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santos-my.sharepoint.com/personal/burmr_santos_com/Documents/Work in progress/Python/0-ResEng/Z-Factors/Inerts3/"/>
    </mc:Choice>
  </mc:AlternateContent>
  <xr:revisionPtr revIDLastSave="194" documentId="8_{87B083DD-1C9E-4C87-9DD1-123113221DDC}" xr6:coauthVersionLast="47" xr6:coauthVersionMax="47" xr10:uidLastSave="{F3465AFC-4941-4E2A-BB28-75DAB471DF57}"/>
  <bookViews>
    <workbookView xWindow="-110" yWindow="-110" windowWidth="24220" windowHeight="15500" xr2:uid="{00000000-000D-0000-FFFF-FFFF00000000}"/>
  </bookViews>
  <sheets>
    <sheet name="Sheet1" sheetId="1" r:id="rId1"/>
    <sheet name="Individual to C7+" sheetId="3" r:id="rId2"/>
  </sheets>
  <definedNames>
    <definedName name="_xlnm._FilterDatabase" localSheetId="0" hidden="1">Sheet1!$A$1:$AS$3802</definedName>
    <definedName name="_xlnm.Extract" localSheetId="0">Sheet1!$Y$1:$AU$1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24" i="1" l="1"/>
  <c r="C3825" i="1"/>
  <c r="C3826" i="1"/>
  <c r="C3827" i="1"/>
  <c r="C3828" i="1"/>
  <c r="C3829" i="1"/>
  <c r="C3830" i="1"/>
  <c r="C3831" i="1"/>
  <c r="C3832" i="1"/>
  <c r="C3833" i="1"/>
  <c r="C3823" i="1"/>
  <c r="C3815" i="1"/>
  <c r="C3816" i="1"/>
  <c r="C3817" i="1"/>
  <c r="C3818" i="1"/>
  <c r="C3819" i="1"/>
  <c r="C3820" i="1"/>
  <c r="C3821" i="1"/>
  <c r="C3822" i="1"/>
  <c r="C3814" i="1"/>
  <c r="S3833" i="1"/>
  <c r="R3833" i="1"/>
  <c r="S3832" i="1"/>
  <c r="R3832" i="1"/>
  <c r="S3831" i="1"/>
  <c r="R3831" i="1"/>
  <c r="S3830" i="1"/>
  <c r="R3830" i="1"/>
  <c r="S3829" i="1"/>
  <c r="R3829" i="1"/>
  <c r="S3828" i="1"/>
  <c r="R3828" i="1"/>
  <c r="S3827" i="1"/>
  <c r="R3827" i="1"/>
  <c r="S3826" i="1"/>
  <c r="R3826" i="1"/>
  <c r="S3825" i="1"/>
  <c r="R3825" i="1"/>
  <c r="S3824" i="1"/>
  <c r="R3824" i="1"/>
  <c r="S3823" i="1"/>
  <c r="R3823" i="1"/>
  <c r="S3822" i="1"/>
  <c r="R3822" i="1"/>
  <c r="S3821" i="1"/>
  <c r="R3821" i="1"/>
  <c r="S3820" i="1"/>
  <c r="R3820" i="1"/>
  <c r="S3819" i="1"/>
  <c r="R3819" i="1"/>
  <c r="S3818" i="1"/>
  <c r="R3818" i="1"/>
  <c r="S3817" i="1"/>
  <c r="R3817" i="1"/>
  <c r="S3816" i="1"/>
  <c r="R3816" i="1"/>
  <c r="S3815" i="1"/>
  <c r="R3815" i="1"/>
  <c r="S3814" i="1"/>
  <c r="R381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C3813" i="1"/>
  <c r="S3813" i="1"/>
  <c r="R3813" i="1"/>
  <c r="S3812" i="1"/>
  <c r="R3812" i="1"/>
  <c r="S3811" i="1"/>
  <c r="R3811" i="1"/>
  <c r="S3810" i="1"/>
  <c r="R3810" i="1"/>
  <c r="S3809" i="1"/>
  <c r="R3809" i="1"/>
  <c r="S3808" i="1"/>
  <c r="R3808" i="1"/>
  <c r="S3807" i="1"/>
  <c r="R3807" i="1"/>
  <c r="S3806" i="1"/>
  <c r="R3806" i="1"/>
  <c r="S3805" i="1"/>
  <c r="R3805" i="1"/>
  <c r="S3804" i="1"/>
  <c r="R3804" i="1"/>
  <c r="C3804" i="1"/>
  <c r="C3805" i="1"/>
  <c r="C3806" i="1"/>
  <c r="C3807" i="1"/>
  <c r="C3808" i="1"/>
  <c r="C3809" i="1"/>
  <c r="C3810" i="1"/>
  <c r="C3811" i="1"/>
  <c r="C3812" i="1"/>
  <c r="A3812" i="1"/>
  <c r="A3811" i="1"/>
  <c r="A3810" i="1"/>
  <c r="A3809" i="1"/>
  <c r="A3808" i="1"/>
  <c r="A3807" i="1"/>
  <c r="A3806" i="1"/>
  <c r="A3805" i="1"/>
  <c r="A3804" i="1"/>
  <c r="A3803" i="1"/>
  <c r="C3803" i="1"/>
  <c r="S3803" i="1"/>
  <c r="R3803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J3751" i="1"/>
  <c r="K3751" i="1"/>
  <c r="L3751" i="1"/>
  <c r="M3751" i="1"/>
  <c r="N3751" i="1"/>
  <c r="O3751" i="1"/>
  <c r="P3751" i="1"/>
  <c r="Q3751" i="1"/>
  <c r="R3751" i="1"/>
  <c r="S3751" i="1"/>
  <c r="T3751" i="1"/>
  <c r="U3751" i="1"/>
  <c r="J3752" i="1"/>
  <c r="K3752" i="1"/>
  <c r="L3752" i="1"/>
  <c r="M3752" i="1"/>
  <c r="N3752" i="1"/>
  <c r="O3752" i="1"/>
  <c r="P3752" i="1"/>
  <c r="Q3752" i="1"/>
  <c r="R3752" i="1"/>
  <c r="S3752" i="1"/>
  <c r="T3752" i="1"/>
  <c r="U3752" i="1"/>
  <c r="J3753" i="1"/>
  <c r="K3753" i="1"/>
  <c r="L3753" i="1"/>
  <c r="M3753" i="1"/>
  <c r="N3753" i="1"/>
  <c r="O3753" i="1"/>
  <c r="P3753" i="1"/>
  <c r="Q3753" i="1"/>
  <c r="R3753" i="1"/>
  <c r="S3753" i="1"/>
  <c r="T3753" i="1"/>
  <c r="U3753" i="1"/>
  <c r="J3754" i="1"/>
  <c r="K3754" i="1"/>
  <c r="L3754" i="1"/>
  <c r="M3754" i="1"/>
  <c r="N3754" i="1"/>
  <c r="O3754" i="1"/>
  <c r="P3754" i="1"/>
  <c r="Q3754" i="1"/>
  <c r="R3754" i="1"/>
  <c r="S3754" i="1"/>
  <c r="T3754" i="1"/>
  <c r="U3754" i="1"/>
  <c r="J3755" i="1"/>
  <c r="K3755" i="1"/>
  <c r="L3755" i="1"/>
  <c r="M3755" i="1"/>
  <c r="N3755" i="1"/>
  <c r="O3755" i="1"/>
  <c r="P3755" i="1"/>
  <c r="Q3755" i="1"/>
  <c r="R3755" i="1"/>
  <c r="S3755" i="1"/>
  <c r="T3755" i="1"/>
  <c r="U3755" i="1"/>
  <c r="J3756" i="1"/>
  <c r="K3756" i="1"/>
  <c r="L3756" i="1"/>
  <c r="M3756" i="1"/>
  <c r="N3756" i="1"/>
  <c r="O3756" i="1"/>
  <c r="P3756" i="1"/>
  <c r="Q3756" i="1"/>
  <c r="R3756" i="1"/>
  <c r="S3756" i="1"/>
  <c r="T3756" i="1"/>
  <c r="U3756" i="1"/>
  <c r="J3757" i="1"/>
  <c r="K3757" i="1"/>
  <c r="L3757" i="1"/>
  <c r="M3757" i="1"/>
  <c r="N3757" i="1"/>
  <c r="O3757" i="1"/>
  <c r="P3757" i="1"/>
  <c r="Q3757" i="1"/>
  <c r="R3757" i="1"/>
  <c r="S3757" i="1"/>
  <c r="T3757" i="1"/>
  <c r="U3757" i="1"/>
  <c r="J3758" i="1"/>
  <c r="K3758" i="1"/>
  <c r="L3758" i="1"/>
  <c r="M3758" i="1"/>
  <c r="N3758" i="1"/>
  <c r="O3758" i="1"/>
  <c r="P3758" i="1"/>
  <c r="Q3758" i="1"/>
  <c r="R3758" i="1"/>
  <c r="S3758" i="1"/>
  <c r="T3758" i="1"/>
  <c r="U3758" i="1"/>
  <c r="J3759" i="1"/>
  <c r="K3759" i="1"/>
  <c r="L3759" i="1"/>
  <c r="M3759" i="1"/>
  <c r="N3759" i="1"/>
  <c r="O3759" i="1"/>
  <c r="P3759" i="1"/>
  <c r="Q3759" i="1"/>
  <c r="R3759" i="1"/>
  <c r="S3759" i="1"/>
  <c r="T3759" i="1"/>
  <c r="U3759" i="1"/>
  <c r="J3760" i="1"/>
  <c r="K3760" i="1"/>
  <c r="L3760" i="1"/>
  <c r="M3760" i="1"/>
  <c r="N3760" i="1"/>
  <c r="O3760" i="1"/>
  <c r="P3760" i="1"/>
  <c r="Q3760" i="1"/>
  <c r="R3760" i="1"/>
  <c r="S3760" i="1"/>
  <c r="T3760" i="1"/>
  <c r="U3760" i="1"/>
  <c r="J3761" i="1"/>
  <c r="K3761" i="1"/>
  <c r="L3761" i="1"/>
  <c r="M3761" i="1"/>
  <c r="N3761" i="1"/>
  <c r="O3761" i="1"/>
  <c r="P3761" i="1"/>
  <c r="Q3761" i="1"/>
  <c r="R3761" i="1"/>
  <c r="S3761" i="1"/>
  <c r="T3761" i="1"/>
  <c r="U3761" i="1"/>
  <c r="J3762" i="1"/>
  <c r="K3762" i="1"/>
  <c r="L3762" i="1"/>
  <c r="M3762" i="1"/>
  <c r="N3762" i="1"/>
  <c r="O3762" i="1"/>
  <c r="P3762" i="1"/>
  <c r="Q3762" i="1"/>
  <c r="R3762" i="1"/>
  <c r="S3762" i="1"/>
  <c r="T3762" i="1"/>
  <c r="U3762" i="1"/>
  <c r="J3763" i="1"/>
  <c r="K3763" i="1"/>
  <c r="L3763" i="1"/>
  <c r="M3763" i="1"/>
  <c r="N3763" i="1"/>
  <c r="O3763" i="1"/>
  <c r="P3763" i="1"/>
  <c r="Q3763" i="1"/>
  <c r="R3763" i="1"/>
  <c r="S3763" i="1"/>
  <c r="T3763" i="1"/>
  <c r="U3763" i="1"/>
  <c r="J3764" i="1"/>
  <c r="K3764" i="1"/>
  <c r="L3764" i="1"/>
  <c r="M3764" i="1"/>
  <c r="N3764" i="1"/>
  <c r="O3764" i="1"/>
  <c r="P3764" i="1"/>
  <c r="Q3764" i="1"/>
  <c r="R3764" i="1"/>
  <c r="S3764" i="1"/>
  <c r="T3764" i="1"/>
  <c r="U3764" i="1"/>
  <c r="J3765" i="1"/>
  <c r="K3765" i="1"/>
  <c r="L3765" i="1"/>
  <c r="M3765" i="1"/>
  <c r="N3765" i="1"/>
  <c r="O3765" i="1"/>
  <c r="P3765" i="1"/>
  <c r="Q3765" i="1"/>
  <c r="R3765" i="1"/>
  <c r="S3765" i="1"/>
  <c r="T3765" i="1"/>
  <c r="U3765" i="1"/>
  <c r="J3766" i="1"/>
  <c r="K3766" i="1"/>
  <c r="L3766" i="1"/>
  <c r="M3766" i="1"/>
  <c r="N3766" i="1"/>
  <c r="O3766" i="1"/>
  <c r="P3766" i="1"/>
  <c r="Q3766" i="1"/>
  <c r="R3766" i="1"/>
  <c r="S3766" i="1"/>
  <c r="T3766" i="1"/>
  <c r="U3766" i="1"/>
  <c r="J3767" i="1"/>
  <c r="K3767" i="1"/>
  <c r="L3767" i="1"/>
  <c r="M3767" i="1"/>
  <c r="N3767" i="1"/>
  <c r="O3767" i="1"/>
  <c r="P3767" i="1"/>
  <c r="Q3767" i="1"/>
  <c r="R3767" i="1"/>
  <c r="S3767" i="1"/>
  <c r="T3767" i="1"/>
  <c r="U3767" i="1"/>
  <c r="J3768" i="1"/>
  <c r="K3768" i="1"/>
  <c r="L3768" i="1"/>
  <c r="M3768" i="1"/>
  <c r="N3768" i="1"/>
  <c r="O3768" i="1"/>
  <c r="P3768" i="1"/>
  <c r="Q3768" i="1"/>
  <c r="R3768" i="1"/>
  <c r="S3768" i="1"/>
  <c r="T3768" i="1"/>
  <c r="U3768" i="1"/>
  <c r="J3769" i="1"/>
  <c r="K3769" i="1"/>
  <c r="L3769" i="1"/>
  <c r="M3769" i="1"/>
  <c r="N3769" i="1"/>
  <c r="O3769" i="1"/>
  <c r="P3769" i="1"/>
  <c r="Q3769" i="1"/>
  <c r="R3769" i="1"/>
  <c r="S3769" i="1"/>
  <c r="T3769" i="1"/>
  <c r="U3769" i="1"/>
  <c r="J3770" i="1"/>
  <c r="K3770" i="1"/>
  <c r="L3770" i="1"/>
  <c r="M3770" i="1"/>
  <c r="N3770" i="1"/>
  <c r="O3770" i="1"/>
  <c r="P3770" i="1"/>
  <c r="Q3770" i="1"/>
  <c r="R3770" i="1"/>
  <c r="S3770" i="1"/>
  <c r="T3770" i="1"/>
  <c r="U3770" i="1"/>
  <c r="J3771" i="1"/>
  <c r="K3771" i="1"/>
  <c r="L3771" i="1"/>
  <c r="M3771" i="1"/>
  <c r="N3771" i="1"/>
  <c r="O3771" i="1"/>
  <c r="P3771" i="1"/>
  <c r="Q3771" i="1"/>
  <c r="R3771" i="1"/>
  <c r="S3771" i="1"/>
  <c r="T3771" i="1"/>
  <c r="U3771" i="1"/>
  <c r="J3772" i="1"/>
  <c r="K3772" i="1"/>
  <c r="L3772" i="1"/>
  <c r="M3772" i="1"/>
  <c r="N3772" i="1"/>
  <c r="O3772" i="1"/>
  <c r="P3772" i="1"/>
  <c r="Q3772" i="1"/>
  <c r="R3772" i="1"/>
  <c r="S3772" i="1"/>
  <c r="T3772" i="1"/>
  <c r="U3772" i="1"/>
  <c r="J3773" i="1"/>
  <c r="K3773" i="1"/>
  <c r="L3773" i="1"/>
  <c r="M3773" i="1"/>
  <c r="N3773" i="1"/>
  <c r="O3773" i="1"/>
  <c r="P3773" i="1"/>
  <c r="Q3773" i="1"/>
  <c r="R3773" i="1"/>
  <c r="S3773" i="1"/>
  <c r="T3773" i="1"/>
  <c r="U3773" i="1"/>
  <c r="J3774" i="1"/>
  <c r="K3774" i="1"/>
  <c r="L3774" i="1"/>
  <c r="M3774" i="1"/>
  <c r="N3774" i="1"/>
  <c r="O3774" i="1"/>
  <c r="P3774" i="1"/>
  <c r="Q3774" i="1"/>
  <c r="R3774" i="1"/>
  <c r="S3774" i="1"/>
  <c r="T3774" i="1"/>
  <c r="U3774" i="1"/>
  <c r="J3775" i="1"/>
  <c r="K3775" i="1"/>
  <c r="L3775" i="1"/>
  <c r="M3775" i="1"/>
  <c r="N3775" i="1"/>
  <c r="O3775" i="1"/>
  <c r="P3775" i="1"/>
  <c r="Q3775" i="1"/>
  <c r="R3775" i="1"/>
  <c r="S3775" i="1"/>
  <c r="T3775" i="1"/>
  <c r="U3775" i="1"/>
  <c r="J3776" i="1"/>
  <c r="K3776" i="1"/>
  <c r="L3776" i="1"/>
  <c r="M3776" i="1"/>
  <c r="N3776" i="1"/>
  <c r="O3776" i="1"/>
  <c r="P3776" i="1"/>
  <c r="Q3776" i="1"/>
  <c r="R3776" i="1"/>
  <c r="S3776" i="1"/>
  <c r="T3776" i="1"/>
  <c r="U3776" i="1"/>
  <c r="J3777" i="1"/>
  <c r="K3777" i="1"/>
  <c r="L3777" i="1"/>
  <c r="M3777" i="1"/>
  <c r="N3777" i="1"/>
  <c r="O3777" i="1"/>
  <c r="P3777" i="1"/>
  <c r="Q3777" i="1"/>
  <c r="R3777" i="1"/>
  <c r="S3777" i="1"/>
  <c r="T3777" i="1"/>
  <c r="U3777" i="1"/>
  <c r="J3778" i="1"/>
  <c r="K3778" i="1"/>
  <c r="L3778" i="1"/>
  <c r="M3778" i="1"/>
  <c r="N3778" i="1"/>
  <c r="O3778" i="1"/>
  <c r="P3778" i="1"/>
  <c r="Q3778" i="1"/>
  <c r="R3778" i="1"/>
  <c r="S3778" i="1"/>
  <c r="T3778" i="1"/>
  <c r="U3778" i="1"/>
  <c r="J3779" i="1"/>
  <c r="K3779" i="1"/>
  <c r="L3779" i="1"/>
  <c r="M3779" i="1"/>
  <c r="N3779" i="1"/>
  <c r="O3779" i="1"/>
  <c r="P3779" i="1"/>
  <c r="Q3779" i="1"/>
  <c r="R3779" i="1"/>
  <c r="S3779" i="1"/>
  <c r="T3779" i="1"/>
  <c r="U3779" i="1"/>
  <c r="J3780" i="1"/>
  <c r="K3780" i="1"/>
  <c r="L3780" i="1"/>
  <c r="M3780" i="1"/>
  <c r="N3780" i="1"/>
  <c r="O3780" i="1"/>
  <c r="P3780" i="1"/>
  <c r="Q3780" i="1"/>
  <c r="R3780" i="1"/>
  <c r="S3780" i="1"/>
  <c r="T3780" i="1"/>
  <c r="U3780" i="1"/>
  <c r="J3781" i="1"/>
  <c r="K3781" i="1"/>
  <c r="L3781" i="1"/>
  <c r="M3781" i="1"/>
  <c r="N3781" i="1"/>
  <c r="O3781" i="1"/>
  <c r="P3781" i="1"/>
  <c r="Q3781" i="1"/>
  <c r="R3781" i="1"/>
  <c r="S3781" i="1"/>
  <c r="T3781" i="1"/>
  <c r="U3781" i="1"/>
  <c r="J3782" i="1"/>
  <c r="K3782" i="1"/>
  <c r="L3782" i="1"/>
  <c r="M3782" i="1"/>
  <c r="N3782" i="1"/>
  <c r="O3782" i="1"/>
  <c r="P3782" i="1"/>
  <c r="Q3782" i="1"/>
  <c r="R3782" i="1"/>
  <c r="S3782" i="1"/>
  <c r="T3782" i="1"/>
  <c r="U3782" i="1"/>
  <c r="J3783" i="1"/>
  <c r="K3783" i="1"/>
  <c r="L3783" i="1"/>
  <c r="M3783" i="1"/>
  <c r="N3783" i="1"/>
  <c r="O3783" i="1"/>
  <c r="P3783" i="1"/>
  <c r="Q3783" i="1"/>
  <c r="R3783" i="1"/>
  <c r="S3783" i="1"/>
  <c r="T3783" i="1"/>
  <c r="U3783" i="1"/>
  <c r="J3784" i="1"/>
  <c r="K3784" i="1"/>
  <c r="L3784" i="1"/>
  <c r="M3784" i="1"/>
  <c r="N3784" i="1"/>
  <c r="O3784" i="1"/>
  <c r="P3784" i="1"/>
  <c r="Q3784" i="1"/>
  <c r="R3784" i="1"/>
  <c r="S3784" i="1"/>
  <c r="T3784" i="1"/>
  <c r="U3784" i="1"/>
  <c r="J3785" i="1"/>
  <c r="K3785" i="1"/>
  <c r="L3785" i="1"/>
  <c r="M3785" i="1"/>
  <c r="N3785" i="1"/>
  <c r="O3785" i="1"/>
  <c r="P3785" i="1"/>
  <c r="Q3785" i="1"/>
  <c r="R3785" i="1"/>
  <c r="S3785" i="1"/>
  <c r="T3785" i="1"/>
  <c r="U3785" i="1"/>
  <c r="J3786" i="1"/>
  <c r="K3786" i="1"/>
  <c r="L3786" i="1"/>
  <c r="M3786" i="1"/>
  <c r="N3786" i="1"/>
  <c r="O3786" i="1"/>
  <c r="P3786" i="1"/>
  <c r="Q3786" i="1"/>
  <c r="R3786" i="1"/>
  <c r="S3786" i="1"/>
  <c r="T3786" i="1"/>
  <c r="U3786" i="1"/>
  <c r="J3787" i="1"/>
  <c r="K3787" i="1"/>
  <c r="L3787" i="1"/>
  <c r="M3787" i="1"/>
  <c r="N3787" i="1"/>
  <c r="O3787" i="1"/>
  <c r="P3787" i="1"/>
  <c r="Q3787" i="1"/>
  <c r="R3787" i="1"/>
  <c r="S3787" i="1"/>
  <c r="T3787" i="1"/>
  <c r="U3787" i="1"/>
  <c r="J3788" i="1"/>
  <c r="K3788" i="1"/>
  <c r="L3788" i="1"/>
  <c r="M3788" i="1"/>
  <c r="N3788" i="1"/>
  <c r="O3788" i="1"/>
  <c r="P3788" i="1"/>
  <c r="Q3788" i="1"/>
  <c r="R3788" i="1"/>
  <c r="S3788" i="1"/>
  <c r="T3788" i="1"/>
  <c r="U3788" i="1"/>
  <c r="J3789" i="1"/>
  <c r="K3789" i="1"/>
  <c r="L3789" i="1"/>
  <c r="M3789" i="1"/>
  <c r="N3789" i="1"/>
  <c r="O3789" i="1"/>
  <c r="P3789" i="1"/>
  <c r="Q3789" i="1"/>
  <c r="R3789" i="1"/>
  <c r="S3789" i="1"/>
  <c r="T3789" i="1"/>
  <c r="U3789" i="1"/>
  <c r="J3790" i="1"/>
  <c r="K3790" i="1"/>
  <c r="L3790" i="1"/>
  <c r="M3790" i="1"/>
  <c r="N3790" i="1"/>
  <c r="O3790" i="1"/>
  <c r="P3790" i="1"/>
  <c r="Q3790" i="1"/>
  <c r="R3790" i="1"/>
  <c r="S3790" i="1"/>
  <c r="T3790" i="1"/>
  <c r="U3790" i="1"/>
  <c r="J3791" i="1"/>
  <c r="K3791" i="1"/>
  <c r="L3791" i="1"/>
  <c r="M3791" i="1"/>
  <c r="N3791" i="1"/>
  <c r="O3791" i="1"/>
  <c r="P3791" i="1"/>
  <c r="Q3791" i="1"/>
  <c r="R3791" i="1"/>
  <c r="S3791" i="1"/>
  <c r="T3791" i="1"/>
  <c r="U3791" i="1"/>
  <c r="J3792" i="1"/>
  <c r="K3792" i="1"/>
  <c r="L3792" i="1"/>
  <c r="M3792" i="1"/>
  <c r="N3792" i="1"/>
  <c r="O3792" i="1"/>
  <c r="P3792" i="1"/>
  <c r="Q3792" i="1"/>
  <c r="R3792" i="1"/>
  <c r="S3792" i="1"/>
  <c r="T3792" i="1"/>
  <c r="U3792" i="1"/>
  <c r="J3793" i="1"/>
  <c r="K3793" i="1"/>
  <c r="L3793" i="1"/>
  <c r="M3793" i="1"/>
  <c r="N3793" i="1"/>
  <c r="O3793" i="1"/>
  <c r="P3793" i="1"/>
  <c r="Q3793" i="1"/>
  <c r="R3793" i="1"/>
  <c r="S3793" i="1"/>
  <c r="T3793" i="1"/>
  <c r="U3793" i="1"/>
  <c r="J3794" i="1"/>
  <c r="K3794" i="1"/>
  <c r="L3794" i="1"/>
  <c r="M3794" i="1"/>
  <c r="N3794" i="1"/>
  <c r="O3794" i="1"/>
  <c r="P3794" i="1"/>
  <c r="Q3794" i="1"/>
  <c r="R3794" i="1"/>
  <c r="S3794" i="1"/>
  <c r="T3794" i="1"/>
  <c r="U3794" i="1"/>
  <c r="J3795" i="1"/>
  <c r="K3795" i="1"/>
  <c r="L3795" i="1"/>
  <c r="M3795" i="1"/>
  <c r="N3795" i="1"/>
  <c r="O3795" i="1"/>
  <c r="P3795" i="1"/>
  <c r="Q3795" i="1"/>
  <c r="R3795" i="1"/>
  <c r="S3795" i="1"/>
  <c r="T3795" i="1"/>
  <c r="U3795" i="1"/>
  <c r="J3796" i="1"/>
  <c r="K3796" i="1"/>
  <c r="L3796" i="1"/>
  <c r="M3796" i="1"/>
  <c r="N3796" i="1"/>
  <c r="O3796" i="1"/>
  <c r="P3796" i="1"/>
  <c r="Q3796" i="1"/>
  <c r="R3796" i="1"/>
  <c r="S3796" i="1"/>
  <c r="T3796" i="1"/>
  <c r="U3796" i="1"/>
  <c r="J3797" i="1"/>
  <c r="K3797" i="1"/>
  <c r="L3797" i="1"/>
  <c r="M3797" i="1"/>
  <c r="N3797" i="1"/>
  <c r="O3797" i="1"/>
  <c r="P3797" i="1"/>
  <c r="Q3797" i="1"/>
  <c r="R3797" i="1"/>
  <c r="S3797" i="1"/>
  <c r="T3797" i="1"/>
  <c r="U3797" i="1"/>
  <c r="J3798" i="1"/>
  <c r="K3798" i="1"/>
  <c r="L3798" i="1"/>
  <c r="M3798" i="1"/>
  <c r="N3798" i="1"/>
  <c r="O3798" i="1"/>
  <c r="P3798" i="1"/>
  <c r="Q3798" i="1"/>
  <c r="R3798" i="1"/>
  <c r="S3798" i="1"/>
  <c r="T3798" i="1"/>
  <c r="U3798" i="1"/>
  <c r="J3799" i="1"/>
  <c r="K3799" i="1"/>
  <c r="L3799" i="1"/>
  <c r="M3799" i="1"/>
  <c r="N3799" i="1"/>
  <c r="O3799" i="1"/>
  <c r="P3799" i="1"/>
  <c r="Q3799" i="1"/>
  <c r="R3799" i="1"/>
  <c r="S3799" i="1"/>
  <c r="T3799" i="1"/>
  <c r="U3799" i="1"/>
  <c r="J3800" i="1"/>
  <c r="K3800" i="1"/>
  <c r="L3800" i="1"/>
  <c r="M3800" i="1"/>
  <c r="N3800" i="1"/>
  <c r="O3800" i="1"/>
  <c r="P3800" i="1"/>
  <c r="Q3800" i="1"/>
  <c r="R3800" i="1"/>
  <c r="S3800" i="1"/>
  <c r="T3800" i="1"/>
  <c r="U3800" i="1"/>
  <c r="J3801" i="1"/>
  <c r="K3801" i="1"/>
  <c r="L3801" i="1"/>
  <c r="M3801" i="1"/>
  <c r="N3801" i="1"/>
  <c r="O3801" i="1"/>
  <c r="P3801" i="1"/>
  <c r="Q3801" i="1"/>
  <c r="R3801" i="1"/>
  <c r="S3801" i="1"/>
  <c r="T3801" i="1"/>
  <c r="U3801" i="1"/>
  <c r="J3802" i="1"/>
  <c r="K3802" i="1"/>
  <c r="L3802" i="1"/>
  <c r="M3802" i="1"/>
  <c r="N3802" i="1"/>
  <c r="O3802" i="1"/>
  <c r="P3802" i="1"/>
  <c r="Q3802" i="1"/>
  <c r="R3802" i="1"/>
  <c r="S3802" i="1"/>
  <c r="T3802" i="1"/>
  <c r="U3802" i="1"/>
  <c r="N19" i="3"/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2" i="3"/>
</calcChain>
</file>

<file path=xl/sharedStrings.xml><?xml version="1.0" encoding="utf-8"?>
<sst xmlns="http://schemas.openxmlformats.org/spreadsheetml/2006/main" count="7788" uniqueCount="116">
  <si>
    <t>degf</t>
  </si>
  <si>
    <t>psia</t>
  </si>
  <si>
    <t>sg</t>
  </si>
  <si>
    <t>Z</t>
  </si>
  <si>
    <t>co2</t>
  </si>
  <si>
    <t>h2s</t>
  </si>
  <si>
    <t>n2</t>
  </si>
  <si>
    <t>Sample</t>
  </si>
  <si>
    <t>McLeod-Mix1</t>
  </si>
  <si>
    <t>McLeod-Mix2</t>
  </si>
  <si>
    <t>McLeod-Mix3</t>
  </si>
  <si>
    <t>McLeod-Mix22</t>
  </si>
  <si>
    <t>McLeod-Mix24</t>
  </si>
  <si>
    <t>McLeod-Mix25</t>
  </si>
  <si>
    <t>Simon_Briggs-10PC</t>
  </si>
  <si>
    <t>Simon_Briggs-20PC</t>
  </si>
  <si>
    <t>API_37-Mix2</t>
  </si>
  <si>
    <t>API_37-Mix17</t>
  </si>
  <si>
    <t>API_37-Mix25</t>
  </si>
  <si>
    <t>API_37-Mix26</t>
  </si>
  <si>
    <t>API_37-Mix402</t>
  </si>
  <si>
    <t>API_37-Mix601</t>
  </si>
  <si>
    <t>API_37-Mix705</t>
  </si>
  <si>
    <t>API_37-Mix707</t>
  </si>
  <si>
    <t>API_37-Mix722</t>
  </si>
  <si>
    <t>API_37-Mix729</t>
  </si>
  <si>
    <t>API_37-Mix735</t>
  </si>
  <si>
    <t>Satter_Campbell-MixA</t>
  </si>
  <si>
    <t>Satter_Campbell-MixB</t>
  </si>
  <si>
    <t>Satter_Campbell-MixC</t>
  </si>
  <si>
    <t>Satter_Campbell-MixD</t>
  </si>
  <si>
    <t>Buxton_Campbell-Mix1</t>
  </si>
  <si>
    <t>Buxton_Campbell-Mix2</t>
  </si>
  <si>
    <t>Buxton_Campbell-Mix3</t>
  </si>
  <si>
    <t>Buxton_Campbell-Mix4</t>
  </si>
  <si>
    <t>Buxton_Campbell-Mix5</t>
  </si>
  <si>
    <t>Robinson_Jacoby-Mix5</t>
  </si>
  <si>
    <t>Robinson_Jacoby-Mix6</t>
  </si>
  <si>
    <t>Robinson_Jacoby-Mix7</t>
  </si>
  <si>
    <t>Robinson_Jacoby-Mix8</t>
  </si>
  <si>
    <t>Robinson_Jacoby-Mix9</t>
  </si>
  <si>
    <t>Robinson_Jacoby-Mix10</t>
  </si>
  <si>
    <t>Robinson_Jacoby-Mix11</t>
  </si>
  <si>
    <t>Robinson_Jacoby-Mix12</t>
  </si>
  <si>
    <t>Robinson_Jacoby-Mix13</t>
  </si>
  <si>
    <t>Robinson_Jacoby-Mix14</t>
  </si>
  <si>
    <t>Robinson_Jacoby-Mix15</t>
  </si>
  <si>
    <t>Robinson_Jacoby-Mix16</t>
  </si>
  <si>
    <t>Robinson_Jacoby-Mix17</t>
  </si>
  <si>
    <t>Robinson_Jacoby-Mix18</t>
  </si>
  <si>
    <t>Robinson_Jacoby-Mix19</t>
  </si>
  <si>
    <t>Robinson_Jacoby-Mix26</t>
  </si>
  <si>
    <t>Dataset6-Fina7-3</t>
  </si>
  <si>
    <t>Dataset6-WindfallPilotInj</t>
  </si>
  <si>
    <t>Dataset6-WindfallProcessInj</t>
  </si>
  <si>
    <t>Dataset6-ChevronCL11-33</t>
  </si>
  <si>
    <t>Dataset6-Nevis11-30</t>
  </si>
  <si>
    <t>Dataset6-GoldCreek10-5</t>
  </si>
  <si>
    <t>Dataset6-Shell10-33</t>
  </si>
  <si>
    <t>Dataset6-HarmattanInj</t>
  </si>
  <si>
    <t>Dataset6-Homeetal</t>
  </si>
  <si>
    <t>Dataset6-DickLake</t>
  </si>
  <si>
    <t>Dataset6-RimbeyDickLake</t>
  </si>
  <si>
    <t>Dataset6-RimbeyRimbeyA2S</t>
  </si>
  <si>
    <t>Dataset6-Homeglen-Rimbey</t>
  </si>
  <si>
    <t>Dataset6-LookoutBuuteInj</t>
  </si>
  <si>
    <t>Dataset6-Waterton2</t>
  </si>
  <si>
    <t>Dataset6-Shell105-17</t>
  </si>
  <si>
    <t>Dataset6-Shell3</t>
  </si>
  <si>
    <t>Dataset6-Shell42-23</t>
  </si>
  <si>
    <t>Dataset6-Wimbourne6-11</t>
  </si>
  <si>
    <t>Dataset6-Royalite6-4-52-17</t>
  </si>
  <si>
    <t>Dataset6-FinaFoxCreek10-7</t>
  </si>
  <si>
    <t>Dataset6-HBUnion7-14</t>
  </si>
  <si>
    <t>Dataset6-HBUnion11-1</t>
  </si>
  <si>
    <t>Dataset6-PantherRiver5-23</t>
  </si>
  <si>
    <t>Dataset6-PantherRiver5-23_2</t>
  </si>
  <si>
    <t>Dataset6-PantherRiver5-23_3</t>
  </si>
  <si>
    <t>Dataset6-PantherRiver5-23_4</t>
  </si>
  <si>
    <t>Dataset6-PantherRiver5-23_5</t>
  </si>
  <si>
    <t>Dataset6-PantherRiver5-23_6</t>
  </si>
  <si>
    <t>Dataset6-PantherRiver5-23_7</t>
  </si>
  <si>
    <t>Dataset6-PantherRiver5-23_8</t>
  </si>
  <si>
    <t>Dataset6-PantherRiver5-23_9</t>
  </si>
  <si>
    <t>Dataset6-PantherRiver5-23_10</t>
  </si>
  <si>
    <t>Dataset6-PantherRiver5-23_11</t>
  </si>
  <si>
    <t>Dataset6-PantherRiver5-23_12</t>
  </si>
  <si>
    <t>Dataset6-PantherRiver5-23_13</t>
  </si>
  <si>
    <t>Dataset6-PantherRiver5-23_14</t>
  </si>
  <si>
    <t>Dataset6-PantherRiver5-23_15</t>
  </si>
  <si>
    <t>Dataset6-PantherRiver5-23_16</t>
  </si>
  <si>
    <t>Dataset6-JeffLake11-25-25-29</t>
  </si>
  <si>
    <t>Dataset6-JeffLake6-32-25-28</t>
  </si>
  <si>
    <t>Dataset6-JeffLake11-3-25-28</t>
  </si>
  <si>
    <t>Dataset6-ImperialWildcat6-35-27</t>
  </si>
  <si>
    <t>Dataset6-ImperialMobil6-11</t>
  </si>
  <si>
    <t>Source</t>
  </si>
  <si>
    <t>Wichert</t>
  </si>
  <si>
    <t>GERG</t>
  </si>
  <si>
    <t>C1</t>
  </si>
  <si>
    <t>C2</t>
  </si>
  <si>
    <t>C3</t>
  </si>
  <si>
    <t>iC4</t>
  </si>
  <si>
    <t>nC4</t>
  </si>
  <si>
    <t>iC5</t>
  </si>
  <si>
    <t>nC5</t>
  </si>
  <si>
    <t>C6</t>
  </si>
  <si>
    <t>C7</t>
  </si>
  <si>
    <t>C8</t>
  </si>
  <si>
    <t>C9</t>
  </si>
  <si>
    <t>C10</t>
  </si>
  <si>
    <t>MW</t>
  </si>
  <si>
    <t>C7+</t>
  </si>
  <si>
    <t>API_37-Mix727</t>
  </si>
  <si>
    <t>Li_Ja_Wu</t>
  </si>
  <si>
    <t>Li_Ja_Wu_Sample2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</si>
</sst>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833"/>
  <sheetViews>
    <sheetView tabSelected="1" workbookViewId="0">
      <pane ySplit="1" topLeftCell="A3799" activePane="bottomLeft" state="frozen"/>
      <selection pane="bottomLeft" activeCell="A3803" sqref="A3803:XFD3813"/>
    </sheetView>
  </sheetViews>
  <sheetFormatPr defaultRowHeight="14.5" x14ac:dyDescent="0.35"/>
  <cols>
    <col min="8" max="8" width="30.7265625" bestFit="1" customWidth="1"/>
    <col min="32" max="32" width="30.7265625" bestFit="1" customWidth="1"/>
  </cols>
  <sheetData>
    <row r="1" spans="1:45" x14ac:dyDescent="0.35">
      <c r="A1" s="1" t="s">
        <v>1</v>
      </c>
      <c r="B1" s="1" t="s">
        <v>3</v>
      </c>
      <c r="C1" s="1" t="s">
        <v>0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96</v>
      </c>
      <c r="J1" s="5" t="s">
        <v>99</v>
      </c>
      <c r="K1" s="5" t="s">
        <v>100</v>
      </c>
      <c r="L1" s="5" t="s">
        <v>101</v>
      </c>
      <c r="M1" s="5" t="s">
        <v>102</v>
      </c>
      <c r="N1" s="5" t="s">
        <v>103</v>
      </c>
      <c r="O1" s="5" t="s">
        <v>104</v>
      </c>
      <c r="P1" s="5" t="s">
        <v>105</v>
      </c>
      <c r="Q1" s="5" t="s">
        <v>106</v>
      </c>
      <c r="R1" s="5" t="s">
        <v>107</v>
      </c>
      <c r="S1" s="5" t="s">
        <v>108</v>
      </c>
      <c r="T1" s="5" t="s">
        <v>109</v>
      </c>
      <c r="U1" s="5" t="s">
        <v>110</v>
      </c>
      <c r="V1" s="5"/>
      <c r="W1" s="5"/>
      <c r="Y1" s="1"/>
      <c r="Z1" s="1"/>
      <c r="AA1" s="1"/>
      <c r="AB1" s="1"/>
      <c r="AC1" s="1"/>
      <c r="AD1" s="1"/>
      <c r="AE1" s="1"/>
      <c r="AF1" s="1"/>
      <c r="AG1" s="4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35">
      <c r="A2">
        <v>600</v>
      </c>
      <c r="B2">
        <v>0.84699999999999998</v>
      </c>
      <c r="C2">
        <v>40</v>
      </c>
      <c r="D2">
        <v>0.70597094235415958</v>
      </c>
      <c r="E2">
        <v>5.0000000000000001E-3</v>
      </c>
      <c r="F2">
        <v>0.22600000000000001</v>
      </c>
      <c r="G2">
        <v>4.5999999999999999E-3</v>
      </c>
      <c r="H2" t="s">
        <v>8</v>
      </c>
      <c r="I2" t="s">
        <v>97</v>
      </c>
      <c r="J2">
        <v>0.75600000000000001</v>
      </c>
      <c r="K2">
        <v>7.1000000000000004E-3</v>
      </c>
      <c r="L2">
        <v>8.0000000000000004E-4</v>
      </c>
      <c r="M2">
        <v>2.0000000000000001E-4</v>
      </c>
      <c r="N2">
        <v>2.0000000000000001E-4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45" x14ac:dyDescent="0.35">
      <c r="A3">
        <v>1000</v>
      </c>
      <c r="B3">
        <v>0.748</v>
      </c>
      <c r="C3">
        <v>40</v>
      </c>
      <c r="D3">
        <v>0.70597094235415958</v>
      </c>
      <c r="E3">
        <v>5.0000000000000001E-3</v>
      </c>
      <c r="F3">
        <v>0.22600000000000001</v>
      </c>
      <c r="G3">
        <v>4.5999999999999999E-3</v>
      </c>
      <c r="H3" t="s">
        <v>8</v>
      </c>
      <c r="I3" t="s">
        <v>97</v>
      </c>
      <c r="J3">
        <v>0.75600000000000001</v>
      </c>
      <c r="K3">
        <v>7.1000000000000004E-3</v>
      </c>
      <c r="L3">
        <v>8.0000000000000004E-4</v>
      </c>
      <c r="M3">
        <v>2.0000000000000001E-4</v>
      </c>
      <c r="N3">
        <v>2.0000000000000001E-4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45" x14ac:dyDescent="0.35">
      <c r="A4">
        <v>1500</v>
      </c>
      <c r="B4">
        <v>0.63900000000000001</v>
      </c>
      <c r="C4">
        <v>40</v>
      </c>
      <c r="D4">
        <v>0.70597094235415958</v>
      </c>
      <c r="E4">
        <v>5.0000000000000001E-3</v>
      </c>
      <c r="F4">
        <v>0.22600000000000001</v>
      </c>
      <c r="G4">
        <v>4.5999999999999999E-3</v>
      </c>
      <c r="H4" t="s">
        <v>8</v>
      </c>
      <c r="I4" t="s">
        <v>97</v>
      </c>
      <c r="J4">
        <v>0.75600000000000001</v>
      </c>
      <c r="K4">
        <v>7.1000000000000004E-3</v>
      </c>
      <c r="L4">
        <v>8.0000000000000004E-4</v>
      </c>
      <c r="M4">
        <v>2.0000000000000001E-4</v>
      </c>
      <c r="N4">
        <v>2.0000000000000001E-4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45" x14ac:dyDescent="0.35">
      <c r="A5">
        <v>2000</v>
      </c>
      <c r="B5">
        <v>0.58799999999999997</v>
      </c>
      <c r="C5">
        <v>40</v>
      </c>
      <c r="D5">
        <v>0.70597094235415958</v>
      </c>
      <c r="E5">
        <v>5.0000000000000001E-3</v>
      </c>
      <c r="F5">
        <v>0.22600000000000001</v>
      </c>
      <c r="G5">
        <v>4.5999999999999999E-3</v>
      </c>
      <c r="H5" t="s">
        <v>8</v>
      </c>
      <c r="I5" t="s">
        <v>97</v>
      </c>
      <c r="J5">
        <v>0.75600000000000001</v>
      </c>
      <c r="K5">
        <v>7.1000000000000004E-3</v>
      </c>
      <c r="L5">
        <v>8.0000000000000004E-4</v>
      </c>
      <c r="M5">
        <v>2.0000000000000001E-4</v>
      </c>
      <c r="N5">
        <v>2.0000000000000001E-4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45" x14ac:dyDescent="0.35">
      <c r="A6">
        <v>2500</v>
      </c>
      <c r="B6">
        <v>0.59499999999999997</v>
      </c>
      <c r="C6">
        <v>40</v>
      </c>
      <c r="D6">
        <v>0.70597094235415958</v>
      </c>
      <c r="E6">
        <v>5.0000000000000001E-3</v>
      </c>
      <c r="F6">
        <v>0.22600000000000001</v>
      </c>
      <c r="G6">
        <v>4.5999999999999999E-3</v>
      </c>
      <c r="H6" t="s">
        <v>8</v>
      </c>
      <c r="I6" t="s">
        <v>97</v>
      </c>
      <c r="J6">
        <v>0.75600000000000001</v>
      </c>
      <c r="K6">
        <v>7.1000000000000004E-3</v>
      </c>
      <c r="L6">
        <v>8.0000000000000004E-4</v>
      </c>
      <c r="M6">
        <v>2.0000000000000001E-4</v>
      </c>
      <c r="N6">
        <v>2.0000000000000001E-4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45" x14ac:dyDescent="0.35">
      <c r="A7">
        <v>3000</v>
      </c>
      <c r="B7">
        <v>0.63200000000000001</v>
      </c>
      <c r="C7">
        <v>40</v>
      </c>
      <c r="D7">
        <v>0.70597094235415958</v>
      </c>
      <c r="E7">
        <v>5.0000000000000001E-3</v>
      </c>
      <c r="F7">
        <v>0.22600000000000001</v>
      </c>
      <c r="G7">
        <v>4.5999999999999999E-3</v>
      </c>
      <c r="H7" t="s">
        <v>8</v>
      </c>
      <c r="I7" t="s">
        <v>97</v>
      </c>
      <c r="J7">
        <v>0.75600000000000001</v>
      </c>
      <c r="K7">
        <v>7.1000000000000004E-3</v>
      </c>
      <c r="L7">
        <v>8.0000000000000004E-4</v>
      </c>
      <c r="M7">
        <v>2.0000000000000001E-4</v>
      </c>
      <c r="N7">
        <v>2.0000000000000001E-4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45" x14ac:dyDescent="0.35">
      <c r="A8">
        <v>4000</v>
      </c>
      <c r="B8">
        <v>0.73199999999999998</v>
      </c>
      <c r="C8">
        <v>40</v>
      </c>
      <c r="D8">
        <v>0.70597094235415958</v>
      </c>
      <c r="E8">
        <v>5.0000000000000001E-3</v>
      </c>
      <c r="F8">
        <v>0.22600000000000001</v>
      </c>
      <c r="G8">
        <v>4.5999999999999999E-3</v>
      </c>
      <c r="H8" t="s">
        <v>8</v>
      </c>
      <c r="I8" t="s">
        <v>97</v>
      </c>
      <c r="J8">
        <v>0.75600000000000001</v>
      </c>
      <c r="K8">
        <v>7.1000000000000004E-3</v>
      </c>
      <c r="L8">
        <v>8.0000000000000004E-4</v>
      </c>
      <c r="M8">
        <v>2.0000000000000001E-4</v>
      </c>
      <c r="N8">
        <v>2.0000000000000001E-4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45" x14ac:dyDescent="0.35">
      <c r="A9">
        <v>5000</v>
      </c>
      <c r="B9">
        <v>0.84499999999999997</v>
      </c>
      <c r="C9">
        <v>40</v>
      </c>
      <c r="D9">
        <v>0.70597094235415958</v>
      </c>
      <c r="E9">
        <v>5.0000000000000001E-3</v>
      </c>
      <c r="F9">
        <v>0.22600000000000001</v>
      </c>
      <c r="G9">
        <v>4.5999999999999999E-3</v>
      </c>
      <c r="H9" t="s">
        <v>8</v>
      </c>
      <c r="I9" t="s">
        <v>97</v>
      </c>
      <c r="J9">
        <v>0.75600000000000001</v>
      </c>
      <c r="K9">
        <v>7.1000000000000004E-3</v>
      </c>
      <c r="L9">
        <v>8.0000000000000004E-4</v>
      </c>
      <c r="M9">
        <v>2.0000000000000001E-4</v>
      </c>
      <c r="N9">
        <v>2.0000000000000001E-4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45" x14ac:dyDescent="0.35">
      <c r="A10">
        <v>600</v>
      </c>
      <c r="B10">
        <v>0.89500000000000002</v>
      </c>
      <c r="C10">
        <v>100</v>
      </c>
      <c r="D10">
        <v>0.70597094235415958</v>
      </c>
      <c r="E10">
        <v>5.0000000000000001E-3</v>
      </c>
      <c r="F10">
        <v>0.22600000000000001</v>
      </c>
      <c r="G10">
        <v>4.5999999999999999E-3</v>
      </c>
      <c r="H10" t="s">
        <v>8</v>
      </c>
      <c r="I10" t="s">
        <v>97</v>
      </c>
      <c r="J10">
        <v>0.75600000000000001</v>
      </c>
      <c r="K10">
        <v>7.1000000000000004E-3</v>
      </c>
      <c r="L10">
        <v>8.0000000000000004E-4</v>
      </c>
      <c r="M10">
        <v>2.0000000000000001E-4</v>
      </c>
      <c r="N10">
        <v>2.0000000000000001E-4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45" x14ac:dyDescent="0.35">
      <c r="A11">
        <v>1000</v>
      </c>
      <c r="B11">
        <v>0.83799999999999997</v>
      </c>
      <c r="C11">
        <v>100</v>
      </c>
      <c r="D11">
        <v>0.70597094235415958</v>
      </c>
      <c r="E11">
        <v>5.0000000000000001E-3</v>
      </c>
      <c r="F11">
        <v>0.22600000000000001</v>
      </c>
      <c r="G11">
        <v>4.5999999999999999E-3</v>
      </c>
      <c r="H11" t="s">
        <v>8</v>
      </c>
      <c r="I11" t="s">
        <v>97</v>
      </c>
      <c r="J11">
        <v>0.75600000000000001</v>
      </c>
      <c r="K11">
        <v>7.1000000000000004E-3</v>
      </c>
      <c r="L11">
        <v>8.0000000000000004E-4</v>
      </c>
      <c r="M11">
        <v>2.0000000000000001E-4</v>
      </c>
      <c r="N11">
        <v>2.0000000000000001E-4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45" x14ac:dyDescent="0.35">
      <c r="A12">
        <v>1500</v>
      </c>
      <c r="B12">
        <v>0.77900000000000003</v>
      </c>
      <c r="C12">
        <v>100</v>
      </c>
      <c r="D12">
        <v>0.70597094235415958</v>
      </c>
      <c r="E12">
        <v>5.0000000000000001E-3</v>
      </c>
      <c r="F12">
        <v>0.22600000000000001</v>
      </c>
      <c r="G12">
        <v>4.5999999999999999E-3</v>
      </c>
      <c r="H12" t="s">
        <v>8</v>
      </c>
      <c r="I12" t="s">
        <v>97</v>
      </c>
      <c r="J12">
        <v>0.75600000000000001</v>
      </c>
      <c r="K12">
        <v>7.1000000000000004E-3</v>
      </c>
      <c r="L12">
        <v>8.0000000000000004E-4</v>
      </c>
      <c r="M12">
        <v>2.0000000000000001E-4</v>
      </c>
      <c r="N12">
        <v>2.0000000000000001E-4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45" x14ac:dyDescent="0.35">
      <c r="A13">
        <v>2000</v>
      </c>
      <c r="B13">
        <v>0.73099999999999998</v>
      </c>
      <c r="C13">
        <v>100</v>
      </c>
      <c r="D13">
        <v>0.70597094235415958</v>
      </c>
      <c r="E13">
        <v>5.0000000000000001E-3</v>
      </c>
      <c r="F13">
        <v>0.22600000000000001</v>
      </c>
      <c r="G13">
        <v>4.5999999999999999E-3</v>
      </c>
      <c r="H13" t="s">
        <v>8</v>
      </c>
      <c r="I13" t="s">
        <v>97</v>
      </c>
      <c r="J13">
        <v>0.75600000000000001</v>
      </c>
      <c r="K13">
        <v>7.1000000000000004E-3</v>
      </c>
      <c r="L13">
        <v>8.0000000000000004E-4</v>
      </c>
      <c r="M13">
        <v>2.0000000000000001E-4</v>
      </c>
      <c r="N13">
        <v>2.0000000000000001E-4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45" x14ac:dyDescent="0.35">
      <c r="A14">
        <v>2500</v>
      </c>
      <c r="B14">
        <v>0.71299999999999997</v>
      </c>
      <c r="C14">
        <v>100</v>
      </c>
      <c r="D14">
        <v>0.70597094235415958</v>
      </c>
      <c r="E14">
        <v>5.0000000000000001E-3</v>
      </c>
      <c r="F14">
        <v>0.22600000000000001</v>
      </c>
      <c r="G14">
        <v>4.5999999999999999E-3</v>
      </c>
      <c r="H14" t="s">
        <v>8</v>
      </c>
      <c r="I14" t="s">
        <v>97</v>
      </c>
      <c r="J14">
        <v>0.75600000000000001</v>
      </c>
      <c r="K14">
        <v>7.1000000000000004E-3</v>
      </c>
      <c r="L14">
        <v>8.0000000000000004E-4</v>
      </c>
      <c r="M14">
        <v>2.0000000000000001E-4</v>
      </c>
      <c r="N14">
        <v>2.0000000000000001E-4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45" x14ac:dyDescent="0.35">
      <c r="A15">
        <v>3000</v>
      </c>
      <c r="B15">
        <v>0.72199999999999998</v>
      </c>
      <c r="C15">
        <v>100</v>
      </c>
      <c r="D15">
        <v>0.70597094235415958</v>
      </c>
      <c r="E15">
        <v>5.0000000000000001E-3</v>
      </c>
      <c r="F15">
        <v>0.22600000000000001</v>
      </c>
      <c r="G15">
        <v>4.5999999999999999E-3</v>
      </c>
      <c r="H15" t="s">
        <v>8</v>
      </c>
      <c r="I15" t="s">
        <v>97</v>
      </c>
      <c r="J15">
        <v>0.75600000000000001</v>
      </c>
      <c r="K15">
        <v>7.1000000000000004E-3</v>
      </c>
      <c r="L15">
        <v>8.0000000000000004E-4</v>
      </c>
      <c r="M15">
        <v>2.0000000000000001E-4</v>
      </c>
      <c r="N15">
        <v>2.0000000000000001E-4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45" x14ac:dyDescent="0.35">
      <c r="A16">
        <v>4000</v>
      </c>
      <c r="B16">
        <v>0.78300000000000003</v>
      </c>
      <c r="C16">
        <v>100</v>
      </c>
      <c r="D16">
        <v>0.70597094235415958</v>
      </c>
      <c r="E16">
        <v>5.0000000000000001E-3</v>
      </c>
      <c r="F16">
        <v>0.22600000000000001</v>
      </c>
      <c r="G16">
        <v>4.5999999999999999E-3</v>
      </c>
      <c r="H16" t="s">
        <v>8</v>
      </c>
      <c r="I16" t="s">
        <v>97</v>
      </c>
      <c r="J16">
        <v>0.75600000000000001</v>
      </c>
      <c r="K16">
        <v>7.1000000000000004E-3</v>
      </c>
      <c r="L16">
        <v>8.0000000000000004E-4</v>
      </c>
      <c r="M16">
        <v>2.0000000000000001E-4</v>
      </c>
      <c r="N16">
        <v>2.0000000000000001E-4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35">
      <c r="A17">
        <v>5000</v>
      </c>
      <c r="B17">
        <v>0.87</v>
      </c>
      <c r="C17">
        <v>100</v>
      </c>
      <c r="D17">
        <v>0.70597094235415958</v>
      </c>
      <c r="E17">
        <v>5.0000000000000001E-3</v>
      </c>
      <c r="F17">
        <v>0.22600000000000001</v>
      </c>
      <c r="G17">
        <v>4.5999999999999999E-3</v>
      </c>
      <c r="H17" t="s">
        <v>8</v>
      </c>
      <c r="I17" t="s">
        <v>97</v>
      </c>
      <c r="J17">
        <v>0.75600000000000001</v>
      </c>
      <c r="K17">
        <v>7.1000000000000004E-3</v>
      </c>
      <c r="L17">
        <v>8.0000000000000004E-4</v>
      </c>
      <c r="M17">
        <v>2.0000000000000001E-4</v>
      </c>
      <c r="N17">
        <v>2.0000000000000001E-4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35">
      <c r="A18">
        <v>600</v>
      </c>
      <c r="B18">
        <v>0.93300000000000005</v>
      </c>
      <c r="C18">
        <v>175</v>
      </c>
      <c r="D18">
        <v>0.70597094235415958</v>
      </c>
      <c r="E18">
        <v>5.0000000000000001E-3</v>
      </c>
      <c r="F18">
        <v>0.22600000000000001</v>
      </c>
      <c r="G18">
        <v>4.5999999999999999E-3</v>
      </c>
      <c r="H18" t="s">
        <v>8</v>
      </c>
      <c r="I18" t="s">
        <v>97</v>
      </c>
      <c r="J18">
        <v>0.75600000000000001</v>
      </c>
      <c r="K18">
        <v>7.1000000000000004E-3</v>
      </c>
      <c r="L18">
        <v>8.0000000000000004E-4</v>
      </c>
      <c r="M18">
        <v>2.0000000000000001E-4</v>
      </c>
      <c r="N18">
        <v>2.0000000000000001E-4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35">
      <c r="A19">
        <v>1000</v>
      </c>
      <c r="B19">
        <v>0.9</v>
      </c>
      <c r="C19">
        <v>175</v>
      </c>
      <c r="D19">
        <v>0.70597094235415958</v>
      </c>
      <c r="E19">
        <v>5.0000000000000001E-3</v>
      </c>
      <c r="F19">
        <v>0.22600000000000001</v>
      </c>
      <c r="G19">
        <v>4.5999999999999999E-3</v>
      </c>
      <c r="H19" t="s">
        <v>8</v>
      </c>
      <c r="I19" t="s">
        <v>97</v>
      </c>
      <c r="J19">
        <v>0.75600000000000001</v>
      </c>
      <c r="K19">
        <v>7.1000000000000004E-3</v>
      </c>
      <c r="L19">
        <v>8.0000000000000004E-4</v>
      </c>
      <c r="M19">
        <v>2.0000000000000001E-4</v>
      </c>
      <c r="N19">
        <v>2.0000000000000001E-4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35">
      <c r="A20">
        <v>1500</v>
      </c>
      <c r="B20">
        <v>0.86499999999999999</v>
      </c>
      <c r="C20">
        <v>175</v>
      </c>
      <c r="D20">
        <v>0.70597094235415958</v>
      </c>
      <c r="E20">
        <v>5.0000000000000001E-3</v>
      </c>
      <c r="F20">
        <v>0.22600000000000001</v>
      </c>
      <c r="G20">
        <v>4.5999999999999999E-3</v>
      </c>
      <c r="H20" t="s">
        <v>8</v>
      </c>
      <c r="I20" t="s">
        <v>97</v>
      </c>
      <c r="J20">
        <v>0.75600000000000001</v>
      </c>
      <c r="K20">
        <v>7.1000000000000004E-3</v>
      </c>
      <c r="L20">
        <v>8.0000000000000004E-4</v>
      </c>
      <c r="M20">
        <v>2.0000000000000001E-4</v>
      </c>
      <c r="N20">
        <v>2.0000000000000001E-4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35">
      <c r="A21">
        <v>2000</v>
      </c>
      <c r="B21">
        <v>0.83899999999999997</v>
      </c>
      <c r="C21">
        <v>175</v>
      </c>
      <c r="D21">
        <v>0.70597094235415958</v>
      </c>
      <c r="E21">
        <v>5.0000000000000001E-3</v>
      </c>
      <c r="F21">
        <v>0.22600000000000001</v>
      </c>
      <c r="G21">
        <v>4.5999999999999999E-3</v>
      </c>
      <c r="H21" t="s">
        <v>8</v>
      </c>
      <c r="I21" t="s">
        <v>97</v>
      </c>
      <c r="J21">
        <v>0.75600000000000001</v>
      </c>
      <c r="K21">
        <v>7.1000000000000004E-3</v>
      </c>
      <c r="L21">
        <v>8.0000000000000004E-4</v>
      </c>
      <c r="M21">
        <v>2.0000000000000001E-4</v>
      </c>
      <c r="N21">
        <v>2.0000000000000001E-4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5">
      <c r="A22">
        <v>2500</v>
      </c>
      <c r="B22">
        <v>0.82599999999999996</v>
      </c>
      <c r="C22">
        <v>175</v>
      </c>
      <c r="D22">
        <v>0.70597094235415958</v>
      </c>
      <c r="E22">
        <v>5.0000000000000001E-3</v>
      </c>
      <c r="F22">
        <v>0.22600000000000001</v>
      </c>
      <c r="G22">
        <v>4.5999999999999999E-3</v>
      </c>
      <c r="H22" t="s">
        <v>8</v>
      </c>
      <c r="I22" t="s">
        <v>97</v>
      </c>
      <c r="J22">
        <v>0.75600000000000001</v>
      </c>
      <c r="K22">
        <v>7.1000000000000004E-3</v>
      </c>
      <c r="L22">
        <v>8.0000000000000004E-4</v>
      </c>
      <c r="M22">
        <v>2.0000000000000001E-4</v>
      </c>
      <c r="N22">
        <v>2.0000000000000001E-4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35">
      <c r="A23">
        <v>3000</v>
      </c>
      <c r="B23">
        <v>0.82499999999999996</v>
      </c>
      <c r="C23">
        <v>175</v>
      </c>
      <c r="D23">
        <v>0.70597094235415958</v>
      </c>
      <c r="E23">
        <v>5.0000000000000001E-3</v>
      </c>
      <c r="F23">
        <v>0.22600000000000001</v>
      </c>
      <c r="G23">
        <v>4.5999999999999999E-3</v>
      </c>
      <c r="H23" t="s">
        <v>8</v>
      </c>
      <c r="I23" t="s">
        <v>97</v>
      </c>
      <c r="J23">
        <v>0.75600000000000001</v>
      </c>
      <c r="K23">
        <v>7.1000000000000004E-3</v>
      </c>
      <c r="L23">
        <v>8.0000000000000004E-4</v>
      </c>
      <c r="M23">
        <v>2.0000000000000001E-4</v>
      </c>
      <c r="N23">
        <v>2.0000000000000001E-4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35">
      <c r="A24">
        <v>4000</v>
      </c>
      <c r="B24">
        <v>0.85599999999999998</v>
      </c>
      <c r="C24">
        <v>175</v>
      </c>
      <c r="D24">
        <v>0.70597094235415958</v>
      </c>
      <c r="E24">
        <v>5.0000000000000001E-3</v>
      </c>
      <c r="F24">
        <v>0.22600000000000001</v>
      </c>
      <c r="G24">
        <v>4.5999999999999999E-3</v>
      </c>
      <c r="H24" t="s">
        <v>8</v>
      </c>
      <c r="I24" t="s">
        <v>97</v>
      </c>
      <c r="J24">
        <v>0.75600000000000001</v>
      </c>
      <c r="K24">
        <v>7.1000000000000004E-3</v>
      </c>
      <c r="L24">
        <v>8.0000000000000004E-4</v>
      </c>
      <c r="M24">
        <v>2.0000000000000001E-4</v>
      </c>
      <c r="N24">
        <v>2.0000000000000001E-4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35">
      <c r="A25">
        <v>5000</v>
      </c>
      <c r="B25">
        <v>0.91400000000000003</v>
      </c>
      <c r="C25">
        <v>175</v>
      </c>
      <c r="D25">
        <v>0.70597094235415958</v>
      </c>
      <c r="E25">
        <v>5.0000000000000001E-3</v>
      </c>
      <c r="F25">
        <v>0.22600000000000001</v>
      </c>
      <c r="G25">
        <v>4.5999999999999999E-3</v>
      </c>
      <c r="H25" t="s">
        <v>8</v>
      </c>
      <c r="I25" t="s">
        <v>97</v>
      </c>
      <c r="J25">
        <v>0.75600000000000001</v>
      </c>
      <c r="K25">
        <v>7.1000000000000004E-3</v>
      </c>
      <c r="L25">
        <v>8.0000000000000004E-4</v>
      </c>
      <c r="M25">
        <v>2.0000000000000001E-4</v>
      </c>
      <c r="N25">
        <v>2.0000000000000001E-4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35">
      <c r="A26">
        <v>626</v>
      </c>
      <c r="B26">
        <v>0.86599999999999999</v>
      </c>
      <c r="C26">
        <v>40</v>
      </c>
      <c r="D26">
        <v>0.65247560579910269</v>
      </c>
      <c r="E26">
        <v>3.0000000000000001E-3</v>
      </c>
      <c r="F26">
        <v>0.14380000000000001</v>
      </c>
      <c r="G26">
        <v>4.5999999999999999E-3</v>
      </c>
      <c r="H26" t="s">
        <v>9</v>
      </c>
      <c r="I26" t="s">
        <v>97</v>
      </c>
      <c r="J26">
        <v>0.84140000000000004</v>
      </c>
      <c r="K26">
        <v>5.8999999999999999E-3</v>
      </c>
      <c r="L26">
        <v>8.0000000000000004E-4</v>
      </c>
      <c r="M26">
        <v>2.9999999999999997E-4</v>
      </c>
      <c r="N26">
        <v>2.0000000000000001E-4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35">
      <c r="A27">
        <v>848</v>
      </c>
      <c r="B27">
        <v>0.82</v>
      </c>
      <c r="C27">
        <v>40</v>
      </c>
      <c r="D27">
        <v>0.65247560579910269</v>
      </c>
      <c r="E27">
        <v>3.0000000000000001E-3</v>
      </c>
      <c r="F27">
        <v>0.14380000000000001</v>
      </c>
      <c r="G27">
        <v>4.5999999999999999E-3</v>
      </c>
      <c r="H27" t="s">
        <v>9</v>
      </c>
      <c r="I27" t="s">
        <v>97</v>
      </c>
      <c r="J27">
        <v>0.84140000000000004</v>
      </c>
      <c r="K27">
        <v>5.8999999999999999E-3</v>
      </c>
      <c r="L27">
        <v>8.0000000000000004E-4</v>
      </c>
      <c r="M27">
        <v>2.9999999999999997E-4</v>
      </c>
      <c r="N27">
        <v>2.0000000000000001E-4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35">
      <c r="A28">
        <v>1022</v>
      </c>
      <c r="B28">
        <v>0.78700000000000003</v>
      </c>
      <c r="C28">
        <v>40</v>
      </c>
      <c r="D28">
        <v>0.65247560579910269</v>
      </c>
      <c r="E28">
        <v>3.0000000000000001E-3</v>
      </c>
      <c r="F28">
        <v>0.14380000000000001</v>
      </c>
      <c r="G28">
        <v>4.5999999999999999E-3</v>
      </c>
      <c r="H28" t="s">
        <v>9</v>
      </c>
      <c r="I28" t="s">
        <v>97</v>
      </c>
      <c r="J28">
        <v>0.84140000000000004</v>
      </c>
      <c r="K28">
        <v>5.8999999999999999E-3</v>
      </c>
      <c r="L28">
        <v>8.0000000000000004E-4</v>
      </c>
      <c r="M28">
        <v>2.9999999999999997E-4</v>
      </c>
      <c r="N28">
        <v>2.0000000000000001E-4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5">
      <c r="A29">
        <v>1521</v>
      </c>
      <c r="B29">
        <v>0.70599999999999996</v>
      </c>
      <c r="C29">
        <v>40</v>
      </c>
      <c r="D29">
        <v>0.65247560579910269</v>
      </c>
      <c r="E29">
        <v>3.0000000000000001E-3</v>
      </c>
      <c r="F29">
        <v>0.14380000000000001</v>
      </c>
      <c r="G29">
        <v>4.5999999999999999E-3</v>
      </c>
      <c r="H29" t="s">
        <v>9</v>
      </c>
      <c r="I29" t="s">
        <v>97</v>
      </c>
      <c r="J29">
        <v>0.84140000000000004</v>
      </c>
      <c r="K29">
        <v>5.8999999999999999E-3</v>
      </c>
      <c r="L29">
        <v>8.0000000000000004E-4</v>
      </c>
      <c r="M29">
        <v>2.9999999999999997E-4</v>
      </c>
      <c r="N29">
        <v>2.0000000000000001E-4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5">
      <c r="A30">
        <v>2021</v>
      </c>
      <c r="B30">
        <v>0.66200000000000003</v>
      </c>
      <c r="C30">
        <v>40</v>
      </c>
      <c r="D30">
        <v>0.65247560579910269</v>
      </c>
      <c r="E30">
        <v>3.0000000000000001E-3</v>
      </c>
      <c r="F30">
        <v>0.14380000000000001</v>
      </c>
      <c r="G30">
        <v>4.5999999999999999E-3</v>
      </c>
      <c r="H30" t="s">
        <v>9</v>
      </c>
      <c r="I30" t="s">
        <v>97</v>
      </c>
      <c r="J30">
        <v>0.84140000000000004</v>
      </c>
      <c r="K30">
        <v>5.8999999999999999E-3</v>
      </c>
      <c r="L30">
        <v>8.0000000000000004E-4</v>
      </c>
      <c r="M30">
        <v>2.9999999999999997E-4</v>
      </c>
      <c r="N30">
        <v>2.0000000000000001E-4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5">
      <c r="A31">
        <v>2521</v>
      </c>
      <c r="B31">
        <v>0.66300000000000003</v>
      </c>
      <c r="C31">
        <v>40</v>
      </c>
      <c r="D31">
        <v>0.65247560579910269</v>
      </c>
      <c r="E31">
        <v>3.0000000000000001E-3</v>
      </c>
      <c r="F31">
        <v>0.14380000000000001</v>
      </c>
      <c r="G31">
        <v>4.5999999999999999E-3</v>
      </c>
      <c r="H31" t="s">
        <v>9</v>
      </c>
      <c r="I31" t="s">
        <v>97</v>
      </c>
      <c r="J31">
        <v>0.84140000000000004</v>
      </c>
      <c r="K31">
        <v>5.8999999999999999E-3</v>
      </c>
      <c r="L31">
        <v>8.0000000000000004E-4</v>
      </c>
      <c r="M31">
        <v>2.9999999999999997E-4</v>
      </c>
      <c r="N31">
        <v>2.0000000000000001E-4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5">
      <c r="A32">
        <v>3021</v>
      </c>
      <c r="B32">
        <v>0.69</v>
      </c>
      <c r="C32">
        <v>40</v>
      </c>
      <c r="D32">
        <v>0.65247560579910269</v>
      </c>
      <c r="E32">
        <v>3.0000000000000001E-3</v>
      </c>
      <c r="F32">
        <v>0.14380000000000001</v>
      </c>
      <c r="G32">
        <v>4.5999999999999999E-3</v>
      </c>
      <c r="H32" t="s">
        <v>9</v>
      </c>
      <c r="I32" t="s">
        <v>97</v>
      </c>
      <c r="J32">
        <v>0.84140000000000004</v>
      </c>
      <c r="K32">
        <v>5.8999999999999999E-3</v>
      </c>
      <c r="L32">
        <v>8.0000000000000004E-4</v>
      </c>
      <c r="M32">
        <v>2.9999999999999997E-4</v>
      </c>
      <c r="N32">
        <v>2.0000000000000001E-4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35">
      <c r="A33">
        <v>4021</v>
      </c>
      <c r="B33">
        <v>0.78100000000000003</v>
      </c>
      <c r="C33">
        <v>40</v>
      </c>
      <c r="D33">
        <v>0.65247560579910269</v>
      </c>
      <c r="E33">
        <v>3.0000000000000001E-3</v>
      </c>
      <c r="F33">
        <v>0.14380000000000001</v>
      </c>
      <c r="G33">
        <v>4.5999999999999999E-3</v>
      </c>
      <c r="H33" t="s">
        <v>9</v>
      </c>
      <c r="I33" t="s">
        <v>97</v>
      </c>
      <c r="J33">
        <v>0.84140000000000004</v>
      </c>
      <c r="K33">
        <v>5.8999999999999999E-3</v>
      </c>
      <c r="L33">
        <v>8.0000000000000004E-4</v>
      </c>
      <c r="M33">
        <v>2.9999999999999997E-4</v>
      </c>
      <c r="N33">
        <v>2.0000000000000001E-4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35">
      <c r="A34">
        <v>5021</v>
      </c>
      <c r="B34">
        <v>0.88700000000000001</v>
      </c>
      <c r="C34">
        <v>40</v>
      </c>
      <c r="D34">
        <v>0.65247560579910269</v>
      </c>
      <c r="E34">
        <v>3.0000000000000001E-3</v>
      </c>
      <c r="F34">
        <v>0.14380000000000001</v>
      </c>
      <c r="G34">
        <v>4.5999999999999999E-3</v>
      </c>
      <c r="H34" t="s">
        <v>9</v>
      </c>
      <c r="I34" t="s">
        <v>97</v>
      </c>
      <c r="J34">
        <v>0.84140000000000004</v>
      </c>
      <c r="K34">
        <v>5.8999999999999999E-3</v>
      </c>
      <c r="L34">
        <v>8.0000000000000004E-4</v>
      </c>
      <c r="M34">
        <v>2.9999999999999997E-4</v>
      </c>
      <c r="N34">
        <v>2.0000000000000001E-4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35">
      <c r="A35">
        <v>624</v>
      </c>
      <c r="B35">
        <v>0.88900000000000001</v>
      </c>
      <c r="C35">
        <v>65</v>
      </c>
      <c r="D35">
        <v>0.65247560579910269</v>
      </c>
      <c r="E35">
        <v>3.0000000000000001E-3</v>
      </c>
      <c r="F35">
        <v>0.14380000000000001</v>
      </c>
      <c r="G35">
        <v>4.5999999999999999E-3</v>
      </c>
      <c r="H35" t="s">
        <v>9</v>
      </c>
      <c r="I35" t="s">
        <v>97</v>
      </c>
      <c r="J35">
        <v>0.84140000000000004</v>
      </c>
      <c r="K35">
        <v>5.8999999999999999E-3</v>
      </c>
      <c r="L35">
        <v>8.0000000000000004E-4</v>
      </c>
      <c r="M35">
        <v>2.9999999999999997E-4</v>
      </c>
      <c r="N35">
        <v>2.0000000000000001E-4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35">
      <c r="A36">
        <v>823</v>
      </c>
      <c r="B36">
        <v>0.85899999999999999</v>
      </c>
      <c r="C36">
        <v>65</v>
      </c>
      <c r="D36">
        <v>0.65247560579910269</v>
      </c>
      <c r="E36">
        <v>3.0000000000000001E-3</v>
      </c>
      <c r="F36">
        <v>0.14380000000000001</v>
      </c>
      <c r="G36">
        <v>4.5999999999999999E-3</v>
      </c>
      <c r="H36" t="s">
        <v>9</v>
      </c>
      <c r="I36" t="s">
        <v>97</v>
      </c>
      <c r="J36">
        <v>0.84140000000000004</v>
      </c>
      <c r="K36">
        <v>5.8999999999999999E-3</v>
      </c>
      <c r="L36">
        <v>8.0000000000000004E-4</v>
      </c>
      <c r="M36">
        <v>2.9999999999999997E-4</v>
      </c>
      <c r="N36">
        <v>2.0000000000000001E-4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35">
      <c r="A37">
        <v>1022</v>
      </c>
      <c r="B37">
        <v>0.82799999999999996</v>
      </c>
      <c r="C37">
        <v>65</v>
      </c>
      <c r="D37">
        <v>0.65247560579910269</v>
      </c>
      <c r="E37">
        <v>3.0000000000000001E-3</v>
      </c>
      <c r="F37">
        <v>0.14380000000000001</v>
      </c>
      <c r="G37">
        <v>4.5999999999999999E-3</v>
      </c>
      <c r="H37" t="s">
        <v>9</v>
      </c>
      <c r="I37" t="s">
        <v>97</v>
      </c>
      <c r="J37">
        <v>0.84140000000000004</v>
      </c>
      <c r="K37">
        <v>5.8999999999999999E-3</v>
      </c>
      <c r="L37">
        <v>8.0000000000000004E-4</v>
      </c>
      <c r="M37">
        <v>2.9999999999999997E-4</v>
      </c>
      <c r="N37">
        <v>2.0000000000000001E-4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35">
      <c r="A38">
        <v>1521</v>
      </c>
      <c r="B38">
        <v>0.76300000000000001</v>
      </c>
      <c r="C38">
        <v>65</v>
      </c>
      <c r="D38">
        <v>0.65247560579910269</v>
      </c>
      <c r="E38">
        <v>3.0000000000000001E-3</v>
      </c>
      <c r="F38">
        <v>0.14380000000000001</v>
      </c>
      <c r="G38">
        <v>4.5999999999999999E-3</v>
      </c>
      <c r="H38" t="s">
        <v>9</v>
      </c>
      <c r="I38" t="s">
        <v>97</v>
      </c>
      <c r="J38">
        <v>0.84140000000000004</v>
      </c>
      <c r="K38">
        <v>5.8999999999999999E-3</v>
      </c>
      <c r="L38">
        <v>8.0000000000000004E-4</v>
      </c>
      <c r="M38">
        <v>2.9999999999999997E-4</v>
      </c>
      <c r="N38">
        <v>2.0000000000000001E-4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35">
      <c r="A39">
        <v>2021</v>
      </c>
      <c r="B39">
        <v>0.72199999999999998</v>
      </c>
      <c r="C39">
        <v>65</v>
      </c>
      <c r="D39">
        <v>0.65247560579910269</v>
      </c>
      <c r="E39">
        <v>3.0000000000000001E-3</v>
      </c>
      <c r="F39">
        <v>0.14380000000000001</v>
      </c>
      <c r="G39">
        <v>4.5999999999999999E-3</v>
      </c>
      <c r="H39" t="s">
        <v>9</v>
      </c>
      <c r="I39" t="s">
        <v>97</v>
      </c>
      <c r="J39">
        <v>0.84140000000000004</v>
      </c>
      <c r="K39">
        <v>5.8999999999999999E-3</v>
      </c>
      <c r="L39">
        <v>8.0000000000000004E-4</v>
      </c>
      <c r="M39">
        <v>2.9999999999999997E-4</v>
      </c>
      <c r="N39">
        <v>2.0000000000000001E-4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35">
      <c r="A40">
        <v>2522</v>
      </c>
      <c r="B40">
        <v>0.71599999999999997</v>
      </c>
      <c r="C40">
        <v>65</v>
      </c>
      <c r="D40">
        <v>0.65247560579910269</v>
      </c>
      <c r="E40">
        <v>3.0000000000000001E-3</v>
      </c>
      <c r="F40">
        <v>0.14380000000000001</v>
      </c>
      <c r="G40">
        <v>4.5999999999999999E-3</v>
      </c>
      <c r="H40" t="s">
        <v>9</v>
      </c>
      <c r="I40" t="s">
        <v>97</v>
      </c>
      <c r="J40">
        <v>0.84140000000000004</v>
      </c>
      <c r="K40">
        <v>5.8999999999999999E-3</v>
      </c>
      <c r="L40">
        <v>8.0000000000000004E-4</v>
      </c>
      <c r="M40">
        <v>2.9999999999999997E-4</v>
      </c>
      <c r="N40">
        <v>2.0000000000000001E-4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35">
      <c r="A41">
        <v>3022</v>
      </c>
      <c r="B41">
        <v>0.73199999999999998</v>
      </c>
      <c r="C41">
        <v>65</v>
      </c>
      <c r="D41">
        <v>0.65247560579910269</v>
      </c>
      <c r="E41">
        <v>3.0000000000000001E-3</v>
      </c>
      <c r="F41">
        <v>0.14380000000000001</v>
      </c>
      <c r="G41">
        <v>4.5999999999999999E-3</v>
      </c>
      <c r="H41" t="s">
        <v>9</v>
      </c>
      <c r="I41" t="s">
        <v>97</v>
      </c>
      <c r="J41">
        <v>0.84140000000000004</v>
      </c>
      <c r="K41">
        <v>5.8999999999999999E-3</v>
      </c>
      <c r="L41">
        <v>8.0000000000000004E-4</v>
      </c>
      <c r="M41">
        <v>2.9999999999999997E-4</v>
      </c>
      <c r="N41">
        <v>2.0000000000000001E-4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5">
      <c r="A42">
        <v>4022</v>
      </c>
      <c r="B42">
        <v>0.80700000000000005</v>
      </c>
      <c r="C42">
        <v>65</v>
      </c>
      <c r="D42">
        <v>0.65247560579910269</v>
      </c>
      <c r="E42">
        <v>3.0000000000000001E-3</v>
      </c>
      <c r="F42">
        <v>0.14380000000000001</v>
      </c>
      <c r="G42">
        <v>4.5999999999999999E-3</v>
      </c>
      <c r="H42" t="s">
        <v>9</v>
      </c>
      <c r="I42" t="s">
        <v>97</v>
      </c>
      <c r="J42">
        <v>0.84140000000000004</v>
      </c>
      <c r="K42">
        <v>5.8999999999999999E-3</v>
      </c>
      <c r="L42">
        <v>8.0000000000000004E-4</v>
      </c>
      <c r="M42">
        <v>2.9999999999999997E-4</v>
      </c>
      <c r="N42">
        <v>2.0000000000000001E-4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35">
      <c r="A43">
        <v>5022</v>
      </c>
      <c r="B43">
        <v>0.90300000000000002</v>
      </c>
      <c r="C43">
        <v>65</v>
      </c>
      <c r="D43">
        <v>0.65247560579910269</v>
      </c>
      <c r="E43">
        <v>3.0000000000000001E-3</v>
      </c>
      <c r="F43">
        <v>0.14380000000000001</v>
      </c>
      <c r="G43">
        <v>4.5999999999999999E-3</v>
      </c>
      <c r="H43" t="s">
        <v>9</v>
      </c>
      <c r="I43" t="s">
        <v>97</v>
      </c>
      <c r="J43">
        <v>0.84140000000000004</v>
      </c>
      <c r="K43">
        <v>5.8999999999999999E-3</v>
      </c>
      <c r="L43">
        <v>8.0000000000000004E-4</v>
      </c>
      <c r="M43">
        <v>2.9999999999999997E-4</v>
      </c>
      <c r="N43">
        <v>2.0000000000000001E-4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35">
      <c r="A44">
        <v>607</v>
      </c>
      <c r="B44">
        <v>0.91100000000000003</v>
      </c>
      <c r="C44">
        <v>100</v>
      </c>
      <c r="D44">
        <v>0.65247560579910269</v>
      </c>
      <c r="E44">
        <v>3.0000000000000001E-3</v>
      </c>
      <c r="F44">
        <v>0.14380000000000001</v>
      </c>
      <c r="G44">
        <v>4.5999999999999999E-3</v>
      </c>
      <c r="H44" t="s">
        <v>9</v>
      </c>
      <c r="I44" t="s">
        <v>97</v>
      </c>
      <c r="J44">
        <v>0.84140000000000004</v>
      </c>
      <c r="K44">
        <v>5.8999999999999999E-3</v>
      </c>
      <c r="L44">
        <v>8.0000000000000004E-4</v>
      </c>
      <c r="M44">
        <v>2.9999999999999997E-4</v>
      </c>
      <c r="N44">
        <v>2.0000000000000001E-4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35">
      <c r="A45">
        <v>625</v>
      </c>
      <c r="B45">
        <v>0.90900000000000003</v>
      </c>
      <c r="C45">
        <v>100</v>
      </c>
      <c r="D45">
        <v>0.65247560579910269</v>
      </c>
      <c r="E45">
        <v>3.0000000000000001E-3</v>
      </c>
      <c r="F45">
        <v>0.14380000000000001</v>
      </c>
      <c r="G45">
        <v>4.5999999999999999E-3</v>
      </c>
      <c r="H45" t="s">
        <v>9</v>
      </c>
      <c r="I45" t="s">
        <v>97</v>
      </c>
      <c r="J45">
        <v>0.84140000000000004</v>
      </c>
      <c r="K45">
        <v>5.8999999999999999E-3</v>
      </c>
      <c r="L45">
        <v>8.0000000000000004E-4</v>
      </c>
      <c r="M45">
        <v>2.9999999999999997E-4</v>
      </c>
      <c r="N45">
        <v>2.0000000000000001E-4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35">
      <c r="A46">
        <v>824</v>
      </c>
      <c r="B46">
        <v>0.88600000000000001</v>
      </c>
      <c r="C46">
        <v>100</v>
      </c>
      <c r="D46">
        <v>0.65247560579910269</v>
      </c>
      <c r="E46">
        <v>3.0000000000000001E-3</v>
      </c>
      <c r="F46">
        <v>0.14380000000000001</v>
      </c>
      <c r="G46">
        <v>4.5999999999999999E-3</v>
      </c>
      <c r="H46" t="s">
        <v>9</v>
      </c>
      <c r="I46" t="s">
        <v>97</v>
      </c>
      <c r="J46">
        <v>0.84140000000000004</v>
      </c>
      <c r="K46">
        <v>5.8999999999999999E-3</v>
      </c>
      <c r="L46">
        <v>8.0000000000000004E-4</v>
      </c>
      <c r="M46">
        <v>2.9999999999999997E-4</v>
      </c>
      <c r="N46">
        <v>2.0000000000000001E-4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35">
      <c r="A47">
        <v>1023</v>
      </c>
      <c r="B47">
        <v>0.86399999999999999</v>
      </c>
      <c r="C47">
        <v>100</v>
      </c>
      <c r="D47">
        <v>0.65247560579910269</v>
      </c>
      <c r="E47">
        <v>3.0000000000000001E-3</v>
      </c>
      <c r="F47">
        <v>0.14380000000000001</v>
      </c>
      <c r="G47">
        <v>4.5999999999999999E-3</v>
      </c>
      <c r="H47" t="s">
        <v>9</v>
      </c>
      <c r="I47" t="s">
        <v>97</v>
      </c>
      <c r="J47">
        <v>0.84140000000000004</v>
      </c>
      <c r="K47">
        <v>5.8999999999999999E-3</v>
      </c>
      <c r="L47">
        <v>8.0000000000000004E-4</v>
      </c>
      <c r="M47">
        <v>2.9999999999999997E-4</v>
      </c>
      <c r="N47">
        <v>2.0000000000000001E-4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35">
      <c r="A48">
        <v>1522</v>
      </c>
      <c r="B48">
        <v>0.81499999999999995</v>
      </c>
      <c r="C48">
        <v>100</v>
      </c>
      <c r="D48">
        <v>0.65247560579910269</v>
      </c>
      <c r="E48">
        <v>3.0000000000000001E-3</v>
      </c>
      <c r="F48">
        <v>0.14380000000000001</v>
      </c>
      <c r="G48">
        <v>4.5999999999999999E-3</v>
      </c>
      <c r="H48" t="s">
        <v>9</v>
      </c>
      <c r="I48" t="s">
        <v>97</v>
      </c>
      <c r="J48">
        <v>0.84140000000000004</v>
      </c>
      <c r="K48">
        <v>5.8999999999999999E-3</v>
      </c>
      <c r="L48">
        <v>8.0000000000000004E-4</v>
      </c>
      <c r="M48">
        <v>2.9999999999999997E-4</v>
      </c>
      <c r="N48">
        <v>2.0000000000000001E-4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35">
      <c r="A49">
        <v>2021</v>
      </c>
      <c r="B49">
        <v>0.78300000000000003</v>
      </c>
      <c r="C49">
        <v>100</v>
      </c>
      <c r="D49">
        <v>0.65247560579910269</v>
      </c>
      <c r="E49">
        <v>3.0000000000000001E-3</v>
      </c>
      <c r="F49">
        <v>0.14380000000000001</v>
      </c>
      <c r="G49">
        <v>4.5999999999999999E-3</v>
      </c>
      <c r="H49" t="s">
        <v>9</v>
      </c>
      <c r="I49" t="s">
        <v>97</v>
      </c>
      <c r="J49">
        <v>0.84140000000000004</v>
      </c>
      <c r="K49">
        <v>5.8999999999999999E-3</v>
      </c>
      <c r="L49">
        <v>8.0000000000000004E-4</v>
      </c>
      <c r="M49">
        <v>2.9999999999999997E-4</v>
      </c>
      <c r="N49">
        <v>2.0000000000000001E-4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35">
      <c r="A50">
        <v>2521</v>
      </c>
      <c r="B50">
        <v>0.77300000000000002</v>
      </c>
      <c r="C50">
        <v>100</v>
      </c>
      <c r="D50">
        <v>0.65247560579910269</v>
      </c>
      <c r="E50">
        <v>3.0000000000000001E-3</v>
      </c>
      <c r="F50">
        <v>0.14380000000000001</v>
      </c>
      <c r="G50">
        <v>4.5999999999999999E-3</v>
      </c>
      <c r="H50" t="s">
        <v>9</v>
      </c>
      <c r="I50" t="s">
        <v>97</v>
      </c>
      <c r="J50">
        <v>0.84140000000000004</v>
      </c>
      <c r="K50">
        <v>5.8999999999999999E-3</v>
      </c>
      <c r="L50">
        <v>8.0000000000000004E-4</v>
      </c>
      <c r="M50">
        <v>2.9999999999999997E-4</v>
      </c>
      <c r="N50">
        <v>2.0000000000000001E-4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35">
      <c r="A51">
        <v>3021</v>
      </c>
      <c r="B51">
        <v>0.78100000000000003</v>
      </c>
      <c r="C51">
        <v>100</v>
      </c>
      <c r="D51">
        <v>0.65247560579910269</v>
      </c>
      <c r="E51">
        <v>3.0000000000000001E-3</v>
      </c>
      <c r="F51">
        <v>0.14380000000000001</v>
      </c>
      <c r="G51">
        <v>4.5999999999999999E-3</v>
      </c>
      <c r="H51" t="s">
        <v>9</v>
      </c>
      <c r="I51" t="s">
        <v>97</v>
      </c>
      <c r="J51">
        <v>0.84140000000000004</v>
      </c>
      <c r="K51">
        <v>5.8999999999999999E-3</v>
      </c>
      <c r="L51">
        <v>8.0000000000000004E-4</v>
      </c>
      <c r="M51">
        <v>2.9999999999999997E-4</v>
      </c>
      <c r="N51">
        <v>2.0000000000000001E-4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35">
      <c r="A52">
        <v>3521</v>
      </c>
      <c r="B52">
        <v>0.80500000000000005</v>
      </c>
      <c r="C52">
        <v>100</v>
      </c>
      <c r="D52">
        <v>0.65247560579910269</v>
      </c>
      <c r="E52">
        <v>3.0000000000000001E-3</v>
      </c>
      <c r="F52">
        <v>0.14380000000000001</v>
      </c>
      <c r="G52">
        <v>4.5999999999999999E-3</v>
      </c>
      <c r="H52" t="s">
        <v>9</v>
      </c>
      <c r="I52" t="s">
        <v>97</v>
      </c>
      <c r="J52">
        <v>0.84140000000000004</v>
      </c>
      <c r="K52">
        <v>5.8999999999999999E-3</v>
      </c>
      <c r="L52">
        <v>8.0000000000000004E-4</v>
      </c>
      <c r="M52">
        <v>2.9999999999999997E-4</v>
      </c>
      <c r="N52">
        <v>2.0000000000000001E-4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35">
      <c r="A53">
        <v>4021</v>
      </c>
      <c r="B53">
        <v>0.83699999999999997</v>
      </c>
      <c r="C53">
        <v>100</v>
      </c>
      <c r="D53">
        <v>0.65247560579910269</v>
      </c>
      <c r="E53">
        <v>3.0000000000000001E-3</v>
      </c>
      <c r="F53">
        <v>0.14380000000000001</v>
      </c>
      <c r="G53">
        <v>4.5999999999999999E-3</v>
      </c>
      <c r="H53" t="s">
        <v>9</v>
      </c>
      <c r="I53" t="s">
        <v>97</v>
      </c>
      <c r="J53">
        <v>0.84140000000000004</v>
      </c>
      <c r="K53">
        <v>5.8999999999999999E-3</v>
      </c>
      <c r="L53">
        <v>8.0000000000000004E-4</v>
      </c>
      <c r="M53">
        <v>2.9999999999999997E-4</v>
      </c>
      <c r="N53">
        <v>2.0000000000000001E-4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35">
      <c r="A54">
        <v>4521</v>
      </c>
      <c r="B54">
        <v>0.876</v>
      </c>
      <c r="C54">
        <v>100</v>
      </c>
      <c r="D54">
        <v>0.65247560579910269</v>
      </c>
      <c r="E54">
        <v>3.0000000000000001E-3</v>
      </c>
      <c r="F54">
        <v>0.14380000000000001</v>
      </c>
      <c r="G54">
        <v>4.5999999999999999E-3</v>
      </c>
      <c r="H54" t="s">
        <v>9</v>
      </c>
      <c r="I54" t="s">
        <v>97</v>
      </c>
      <c r="J54">
        <v>0.84140000000000004</v>
      </c>
      <c r="K54">
        <v>5.8999999999999999E-3</v>
      </c>
      <c r="L54">
        <v>8.0000000000000004E-4</v>
      </c>
      <c r="M54">
        <v>2.9999999999999997E-4</v>
      </c>
      <c r="N54">
        <v>2.0000000000000001E-4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35">
      <c r="A55">
        <v>5021</v>
      </c>
      <c r="B55">
        <v>0.91900000000000004</v>
      </c>
      <c r="C55">
        <v>100</v>
      </c>
      <c r="D55">
        <v>0.65247560579910269</v>
      </c>
      <c r="E55">
        <v>3.0000000000000001E-3</v>
      </c>
      <c r="F55">
        <v>0.14380000000000001</v>
      </c>
      <c r="G55">
        <v>4.5999999999999999E-3</v>
      </c>
      <c r="H55" t="s">
        <v>9</v>
      </c>
      <c r="I55" t="s">
        <v>97</v>
      </c>
      <c r="J55">
        <v>0.84140000000000004</v>
      </c>
      <c r="K55">
        <v>5.8999999999999999E-3</v>
      </c>
      <c r="L55">
        <v>8.0000000000000004E-4</v>
      </c>
      <c r="M55">
        <v>2.9999999999999997E-4</v>
      </c>
      <c r="N55">
        <v>2.0000000000000001E-4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35">
      <c r="A56">
        <v>655</v>
      </c>
      <c r="B56">
        <v>0.92600000000000005</v>
      </c>
      <c r="C56">
        <v>135</v>
      </c>
      <c r="D56">
        <v>0.65247560579910269</v>
      </c>
      <c r="E56">
        <v>3.0000000000000001E-3</v>
      </c>
      <c r="F56">
        <v>0.14380000000000001</v>
      </c>
      <c r="G56">
        <v>4.5999999999999999E-3</v>
      </c>
      <c r="H56" t="s">
        <v>9</v>
      </c>
      <c r="I56" t="s">
        <v>97</v>
      </c>
      <c r="J56">
        <v>0.84140000000000004</v>
      </c>
      <c r="K56">
        <v>5.8999999999999999E-3</v>
      </c>
      <c r="L56">
        <v>8.0000000000000004E-4</v>
      </c>
      <c r="M56">
        <v>2.9999999999999997E-4</v>
      </c>
      <c r="N56">
        <v>2.0000000000000001E-4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35">
      <c r="A57">
        <v>824</v>
      </c>
      <c r="B57">
        <v>0.91100000000000003</v>
      </c>
      <c r="C57">
        <v>135</v>
      </c>
      <c r="D57">
        <v>0.65247560579910269</v>
      </c>
      <c r="E57">
        <v>3.0000000000000001E-3</v>
      </c>
      <c r="F57">
        <v>0.14380000000000001</v>
      </c>
      <c r="G57">
        <v>4.5999999999999999E-3</v>
      </c>
      <c r="H57" t="s">
        <v>9</v>
      </c>
      <c r="I57" t="s">
        <v>97</v>
      </c>
      <c r="J57">
        <v>0.84140000000000004</v>
      </c>
      <c r="K57">
        <v>5.8999999999999999E-3</v>
      </c>
      <c r="L57">
        <v>8.0000000000000004E-4</v>
      </c>
      <c r="M57">
        <v>2.9999999999999997E-4</v>
      </c>
      <c r="N57">
        <v>2.0000000000000001E-4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35">
      <c r="A58">
        <v>1023</v>
      </c>
      <c r="B58">
        <v>0.89400000000000002</v>
      </c>
      <c r="C58">
        <v>135</v>
      </c>
      <c r="D58">
        <v>0.65247560579910269</v>
      </c>
      <c r="E58">
        <v>3.0000000000000001E-3</v>
      </c>
      <c r="F58">
        <v>0.14380000000000001</v>
      </c>
      <c r="G58">
        <v>4.5999999999999999E-3</v>
      </c>
      <c r="H58" t="s">
        <v>9</v>
      </c>
      <c r="I58" t="s">
        <v>97</v>
      </c>
      <c r="J58">
        <v>0.84140000000000004</v>
      </c>
      <c r="K58">
        <v>5.8999999999999999E-3</v>
      </c>
      <c r="L58">
        <v>8.0000000000000004E-4</v>
      </c>
      <c r="M58">
        <v>2.9999999999999997E-4</v>
      </c>
      <c r="N58">
        <v>2.0000000000000001E-4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35">
      <c r="A59">
        <v>1522</v>
      </c>
      <c r="B59">
        <v>0.85799999999999998</v>
      </c>
      <c r="C59">
        <v>135</v>
      </c>
      <c r="D59">
        <v>0.65247560579910269</v>
      </c>
      <c r="E59">
        <v>3.0000000000000001E-3</v>
      </c>
      <c r="F59">
        <v>0.14380000000000001</v>
      </c>
      <c r="G59">
        <v>4.5999999999999999E-3</v>
      </c>
      <c r="H59" t="s">
        <v>9</v>
      </c>
      <c r="I59" t="s">
        <v>97</v>
      </c>
      <c r="J59">
        <v>0.84140000000000004</v>
      </c>
      <c r="K59">
        <v>5.8999999999999999E-3</v>
      </c>
      <c r="L59">
        <v>8.0000000000000004E-4</v>
      </c>
      <c r="M59">
        <v>2.9999999999999997E-4</v>
      </c>
      <c r="N59">
        <v>2.0000000000000001E-4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35">
      <c r="A60">
        <v>2021</v>
      </c>
      <c r="B60">
        <v>0.83399999999999996</v>
      </c>
      <c r="C60">
        <v>135</v>
      </c>
      <c r="D60">
        <v>0.65247560579910269</v>
      </c>
      <c r="E60">
        <v>3.0000000000000001E-3</v>
      </c>
      <c r="F60">
        <v>0.14380000000000001</v>
      </c>
      <c r="G60">
        <v>4.5999999999999999E-3</v>
      </c>
      <c r="H60" t="s">
        <v>9</v>
      </c>
      <c r="I60" t="s">
        <v>97</v>
      </c>
      <c r="J60">
        <v>0.84140000000000004</v>
      </c>
      <c r="K60">
        <v>5.8999999999999999E-3</v>
      </c>
      <c r="L60">
        <v>8.0000000000000004E-4</v>
      </c>
      <c r="M60">
        <v>2.9999999999999997E-4</v>
      </c>
      <c r="N60">
        <v>2.0000000000000001E-4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35">
      <c r="A61">
        <v>2521</v>
      </c>
      <c r="B61">
        <v>0.82599999999999996</v>
      </c>
      <c r="C61">
        <v>135</v>
      </c>
      <c r="D61">
        <v>0.65247560579910269</v>
      </c>
      <c r="E61">
        <v>3.0000000000000001E-3</v>
      </c>
      <c r="F61">
        <v>0.14380000000000001</v>
      </c>
      <c r="G61">
        <v>4.5999999999999999E-3</v>
      </c>
      <c r="H61" t="s">
        <v>9</v>
      </c>
      <c r="I61" t="s">
        <v>97</v>
      </c>
      <c r="J61">
        <v>0.84140000000000004</v>
      </c>
      <c r="K61">
        <v>5.8999999999999999E-3</v>
      </c>
      <c r="L61">
        <v>8.0000000000000004E-4</v>
      </c>
      <c r="M61">
        <v>2.9999999999999997E-4</v>
      </c>
      <c r="N61">
        <v>2.0000000000000001E-4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35">
      <c r="A62">
        <v>3021</v>
      </c>
      <c r="B62">
        <v>0.83</v>
      </c>
      <c r="C62">
        <v>135</v>
      </c>
      <c r="D62">
        <v>0.65247560579910269</v>
      </c>
      <c r="E62">
        <v>3.0000000000000001E-3</v>
      </c>
      <c r="F62">
        <v>0.14380000000000001</v>
      </c>
      <c r="G62">
        <v>4.5999999999999999E-3</v>
      </c>
      <c r="H62" t="s">
        <v>9</v>
      </c>
      <c r="I62" t="s">
        <v>97</v>
      </c>
      <c r="J62">
        <v>0.84140000000000004</v>
      </c>
      <c r="K62">
        <v>5.8999999999999999E-3</v>
      </c>
      <c r="L62">
        <v>8.0000000000000004E-4</v>
      </c>
      <c r="M62">
        <v>2.9999999999999997E-4</v>
      </c>
      <c r="N62">
        <v>2.0000000000000001E-4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35">
      <c r="A63">
        <v>4021</v>
      </c>
      <c r="B63">
        <v>0.873</v>
      </c>
      <c r="C63">
        <v>135</v>
      </c>
      <c r="D63">
        <v>0.65247560579910269</v>
      </c>
      <c r="E63">
        <v>3.0000000000000001E-3</v>
      </c>
      <c r="F63">
        <v>0.14380000000000001</v>
      </c>
      <c r="G63">
        <v>4.5999999999999999E-3</v>
      </c>
      <c r="H63" t="s">
        <v>9</v>
      </c>
      <c r="I63" t="s">
        <v>97</v>
      </c>
      <c r="J63">
        <v>0.84140000000000004</v>
      </c>
      <c r="K63">
        <v>5.8999999999999999E-3</v>
      </c>
      <c r="L63">
        <v>8.0000000000000004E-4</v>
      </c>
      <c r="M63">
        <v>2.9999999999999997E-4</v>
      </c>
      <c r="N63">
        <v>2.0000000000000001E-4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35">
      <c r="A64">
        <v>5021</v>
      </c>
      <c r="B64">
        <v>0.94099999999999995</v>
      </c>
      <c r="C64">
        <v>135</v>
      </c>
      <c r="D64">
        <v>0.65247560579910269</v>
      </c>
      <c r="E64">
        <v>3.0000000000000001E-3</v>
      </c>
      <c r="F64">
        <v>0.14380000000000001</v>
      </c>
      <c r="G64">
        <v>4.5999999999999999E-3</v>
      </c>
      <c r="H64" t="s">
        <v>9</v>
      </c>
      <c r="I64" t="s">
        <v>97</v>
      </c>
      <c r="J64">
        <v>0.84140000000000004</v>
      </c>
      <c r="K64">
        <v>5.8999999999999999E-3</v>
      </c>
      <c r="L64">
        <v>8.0000000000000004E-4</v>
      </c>
      <c r="M64">
        <v>2.9999999999999997E-4</v>
      </c>
      <c r="N64">
        <v>2.0000000000000001E-4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35" x14ac:dyDescent="0.35">
      <c r="A65">
        <v>565</v>
      </c>
      <c r="B65">
        <v>0.94599999999999995</v>
      </c>
      <c r="C65">
        <v>175</v>
      </c>
      <c r="D65">
        <v>0.65247560579910269</v>
      </c>
      <c r="E65">
        <v>3.0000000000000001E-3</v>
      </c>
      <c r="F65">
        <v>0.14380000000000001</v>
      </c>
      <c r="G65">
        <v>4.5999999999999999E-3</v>
      </c>
      <c r="H65" t="s">
        <v>9</v>
      </c>
      <c r="I65" t="s">
        <v>97</v>
      </c>
      <c r="J65">
        <v>0.84140000000000004</v>
      </c>
      <c r="K65">
        <v>5.8999999999999999E-3</v>
      </c>
      <c r="L65">
        <v>8.0000000000000004E-4</v>
      </c>
      <c r="M65">
        <v>2.9999999999999997E-4</v>
      </c>
      <c r="N65">
        <v>2.0000000000000001E-4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35" x14ac:dyDescent="0.35">
      <c r="A66">
        <v>823</v>
      </c>
      <c r="B66">
        <v>0.93</v>
      </c>
      <c r="C66">
        <v>175</v>
      </c>
      <c r="D66">
        <v>0.65247560579910269</v>
      </c>
      <c r="E66">
        <v>3.0000000000000001E-3</v>
      </c>
      <c r="F66">
        <v>0.14380000000000001</v>
      </c>
      <c r="G66">
        <v>4.5999999999999999E-3</v>
      </c>
      <c r="H66" t="s">
        <v>9</v>
      </c>
      <c r="I66" t="s">
        <v>97</v>
      </c>
      <c r="J66">
        <v>0.84140000000000004</v>
      </c>
      <c r="K66">
        <v>5.8999999999999999E-3</v>
      </c>
      <c r="L66">
        <v>8.0000000000000004E-4</v>
      </c>
      <c r="M66">
        <v>2.9999999999999997E-4</v>
      </c>
      <c r="N66">
        <v>2.0000000000000001E-4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35" x14ac:dyDescent="0.35">
      <c r="A67">
        <v>1023</v>
      </c>
      <c r="B67">
        <v>0.91800000000000004</v>
      </c>
      <c r="C67">
        <v>175</v>
      </c>
      <c r="D67">
        <v>0.65247560579910269</v>
      </c>
      <c r="E67">
        <v>3.0000000000000001E-3</v>
      </c>
      <c r="F67">
        <v>0.14380000000000001</v>
      </c>
      <c r="G67">
        <v>4.5999999999999999E-3</v>
      </c>
      <c r="H67" t="s">
        <v>9</v>
      </c>
      <c r="I67" t="s">
        <v>97</v>
      </c>
      <c r="J67">
        <v>0.84140000000000004</v>
      </c>
      <c r="K67">
        <v>5.8999999999999999E-3</v>
      </c>
      <c r="L67">
        <v>8.0000000000000004E-4</v>
      </c>
      <c r="M67">
        <v>2.9999999999999997E-4</v>
      </c>
      <c r="N67">
        <v>2.0000000000000001E-4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35" x14ac:dyDescent="0.35">
      <c r="A68">
        <v>1522</v>
      </c>
      <c r="B68">
        <v>0.89100000000000001</v>
      </c>
      <c r="C68">
        <v>175</v>
      </c>
      <c r="D68">
        <v>0.65247560579910269</v>
      </c>
      <c r="E68">
        <v>3.0000000000000001E-3</v>
      </c>
      <c r="F68">
        <v>0.14380000000000001</v>
      </c>
      <c r="G68">
        <v>4.5999999999999999E-3</v>
      </c>
      <c r="H68" t="s">
        <v>9</v>
      </c>
      <c r="I68" t="s">
        <v>97</v>
      </c>
      <c r="J68">
        <v>0.84140000000000004</v>
      </c>
      <c r="K68">
        <v>5.8999999999999999E-3</v>
      </c>
      <c r="L68">
        <v>8.0000000000000004E-4</v>
      </c>
      <c r="M68">
        <v>2.9999999999999997E-4</v>
      </c>
      <c r="N68">
        <v>2.0000000000000001E-4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35" x14ac:dyDescent="0.35">
      <c r="A69">
        <v>2021</v>
      </c>
      <c r="B69">
        <v>0.874</v>
      </c>
      <c r="C69">
        <v>175</v>
      </c>
      <c r="D69">
        <v>0.65247560579910269</v>
      </c>
      <c r="E69">
        <v>3.0000000000000001E-3</v>
      </c>
      <c r="F69">
        <v>0.14380000000000001</v>
      </c>
      <c r="G69">
        <v>4.5999999999999999E-3</v>
      </c>
      <c r="H69" t="s">
        <v>9</v>
      </c>
      <c r="I69" t="s">
        <v>97</v>
      </c>
      <c r="J69">
        <v>0.84140000000000004</v>
      </c>
      <c r="K69">
        <v>5.8999999999999999E-3</v>
      </c>
      <c r="L69">
        <v>8.0000000000000004E-4</v>
      </c>
      <c r="M69">
        <v>2.9999999999999997E-4</v>
      </c>
      <c r="N69">
        <v>2.0000000000000001E-4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35" x14ac:dyDescent="0.35">
      <c r="A70">
        <v>2521</v>
      </c>
      <c r="B70">
        <v>0.86699999999999999</v>
      </c>
      <c r="C70">
        <v>175</v>
      </c>
      <c r="D70">
        <v>0.65247560579910269</v>
      </c>
      <c r="E70">
        <v>3.0000000000000001E-3</v>
      </c>
      <c r="F70">
        <v>0.14380000000000001</v>
      </c>
      <c r="G70">
        <v>4.5999999999999999E-3</v>
      </c>
      <c r="H70" t="s">
        <v>9</v>
      </c>
      <c r="I70" t="s">
        <v>97</v>
      </c>
      <c r="J70">
        <v>0.84140000000000004</v>
      </c>
      <c r="K70">
        <v>5.8999999999999999E-3</v>
      </c>
      <c r="L70">
        <v>8.0000000000000004E-4</v>
      </c>
      <c r="M70">
        <v>2.9999999999999997E-4</v>
      </c>
      <c r="N70">
        <v>2.0000000000000001E-4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35" x14ac:dyDescent="0.35">
      <c r="A71">
        <v>3021</v>
      </c>
      <c r="B71">
        <v>0.86899999999999999</v>
      </c>
      <c r="C71">
        <v>175</v>
      </c>
      <c r="D71">
        <v>0.65247560579910269</v>
      </c>
      <c r="E71">
        <v>3.0000000000000001E-3</v>
      </c>
      <c r="F71">
        <v>0.14380000000000001</v>
      </c>
      <c r="G71">
        <v>4.5999999999999999E-3</v>
      </c>
      <c r="H71" t="s">
        <v>9</v>
      </c>
      <c r="I71" t="s">
        <v>97</v>
      </c>
      <c r="J71">
        <v>0.84140000000000004</v>
      </c>
      <c r="K71">
        <v>5.8999999999999999E-3</v>
      </c>
      <c r="L71">
        <v>8.0000000000000004E-4</v>
      </c>
      <c r="M71">
        <v>2.9999999999999997E-4</v>
      </c>
      <c r="N71">
        <v>2.0000000000000001E-4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35" x14ac:dyDescent="0.35">
      <c r="A72">
        <v>4021</v>
      </c>
      <c r="B72">
        <v>0.90300000000000002</v>
      </c>
      <c r="C72">
        <v>175</v>
      </c>
      <c r="D72">
        <v>0.65247560579910269</v>
      </c>
      <c r="E72">
        <v>3.0000000000000001E-3</v>
      </c>
      <c r="F72">
        <v>0.14380000000000001</v>
      </c>
      <c r="G72">
        <v>4.5999999999999999E-3</v>
      </c>
      <c r="H72" t="s">
        <v>9</v>
      </c>
      <c r="I72" t="s">
        <v>97</v>
      </c>
      <c r="J72">
        <v>0.84140000000000004</v>
      </c>
      <c r="K72">
        <v>5.8999999999999999E-3</v>
      </c>
      <c r="L72">
        <v>8.0000000000000004E-4</v>
      </c>
      <c r="M72">
        <v>2.9999999999999997E-4</v>
      </c>
      <c r="N72">
        <v>2.0000000000000001E-4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35" x14ac:dyDescent="0.35">
      <c r="A73">
        <v>5021</v>
      </c>
      <c r="B73">
        <v>0.95799999999999996</v>
      </c>
      <c r="C73">
        <v>175</v>
      </c>
      <c r="D73">
        <v>0.65247560579910269</v>
      </c>
      <c r="E73">
        <v>3.0000000000000001E-3</v>
      </c>
      <c r="F73">
        <v>0.14380000000000001</v>
      </c>
      <c r="G73">
        <v>4.5999999999999999E-3</v>
      </c>
      <c r="H73" t="s">
        <v>9</v>
      </c>
      <c r="I73" t="s">
        <v>97</v>
      </c>
      <c r="J73">
        <v>0.84140000000000004</v>
      </c>
      <c r="K73">
        <v>5.8999999999999999E-3</v>
      </c>
      <c r="L73">
        <v>8.0000000000000004E-4</v>
      </c>
      <c r="M73">
        <v>2.9999999999999997E-4</v>
      </c>
      <c r="N73">
        <v>2.0000000000000001E-4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35" x14ac:dyDescent="0.35">
      <c r="A74">
        <v>600</v>
      </c>
      <c r="B74">
        <v>0.89200000000000002</v>
      </c>
      <c r="C74">
        <v>40</v>
      </c>
      <c r="D74">
        <v>0.60987789782533675</v>
      </c>
      <c r="E74">
        <v>1.3100000000000001E-2</v>
      </c>
      <c r="F74">
        <v>5.7000000000000002E-2</v>
      </c>
      <c r="G74">
        <v>5.1999999999999998E-3</v>
      </c>
      <c r="H74" t="s">
        <v>10</v>
      </c>
      <c r="I74" t="s">
        <v>97</v>
      </c>
      <c r="J74" s="6">
        <v>0.91510000000000002</v>
      </c>
      <c r="K74" s="6">
        <v>8.3999999999999995E-3</v>
      </c>
      <c r="L74">
        <v>8.0000000000000004E-4</v>
      </c>
      <c r="M74">
        <v>2.0000000000000001E-4</v>
      </c>
      <c r="N74">
        <v>2.0000000000000001E-4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AH74" s="6"/>
      <c r="AI74" s="6"/>
    </row>
    <row r="75" spans="1:35" x14ac:dyDescent="0.35">
      <c r="A75">
        <v>1000</v>
      </c>
      <c r="B75">
        <v>0.81899999999999995</v>
      </c>
      <c r="C75">
        <v>40</v>
      </c>
      <c r="D75">
        <v>0.60987789782533675</v>
      </c>
      <c r="E75">
        <v>1.3100000000000001E-2</v>
      </c>
      <c r="F75">
        <v>5.7000000000000002E-2</v>
      </c>
      <c r="G75">
        <v>5.1999999999999998E-3</v>
      </c>
      <c r="H75" t="s">
        <v>10</v>
      </c>
      <c r="I75" t="s">
        <v>97</v>
      </c>
      <c r="J75" s="6">
        <v>0.91510000000000002</v>
      </c>
      <c r="K75" s="6">
        <v>8.3999999999999995E-3</v>
      </c>
      <c r="L75">
        <v>8.0000000000000004E-4</v>
      </c>
      <c r="M75">
        <v>2.0000000000000001E-4</v>
      </c>
      <c r="N75">
        <v>2.0000000000000001E-4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AH75" s="6"/>
      <c r="AI75" s="6"/>
    </row>
    <row r="76" spans="1:35" x14ac:dyDescent="0.35">
      <c r="A76">
        <v>1500</v>
      </c>
      <c r="B76">
        <v>0.751</v>
      </c>
      <c r="C76">
        <v>40</v>
      </c>
      <c r="D76">
        <v>0.60987789782533675</v>
      </c>
      <c r="E76">
        <v>1.3100000000000001E-2</v>
      </c>
      <c r="F76">
        <v>5.7000000000000002E-2</v>
      </c>
      <c r="G76">
        <v>5.1999999999999998E-3</v>
      </c>
      <c r="H76" t="s">
        <v>10</v>
      </c>
      <c r="I76" t="s">
        <v>97</v>
      </c>
      <c r="J76" s="6">
        <v>0.91510000000000002</v>
      </c>
      <c r="K76" s="6">
        <v>8.3999999999999995E-3</v>
      </c>
      <c r="L76">
        <v>8.0000000000000004E-4</v>
      </c>
      <c r="M76">
        <v>2.0000000000000001E-4</v>
      </c>
      <c r="N76">
        <v>2.0000000000000001E-4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AH76" s="6"/>
      <c r="AI76" s="6"/>
    </row>
    <row r="77" spans="1:35" x14ac:dyDescent="0.35">
      <c r="A77">
        <v>2000</v>
      </c>
      <c r="B77">
        <v>0.71099999999999997</v>
      </c>
      <c r="C77">
        <v>40</v>
      </c>
      <c r="D77">
        <v>0.60987789782533675</v>
      </c>
      <c r="E77">
        <v>1.3100000000000001E-2</v>
      </c>
      <c r="F77">
        <v>5.7000000000000002E-2</v>
      </c>
      <c r="G77">
        <v>5.1999999999999998E-3</v>
      </c>
      <c r="H77" t="s">
        <v>10</v>
      </c>
      <c r="I77" t="s">
        <v>97</v>
      </c>
      <c r="J77" s="6">
        <v>0.91510000000000002</v>
      </c>
      <c r="K77" s="6">
        <v>8.3999999999999995E-3</v>
      </c>
      <c r="L77">
        <v>8.0000000000000004E-4</v>
      </c>
      <c r="M77">
        <v>2.0000000000000001E-4</v>
      </c>
      <c r="N77">
        <v>2.0000000000000001E-4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AH77" s="6"/>
      <c r="AI77" s="6"/>
    </row>
    <row r="78" spans="1:35" x14ac:dyDescent="0.35">
      <c r="A78">
        <v>2500</v>
      </c>
      <c r="B78">
        <v>0.70699999999999996</v>
      </c>
      <c r="C78">
        <v>40</v>
      </c>
      <c r="D78">
        <v>0.60987789782533675</v>
      </c>
      <c r="E78">
        <v>1.3100000000000001E-2</v>
      </c>
      <c r="F78">
        <v>5.7000000000000002E-2</v>
      </c>
      <c r="G78">
        <v>5.1999999999999998E-3</v>
      </c>
      <c r="H78" t="s">
        <v>10</v>
      </c>
      <c r="I78" t="s">
        <v>97</v>
      </c>
      <c r="J78" s="6">
        <v>0.91510000000000002</v>
      </c>
      <c r="K78" s="6">
        <v>8.3999999999999995E-3</v>
      </c>
      <c r="L78">
        <v>8.0000000000000004E-4</v>
      </c>
      <c r="M78">
        <v>2.0000000000000001E-4</v>
      </c>
      <c r="N78">
        <v>2.0000000000000001E-4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AH78" s="6"/>
      <c r="AI78" s="6"/>
    </row>
    <row r="79" spans="1:35" x14ac:dyDescent="0.35">
      <c r="A79">
        <v>3000</v>
      </c>
      <c r="B79">
        <v>0.73</v>
      </c>
      <c r="C79">
        <v>40</v>
      </c>
      <c r="D79">
        <v>0.60987789782533675</v>
      </c>
      <c r="E79">
        <v>1.3100000000000001E-2</v>
      </c>
      <c r="F79">
        <v>5.7000000000000002E-2</v>
      </c>
      <c r="G79">
        <v>5.1999999999999998E-3</v>
      </c>
      <c r="H79" t="s">
        <v>10</v>
      </c>
      <c r="I79" t="s">
        <v>97</v>
      </c>
      <c r="J79" s="6">
        <v>0.91510000000000002</v>
      </c>
      <c r="K79" s="6">
        <v>8.3999999999999995E-3</v>
      </c>
      <c r="L79">
        <v>8.0000000000000004E-4</v>
      </c>
      <c r="M79">
        <v>2.0000000000000001E-4</v>
      </c>
      <c r="N79">
        <v>2.0000000000000001E-4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AH79" s="6"/>
      <c r="AI79" s="6"/>
    </row>
    <row r="80" spans="1:35" x14ac:dyDescent="0.35">
      <c r="A80">
        <v>4000</v>
      </c>
      <c r="B80">
        <v>0.81399999999999995</v>
      </c>
      <c r="C80">
        <v>40</v>
      </c>
      <c r="D80">
        <v>0.60987789782533675</v>
      </c>
      <c r="E80">
        <v>1.3100000000000001E-2</v>
      </c>
      <c r="F80">
        <v>5.7000000000000002E-2</v>
      </c>
      <c r="G80">
        <v>5.1999999999999998E-3</v>
      </c>
      <c r="H80" t="s">
        <v>10</v>
      </c>
      <c r="I80" t="s">
        <v>97</v>
      </c>
      <c r="J80" s="6">
        <v>0.91510000000000002</v>
      </c>
      <c r="K80" s="6">
        <v>8.3999999999999995E-3</v>
      </c>
      <c r="L80">
        <v>8.0000000000000004E-4</v>
      </c>
      <c r="M80">
        <v>2.0000000000000001E-4</v>
      </c>
      <c r="N80">
        <v>2.0000000000000001E-4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AH80" s="6"/>
      <c r="AI80" s="6"/>
    </row>
    <row r="81" spans="1:35" x14ac:dyDescent="0.35">
      <c r="A81">
        <v>5000</v>
      </c>
      <c r="B81">
        <v>0.91800000000000004</v>
      </c>
      <c r="C81">
        <v>40</v>
      </c>
      <c r="D81">
        <v>0.60987789782533675</v>
      </c>
      <c r="E81">
        <v>1.3100000000000001E-2</v>
      </c>
      <c r="F81">
        <v>5.7000000000000002E-2</v>
      </c>
      <c r="G81">
        <v>5.1999999999999998E-3</v>
      </c>
      <c r="H81" t="s">
        <v>10</v>
      </c>
      <c r="I81" t="s">
        <v>97</v>
      </c>
      <c r="J81" s="6">
        <v>0.91510000000000002</v>
      </c>
      <c r="K81" s="6">
        <v>8.3999999999999995E-3</v>
      </c>
      <c r="L81">
        <v>8.0000000000000004E-4</v>
      </c>
      <c r="M81">
        <v>2.0000000000000001E-4</v>
      </c>
      <c r="N81">
        <v>2.0000000000000001E-4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AH81" s="6"/>
      <c r="AI81" s="6"/>
    </row>
    <row r="82" spans="1:35" x14ac:dyDescent="0.35">
      <c r="A82">
        <v>600</v>
      </c>
      <c r="B82">
        <v>0.91300000000000003</v>
      </c>
      <c r="C82">
        <v>100</v>
      </c>
      <c r="D82">
        <v>0.60987789782533675</v>
      </c>
      <c r="E82">
        <v>1.3100000000000001E-2</v>
      </c>
      <c r="F82">
        <v>5.7000000000000002E-2</v>
      </c>
      <c r="G82">
        <v>5.1999999999999998E-3</v>
      </c>
      <c r="H82" t="s">
        <v>10</v>
      </c>
      <c r="I82" t="s">
        <v>97</v>
      </c>
      <c r="J82" s="6">
        <v>0.91510000000000002</v>
      </c>
      <c r="K82" s="6">
        <v>8.3999999999999995E-3</v>
      </c>
      <c r="L82">
        <v>8.0000000000000004E-4</v>
      </c>
      <c r="M82">
        <v>2.0000000000000001E-4</v>
      </c>
      <c r="N82">
        <v>2.0000000000000001E-4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AH82" s="6"/>
      <c r="AI82" s="6"/>
    </row>
    <row r="83" spans="1:35" x14ac:dyDescent="0.35">
      <c r="A83">
        <v>1000</v>
      </c>
      <c r="B83">
        <v>0.88300000000000001</v>
      </c>
      <c r="C83">
        <v>100</v>
      </c>
      <c r="D83">
        <v>0.60987789782533675</v>
      </c>
      <c r="E83">
        <v>1.3100000000000001E-2</v>
      </c>
      <c r="F83">
        <v>5.7000000000000002E-2</v>
      </c>
      <c r="G83">
        <v>5.1999999999999998E-3</v>
      </c>
      <c r="H83" t="s">
        <v>10</v>
      </c>
      <c r="I83" t="s">
        <v>97</v>
      </c>
      <c r="J83" s="6">
        <v>0.91510000000000002</v>
      </c>
      <c r="K83" s="6">
        <v>8.3999999999999995E-3</v>
      </c>
      <c r="L83">
        <v>8.0000000000000004E-4</v>
      </c>
      <c r="M83">
        <v>2.0000000000000001E-4</v>
      </c>
      <c r="N83">
        <v>2.0000000000000001E-4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AH83" s="6"/>
      <c r="AI83" s="6"/>
    </row>
    <row r="84" spans="1:35" x14ac:dyDescent="0.35">
      <c r="A84">
        <v>1500</v>
      </c>
      <c r="B84">
        <v>0.84299999999999997</v>
      </c>
      <c r="C84">
        <v>100</v>
      </c>
      <c r="D84">
        <v>0.60987789782533675</v>
      </c>
      <c r="E84">
        <v>1.3100000000000001E-2</v>
      </c>
      <c r="F84">
        <v>5.7000000000000002E-2</v>
      </c>
      <c r="G84">
        <v>5.1999999999999998E-3</v>
      </c>
      <c r="H84" t="s">
        <v>10</v>
      </c>
      <c r="I84" t="s">
        <v>97</v>
      </c>
      <c r="J84" s="6">
        <v>0.91510000000000002</v>
      </c>
      <c r="K84" s="6">
        <v>8.3999999999999995E-3</v>
      </c>
      <c r="L84">
        <v>8.0000000000000004E-4</v>
      </c>
      <c r="M84">
        <v>2.0000000000000001E-4</v>
      </c>
      <c r="N84">
        <v>2.0000000000000001E-4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AH84" s="6"/>
      <c r="AI84" s="6"/>
    </row>
    <row r="85" spans="1:35" x14ac:dyDescent="0.35">
      <c r="A85">
        <v>2000</v>
      </c>
      <c r="B85">
        <v>0.81599999999999995</v>
      </c>
      <c r="C85">
        <v>100</v>
      </c>
      <c r="D85">
        <v>0.60987789782533675</v>
      </c>
      <c r="E85">
        <v>1.3100000000000001E-2</v>
      </c>
      <c r="F85">
        <v>5.7000000000000002E-2</v>
      </c>
      <c r="G85">
        <v>5.1999999999999998E-3</v>
      </c>
      <c r="H85" t="s">
        <v>10</v>
      </c>
      <c r="I85" t="s">
        <v>97</v>
      </c>
      <c r="J85" s="6">
        <v>0.91510000000000002</v>
      </c>
      <c r="K85" s="6">
        <v>8.3999999999999995E-3</v>
      </c>
      <c r="L85">
        <v>8.0000000000000004E-4</v>
      </c>
      <c r="M85">
        <v>2.0000000000000001E-4</v>
      </c>
      <c r="N85">
        <v>2.0000000000000001E-4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AH85" s="6"/>
      <c r="AI85" s="6"/>
    </row>
    <row r="86" spans="1:35" x14ac:dyDescent="0.35">
      <c r="A86">
        <v>2500</v>
      </c>
      <c r="B86">
        <v>0.80800000000000005</v>
      </c>
      <c r="C86">
        <v>100</v>
      </c>
      <c r="D86">
        <v>0.60987789782533675</v>
      </c>
      <c r="E86">
        <v>1.3100000000000001E-2</v>
      </c>
      <c r="F86">
        <v>5.7000000000000002E-2</v>
      </c>
      <c r="G86">
        <v>5.1999999999999998E-3</v>
      </c>
      <c r="H86" t="s">
        <v>10</v>
      </c>
      <c r="I86" t="s">
        <v>97</v>
      </c>
      <c r="J86" s="6">
        <v>0.91510000000000002</v>
      </c>
      <c r="K86" s="6">
        <v>8.3999999999999995E-3</v>
      </c>
      <c r="L86">
        <v>8.0000000000000004E-4</v>
      </c>
      <c r="M86">
        <v>2.0000000000000001E-4</v>
      </c>
      <c r="N86">
        <v>2.0000000000000001E-4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AH86" s="6"/>
      <c r="AI86" s="6"/>
    </row>
    <row r="87" spans="1:35" x14ac:dyDescent="0.35">
      <c r="A87">
        <v>3000</v>
      </c>
      <c r="B87">
        <v>0.81499999999999995</v>
      </c>
      <c r="C87">
        <v>100</v>
      </c>
      <c r="D87">
        <v>0.60987789782533675</v>
      </c>
      <c r="E87">
        <v>1.3100000000000001E-2</v>
      </c>
      <c r="F87">
        <v>5.7000000000000002E-2</v>
      </c>
      <c r="G87">
        <v>5.1999999999999998E-3</v>
      </c>
      <c r="H87" t="s">
        <v>10</v>
      </c>
      <c r="I87" t="s">
        <v>97</v>
      </c>
      <c r="J87" s="6">
        <v>0.91510000000000002</v>
      </c>
      <c r="K87" s="6">
        <v>8.3999999999999995E-3</v>
      </c>
      <c r="L87">
        <v>8.0000000000000004E-4</v>
      </c>
      <c r="M87">
        <v>2.0000000000000001E-4</v>
      </c>
      <c r="N87">
        <v>2.0000000000000001E-4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AH87" s="6"/>
      <c r="AI87" s="6"/>
    </row>
    <row r="88" spans="1:35" x14ac:dyDescent="0.35">
      <c r="A88">
        <v>4000</v>
      </c>
      <c r="B88">
        <v>0.86699999999999999</v>
      </c>
      <c r="C88">
        <v>100</v>
      </c>
      <c r="D88">
        <v>0.60987789782533675</v>
      </c>
      <c r="E88">
        <v>1.3100000000000001E-2</v>
      </c>
      <c r="F88">
        <v>5.7000000000000002E-2</v>
      </c>
      <c r="G88">
        <v>5.1999999999999998E-3</v>
      </c>
      <c r="H88" t="s">
        <v>10</v>
      </c>
      <c r="I88" t="s">
        <v>97</v>
      </c>
      <c r="J88" s="6">
        <v>0.91510000000000002</v>
      </c>
      <c r="K88" s="6">
        <v>8.3999999999999995E-3</v>
      </c>
      <c r="L88">
        <v>8.0000000000000004E-4</v>
      </c>
      <c r="M88">
        <v>2.0000000000000001E-4</v>
      </c>
      <c r="N88">
        <v>2.0000000000000001E-4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AH88" s="6"/>
      <c r="AI88" s="6"/>
    </row>
    <row r="89" spans="1:35" x14ac:dyDescent="0.35">
      <c r="A89">
        <v>5000</v>
      </c>
      <c r="B89">
        <v>0.94499999999999995</v>
      </c>
      <c r="C89">
        <v>100</v>
      </c>
      <c r="D89">
        <v>0.60987789782533675</v>
      </c>
      <c r="E89">
        <v>1.3100000000000001E-2</v>
      </c>
      <c r="F89">
        <v>5.7000000000000002E-2</v>
      </c>
      <c r="G89">
        <v>5.1999999999999998E-3</v>
      </c>
      <c r="H89" t="s">
        <v>10</v>
      </c>
      <c r="I89" t="s">
        <v>97</v>
      </c>
      <c r="J89" s="6">
        <v>0.91510000000000002</v>
      </c>
      <c r="K89" s="6">
        <v>8.3999999999999995E-3</v>
      </c>
      <c r="L89">
        <v>8.0000000000000004E-4</v>
      </c>
      <c r="M89">
        <v>2.0000000000000001E-4</v>
      </c>
      <c r="N89">
        <v>2.0000000000000001E-4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AH89" s="6"/>
      <c r="AI89" s="6"/>
    </row>
    <row r="90" spans="1:35" x14ac:dyDescent="0.35">
      <c r="A90">
        <v>600</v>
      </c>
      <c r="B90">
        <v>0.95099999999999996</v>
      </c>
      <c r="C90">
        <v>175</v>
      </c>
      <c r="D90">
        <v>0.60987789782533675</v>
      </c>
      <c r="E90">
        <v>1.3100000000000001E-2</v>
      </c>
      <c r="F90">
        <v>5.7000000000000002E-2</v>
      </c>
      <c r="G90">
        <v>5.1999999999999998E-3</v>
      </c>
      <c r="H90" t="s">
        <v>10</v>
      </c>
      <c r="I90" t="s">
        <v>97</v>
      </c>
      <c r="J90" s="6">
        <v>0.91510000000000002</v>
      </c>
      <c r="K90" s="6">
        <v>8.3999999999999995E-3</v>
      </c>
      <c r="L90">
        <v>8.0000000000000004E-4</v>
      </c>
      <c r="M90">
        <v>2.0000000000000001E-4</v>
      </c>
      <c r="N90">
        <v>2.0000000000000001E-4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AH90" s="6"/>
      <c r="AI90" s="6"/>
    </row>
    <row r="91" spans="1:35" x14ac:dyDescent="0.35">
      <c r="A91">
        <v>1000</v>
      </c>
      <c r="B91">
        <v>0.92900000000000005</v>
      </c>
      <c r="C91">
        <v>175</v>
      </c>
      <c r="D91">
        <v>0.60987789782533675</v>
      </c>
      <c r="E91">
        <v>1.3100000000000001E-2</v>
      </c>
      <c r="F91">
        <v>5.7000000000000002E-2</v>
      </c>
      <c r="G91">
        <v>5.1999999999999998E-3</v>
      </c>
      <c r="H91" t="s">
        <v>10</v>
      </c>
      <c r="I91" t="s">
        <v>97</v>
      </c>
      <c r="J91" s="6">
        <v>0.91510000000000002</v>
      </c>
      <c r="K91" s="6">
        <v>8.3999999999999995E-3</v>
      </c>
      <c r="L91">
        <v>8.0000000000000004E-4</v>
      </c>
      <c r="M91">
        <v>2.0000000000000001E-4</v>
      </c>
      <c r="N91">
        <v>2.0000000000000001E-4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AH91" s="6"/>
      <c r="AI91" s="6"/>
    </row>
    <row r="92" spans="1:35" x14ac:dyDescent="0.35">
      <c r="A92">
        <v>1500</v>
      </c>
      <c r="B92">
        <v>0.90900000000000003</v>
      </c>
      <c r="C92">
        <v>175</v>
      </c>
      <c r="D92">
        <v>0.60987789782533675</v>
      </c>
      <c r="E92">
        <v>1.3100000000000001E-2</v>
      </c>
      <c r="F92">
        <v>5.7000000000000002E-2</v>
      </c>
      <c r="G92">
        <v>5.1999999999999998E-3</v>
      </c>
      <c r="H92" t="s">
        <v>10</v>
      </c>
      <c r="I92" t="s">
        <v>97</v>
      </c>
      <c r="J92" s="6">
        <v>0.91510000000000002</v>
      </c>
      <c r="K92" s="6">
        <v>8.3999999999999995E-3</v>
      </c>
      <c r="L92">
        <v>8.0000000000000004E-4</v>
      </c>
      <c r="M92">
        <v>2.0000000000000001E-4</v>
      </c>
      <c r="N92">
        <v>2.0000000000000001E-4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AH92" s="6"/>
      <c r="AI92" s="6"/>
    </row>
    <row r="93" spans="1:35" x14ac:dyDescent="0.35">
      <c r="A93">
        <v>2000</v>
      </c>
      <c r="B93">
        <v>0.89600000000000002</v>
      </c>
      <c r="C93">
        <v>175</v>
      </c>
      <c r="D93">
        <v>0.60987789782533675</v>
      </c>
      <c r="E93">
        <v>1.3100000000000001E-2</v>
      </c>
      <c r="F93">
        <v>5.7000000000000002E-2</v>
      </c>
      <c r="G93">
        <v>5.1999999999999998E-3</v>
      </c>
      <c r="H93" t="s">
        <v>10</v>
      </c>
      <c r="I93" t="s">
        <v>97</v>
      </c>
      <c r="J93" s="6">
        <v>0.91510000000000002</v>
      </c>
      <c r="K93" s="6">
        <v>8.3999999999999995E-3</v>
      </c>
      <c r="L93">
        <v>8.0000000000000004E-4</v>
      </c>
      <c r="M93">
        <v>2.0000000000000001E-4</v>
      </c>
      <c r="N93">
        <v>2.0000000000000001E-4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AH93" s="6"/>
      <c r="AI93" s="6"/>
    </row>
    <row r="94" spans="1:35" x14ac:dyDescent="0.35">
      <c r="A94">
        <v>2500</v>
      </c>
      <c r="B94">
        <v>0.89200000000000002</v>
      </c>
      <c r="C94">
        <v>175</v>
      </c>
      <c r="D94">
        <v>0.60987789782533675</v>
      </c>
      <c r="E94">
        <v>1.3100000000000001E-2</v>
      </c>
      <c r="F94">
        <v>5.7000000000000002E-2</v>
      </c>
      <c r="G94">
        <v>5.1999999999999998E-3</v>
      </c>
      <c r="H94" t="s">
        <v>10</v>
      </c>
      <c r="I94" t="s">
        <v>97</v>
      </c>
      <c r="J94" s="6">
        <v>0.91510000000000002</v>
      </c>
      <c r="K94" s="6">
        <v>8.3999999999999995E-3</v>
      </c>
      <c r="L94">
        <v>8.0000000000000004E-4</v>
      </c>
      <c r="M94">
        <v>2.0000000000000001E-4</v>
      </c>
      <c r="N94">
        <v>2.0000000000000001E-4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AH94" s="6"/>
      <c r="AI94" s="6"/>
    </row>
    <row r="95" spans="1:35" x14ac:dyDescent="0.35">
      <c r="A95">
        <v>3000</v>
      </c>
      <c r="B95">
        <v>0.89700000000000002</v>
      </c>
      <c r="C95">
        <v>175</v>
      </c>
      <c r="D95">
        <v>0.60987789782533675</v>
      </c>
      <c r="E95">
        <v>1.3100000000000001E-2</v>
      </c>
      <c r="F95">
        <v>5.7000000000000002E-2</v>
      </c>
      <c r="G95">
        <v>5.1999999999999998E-3</v>
      </c>
      <c r="H95" t="s">
        <v>10</v>
      </c>
      <c r="I95" t="s">
        <v>97</v>
      </c>
      <c r="J95" s="6">
        <v>0.91510000000000002</v>
      </c>
      <c r="K95" s="6">
        <v>8.3999999999999995E-3</v>
      </c>
      <c r="L95">
        <v>8.0000000000000004E-4</v>
      </c>
      <c r="M95">
        <v>2.0000000000000001E-4</v>
      </c>
      <c r="N95">
        <v>2.0000000000000001E-4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AH95" s="6"/>
      <c r="AI95" s="6"/>
    </row>
    <row r="96" spans="1:35" x14ac:dyDescent="0.35">
      <c r="A96">
        <v>4000</v>
      </c>
      <c r="B96">
        <v>0.93200000000000005</v>
      </c>
      <c r="C96">
        <v>175</v>
      </c>
      <c r="D96">
        <v>0.60987789782533675</v>
      </c>
      <c r="E96">
        <v>1.3100000000000001E-2</v>
      </c>
      <c r="F96">
        <v>5.7000000000000002E-2</v>
      </c>
      <c r="G96">
        <v>5.1999999999999998E-3</v>
      </c>
      <c r="H96" t="s">
        <v>10</v>
      </c>
      <c r="I96" t="s">
        <v>97</v>
      </c>
      <c r="J96" s="6">
        <v>0.91510000000000002</v>
      </c>
      <c r="K96" s="6">
        <v>8.3999999999999995E-3</v>
      </c>
      <c r="L96">
        <v>8.0000000000000004E-4</v>
      </c>
      <c r="M96">
        <v>2.0000000000000001E-4</v>
      </c>
      <c r="N96">
        <v>2.0000000000000001E-4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AH96" s="6"/>
      <c r="AI96" s="6"/>
    </row>
    <row r="97" spans="1:41" x14ac:dyDescent="0.35">
      <c r="A97">
        <v>5000</v>
      </c>
      <c r="B97">
        <v>0.98599999999999999</v>
      </c>
      <c r="C97">
        <v>175</v>
      </c>
      <c r="D97">
        <v>0.60987789782533675</v>
      </c>
      <c r="E97">
        <v>1.3100000000000001E-2</v>
      </c>
      <c r="F97">
        <v>5.7000000000000002E-2</v>
      </c>
      <c r="G97">
        <v>5.1999999999999998E-3</v>
      </c>
      <c r="H97" t="s">
        <v>10</v>
      </c>
      <c r="I97" t="s">
        <v>97</v>
      </c>
      <c r="J97" s="6">
        <v>0.91510000000000002</v>
      </c>
      <c r="K97" s="6">
        <v>8.3999999999999995E-3</v>
      </c>
      <c r="L97">
        <v>8.0000000000000004E-4</v>
      </c>
      <c r="M97">
        <v>2.0000000000000001E-4</v>
      </c>
      <c r="N97">
        <v>2.0000000000000001E-4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AH97" s="6"/>
      <c r="AI97" s="6"/>
    </row>
    <row r="98" spans="1:41" x14ac:dyDescent="0.35">
      <c r="A98">
        <v>500</v>
      </c>
      <c r="B98">
        <v>0.90200000000000002</v>
      </c>
      <c r="C98">
        <v>88</v>
      </c>
      <c r="D98">
        <v>0.69843882982395566</v>
      </c>
      <c r="E98">
        <v>1.7999999999999999E-2</v>
      </c>
      <c r="F98">
        <v>0</v>
      </c>
      <c r="G98">
        <v>8.0999999999999996E-3</v>
      </c>
      <c r="H98" t="s">
        <v>11</v>
      </c>
      <c r="I98" t="s">
        <v>97</v>
      </c>
      <c r="J98" s="6">
        <v>0.84989999999999999</v>
      </c>
      <c r="K98" s="6">
        <v>6.6400000000000001E-2</v>
      </c>
      <c r="L98" s="6">
        <v>2.6700000000000002E-2</v>
      </c>
      <c r="M98" s="6">
        <v>1.0699999999999999E-2</v>
      </c>
      <c r="N98" s="6">
        <v>9.1000000000000004E-3</v>
      </c>
      <c r="O98" s="6">
        <v>8.2000000000000007E-3</v>
      </c>
      <c r="P98" s="6">
        <v>0</v>
      </c>
      <c r="Q98" s="6">
        <v>1.9E-3</v>
      </c>
      <c r="R98">
        <v>1E-3</v>
      </c>
      <c r="S98">
        <v>0</v>
      </c>
      <c r="T98">
        <v>0</v>
      </c>
      <c r="U98">
        <v>0</v>
      </c>
      <c r="AH98" s="6"/>
      <c r="AI98" s="6"/>
      <c r="AJ98" s="6"/>
      <c r="AK98" s="6"/>
      <c r="AL98" s="6"/>
      <c r="AM98" s="6"/>
      <c r="AN98" s="6"/>
      <c r="AO98" s="6"/>
    </row>
    <row r="99" spans="1:41" x14ac:dyDescent="0.35">
      <c r="A99">
        <v>1000</v>
      </c>
      <c r="B99">
        <v>0.82299999999999995</v>
      </c>
      <c r="C99">
        <v>88</v>
      </c>
      <c r="D99">
        <v>0.69843882982395566</v>
      </c>
      <c r="E99">
        <v>1.7999999999999999E-2</v>
      </c>
      <c r="F99">
        <v>0</v>
      </c>
      <c r="G99">
        <v>8.0999999999999996E-3</v>
      </c>
      <c r="H99" t="s">
        <v>11</v>
      </c>
      <c r="I99" t="s">
        <v>97</v>
      </c>
      <c r="J99" s="6">
        <v>0.84989999999999999</v>
      </c>
      <c r="K99" s="6">
        <v>6.6400000000000001E-2</v>
      </c>
      <c r="L99" s="6">
        <v>2.6700000000000002E-2</v>
      </c>
      <c r="M99" s="6">
        <v>1.0699999999999999E-2</v>
      </c>
      <c r="N99" s="6">
        <v>9.1000000000000004E-3</v>
      </c>
      <c r="O99" s="6">
        <v>8.2000000000000007E-3</v>
      </c>
      <c r="P99" s="6">
        <v>0</v>
      </c>
      <c r="Q99" s="6">
        <v>1.9E-3</v>
      </c>
      <c r="R99">
        <v>1E-3</v>
      </c>
      <c r="S99">
        <v>0</v>
      </c>
      <c r="T99">
        <v>0</v>
      </c>
      <c r="U99">
        <v>0</v>
      </c>
      <c r="AH99" s="6"/>
      <c r="AI99" s="6"/>
      <c r="AJ99" s="6"/>
      <c r="AK99" s="6"/>
      <c r="AL99" s="6"/>
      <c r="AM99" s="6"/>
      <c r="AN99" s="6"/>
      <c r="AO99" s="6"/>
    </row>
    <row r="100" spans="1:41" x14ac:dyDescent="0.35">
      <c r="A100">
        <v>1500</v>
      </c>
      <c r="B100">
        <v>0.75600000000000001</v>
      </c>
      <c r="C100">
        <v>88</v>
      </c>
      <c r="D100">
        <v>0.69843882982395566</v>
      </c>
      <c r="E100">
        <v>1.7999999999999999E-2</v>
      </c>
      <c r="F100">
        <v>0</v>
      </c>
      <c r="G100">
        <v>8.0999999999999996E-3</v>
      </c>
      <c r="H100" t="s">
        <v>11</v>
      </c>
      <c r="I100" t="s">
        <v>97</v>
      </c>
      <c r="J100" s="6">
        <v>0.84989999999999999</v>
      </c>
      <c r="K100" s="6">
        <v>6.6400000000000001E-2</v>
      </c>
      <c r="L100" s="6">
        <v>2.6700000000000002E-2</v>
      </c>
      <c r="M100" s="6">
        <v>1.0699999999999999E-2</v>
      </c>
      <c r="N100" s="6">
        <v>9.1000000000000004E-3</v>
      </c>
      <c r="O100" s="6">
        <v>8.2000000000000007E-3</v>
      </c>
      <c r="P100" s="6">
        <v>0</v>
      </c>
      <c r="Q100" s="6">
        <v>1.9E-3</v>
      </c>
      <c r="R100">
        <v>1E-3</v>
      </c>
      <c r="S100">
        <v>0</v>
      </c>
      <c r="T100">
        <v>0</v>
      </c>
      <c r="U100">
        <v>0</v>
      </c>
      <c r="AH100" s="6"/>
      <c r="AI100" s="6"/>
      <c r="AJ100" s="6"/>
      <c r="AK100" s="6"/>
      <c r="AL100" s="6"/>
      <c r="AM100" s="6"/>
      <c r="AN100" s="6"/>
      <c r="AO100" s="6"/>
    </row>
    <row r="101" spans="1:41" x14ac:dyDescent="0.35">
      <c r="A101">
        <v>2000</v>
      </c>
      <c r="B101">
        <v>0.72499999999999998</v>
      </c>
      <c r="C101">
        <v>88</v>
      </c>
      <c r="D101">
        <v>0.69843882982395566</v>
      </c>
      <c r="E101">
        <v>1.7999999999999999E-2</v>
      </c>
      <c r="F101">
        <v>0</v>
      </c>
      <c r="G101">
        <v>8.0999999999999996E-3</v>
      </c>
      <c r="H101" t="s">
        <v>11</v>
      </c>
      <c r="I101" t="s">
        <v>97</v>
      </c>
      <c r="J101" s="6">
        <v>0.84989999999999999</v>
      </c>
      <c r="K101" s="6">
        <v>6.6400000000000001E-2</v>
      </c>
      <c r="L101" s="6">
        <v>2.6700000000000002E-2</v>
      </c>
      <c r="M101" s="6">
        <v>1.0699999999999999E-2</v>
      </c>
      <c r="N101" s="6">
        <v>9.1000000000000004E-3</v>
      </c>
      <c r="O101" s="6">
        <v>8.2000000000000007E-3</v>
      </c>
      <c r="P101" s="6">
        <v>0</v>
      </c>
      <c r="Q101" s="6">
        <v>1.9E-3</v>
      </c>
      <c r="R101">
        <v>1E-3</v>
      </c>
      <c r="S101">
        <v>0</v>
      </c>
      <c r="T101">
        <v>0</v>
      </c>
      <c r="U101">
        <v>0</v>
      </c>
      <c r="AH101" s="6"/>
      <c r="AI101" s="6"/>
      <c r="AJ101" s="6"/>
      <c r="AK101" s="6"/>
      <c r="AL101" s="6"/>
      <c r="AM101" s="6"/>
      <c r="AN101" s="6"/>
      <c r="AO101" s="6"/>
    </row>
    <row r="102" spans="1:41" x14ac:dyDescent="0.35">
      <c r="A102">
        <v>2500</v>
      </c>
      <c r="B102">
        <v>0.72799999999999998</v>
      </c>
      <c r="C102">
        <v>88</v>
      </c>
      <c r="D102">
        <v>0.69843882982395566</v>
      </c>
      <c r="E102">
        <v>1.7999999999999999E-2</v>
      </c>
      <c r="F102">
        <v>0</v>
      </c>
      <c r="G102">
        <v>8.0999999999999996E-3</v>
      </c>
      <c r="H102" t="s">
        <v>11</v>
      </c>
      <c r="I102" t="s">
        <v>97</v>
      </c>
      <c r="J102" s="6">
        <v>0.84989999999999999</v>
      </c>
      <c r="K102" s="6">
        <v>6.6400000000000001E-2</v>
      </c>
      <c r="L102" s="6">
        <v>2.6700000000000002E-2</v>
      </c>
      <c r="M102" s="6">
        <v>1.0699999999999999E-2</v>
      </c>
      <c r="N102" s="6">
        <v>9.1000000000000004E-3</v>
      </c>
      <c r="O102" s="6">
        <v>8.2000000000000007E-3</v>
      </c>
      <c r="P102" s="6">
        <v>0</v>
      </c>
      <c r="Q102" s="6">
        <v>1.9E-3</v>
      </c>
      <c r="R102">
        <v>1E-3</v>
      </c>
      <c r="S102">
        <v>0</v>
      </c>
      <c r="T102">
        <v>0</v>
      </c>
      <c r="U102">
        <v>0</v>
      </c>
      <c r="AH102" s="6"/>
      <c r="AI102" s="6"/>
      <c r="AJ102" s="6"/>
      <c r="AK102" s="6"/>
      <c r="AL102" s="6"/>
      <c r="AM102" s="6"/>
      <c r="AN102" s="6"/>
      <c r="AO102" s="6"/>
    </row>
    <row r="103" spans="1:41" x14ac:dyDescent="0.35">
      <c r="A103">
        <v>3000</v>
      </c>
      <c r="B103">
        <v>0.755</v>
      </c>
      <c r="C103">
        <v>88</v>
      </c>
      <c r="D103">
        <v>0.69843882982395566</v>
      </c>
      <c r="E103">
        <v>1.7999999999999999E-2</v>
      </c>
      <c r="F103">
        <v>0</v>
      </c>
      <c r="G103">
        <v>8.0999999999999996E-3</v>
      </c>
      <c r="H103" t="s">
        <v>11</v>
      </c>
      <c r="I103" t="s">
        <v>97</v>
      </c>
      <c r="J103" s="6">
        <v>0.84989999999999999</v>
      </c>
      <c r="K103" s="6">
        <v>6.6400000000000001E-2</v>
      </c>
      <c r="L103" s="6">
        <v>2.6700000000000002E-2</v>
      </c>
      <c r="M103" s="6">
        <v>1.0699999999999999E-2</v>
      </c>
      <c r="N103" s="6">
        <v>9.1000000000000004E-3</v>
      </c>
      <c r="O103" s="6">
        <v>8.2000000000000007E-3</v>
      </c>
      <c r="P103" s="6">
        <v>0</v>
      </c>
      <c r="Q103" s="6">
        <v>1.9E-3</v>
      </c>
      <c r="R103">
        <v>1E-3</v>
      </c>
      <c r="S103">
        <v>0</v>
      </c>
      <c r="T103">
        <v>0</v>
      </c>
      <c r="U103">
        <v>0</v>
      </c>
      <c r="AH103" s="6"/>
      <c r="AI103" s="6"/>
      <c r="AJ103" s="6"/>
      <c r="AK103" s="6"/>
      <c r="AL103" s="6"/>
      <c r="AM103" s="6"/>
      <c r="AN103" s="6"/>
      <c r="AO103" s="6"/>
    </row>
    <row r="104" spans="1:41" x14ac:dyDescent="0.35">
      <c r="A104">
        <v>3500</v>
      </c>
      <c r="B104">
        <v>0.78700000000000003</v>
      </c>
      <c r="C104">
        <v>88</v>
      </c>
      <c r="D104">
        <v>0.69843882982395566</v>
      </c>
      <c r="E104">
        <v>1.7999999999999999E-2</v>
      </c>
      <c r="F104">
        <v>0</v>
      </c>
      <c r="G104">
        <v>8.0999999999999996E-3</v>
      </c>
      <c r="H104" t="s">
        <v>11</v>
      </c>
      <c r="I104" t="s">
        <v>97</v>
      </c>
      <c r="J104" s="6">
        <v>0.84989999999999999</v>
      </c>
      <c r="K104" s="6">
        <v>6.6400000000000001E-2</v>
      </c>
      <c r="L104" s="6">
        <v>2.6700000000000002E-2</v>
      </c>
      <c r="M104" s="6">
        <v>1.0699999999999999E-2</v>
      </c>
      <c r="N104" s="6">
        <v>9.1000000000000004E-3</v>
      </c>
      <c r="O104" s="6">
        <v>8.2000000000000007E-3</v>
      </c>
      <c r="P104" s="6">
        <v>0</v>
      </c>
      <c r="Q104" s="6">
        <v>1.9E-3</v>
      </c>
      <c r="R104">
        <v>1E-3</v>
      </c>
      <c r="S104">
        <v>0</v>
      </c>
      <c r="T104">
        <v>0</v>
      </c>
      <c r="U104">
        <v>0</v>
      </c>
      <c r="AH104" s="6"/>
      <c r="AI104" s="6"/>
      <c r="AJ104" s="6"/>
      <c r="AK104" s="6"/>
      <c r="AL104" s="6"/>
      <c r="AM104" s="6"/>
      <c r="AN104" s="6"/>
      <c r="AO104" s="6"/>
    </row>
    <row r="105" spans="1:41" x14ac:dyDescent="0.35">
      <c r="A105">
        <v>500</v>
      </c>
      <c r="B105">
        <v>0.92500000000000004</v>
      </c>
      <c r="C105">
        <v>113</v>
      </c>
      <c r="D105">
        <v>0.69843882982395566</v>
      </c>
      <c r="E105">
        <v>1.7999999999999999E-2</v>
      </c>
      <c r="F105">
        <v>0</v>
      </c>
      <c r="G105">
        <v>8.0999999999999996E-3</v>
      </c>
      <c r="H105" t="s">
        <v>11</v>
      </c>
      <c r="I105" t="s">
        <v>97</v>
      </c>
      <c r="J105" s="6">
        <v>0.84989999999999999</v>
      </c>
      <c r="K105" s="6">
        <v>6.6400000000000001E-2</v>
      </c>
      <c r="L105" s="6">
        <v>2.6700000000000002E-2</v>
      </c>
      <c r="M105" s="6">
        <v>1.0699999999999999E-2</v>
      </c>
      <c r="N105" s="6">
        <v>9.1000000000000004E-3</v>
      </c>
      <c r="O105" s="6">
        <v>8.2000000000000007E-3</v>
      </c>
      <c r="P105" s="6">
        <v>0</v>
      </c>
      <c r="Q105" s="6">
        <v>1.9E-3</v>
      </c>
      <c r="R105">
        <v>1E-3</v>
      </c>
      <c r="S105">
        <v>0</v>
      </c>
      <c r="T105">
        <v>0</v>
      </c>
      <c r="U105">
        <v>0</v>
      </c>
      <c r="AH105" s="6"/>
      <c r="AI105" s="6"/>
      <c r="AJ105" s="6"/>
      <c r="AK105" s="6"/>
      <c r="AL105" s="6"/>
      <c r="AM105" s="6"/>
      <c r="AN105" s="6"/>
      <c r="AO105" s="6"/>
    </row>
    <row r="106" spans="1:41" x14ac:dyDescent="0.35">
      <c r="A106">
        <v>1000</v>
      </c>
      <c r="B106">
        <v>0.86199999999999999</v>
      </c>
      <c r="C106">
        <v>113</v>
      </c>
      <c r="D106">
        <v>0.69843882982395566</v>
      </c>
      <c r="E106">
        <v>1.7999999999999999E-2</v>
      </c>
      <c r="F106">
        <v>0</v>
      </c>
      <c r="G106">
        <v>8.0999999999999996E-3</v>
      </c>
      <c r="H106" t="s">
        <v>11</v>
      </c>
      <c r="I106" t="s">
        <v>97</v>
      </c>
      <c r="J106" s="6">
        <v>0.84989999999999999</v>
      </c>
      <c r="K106" s="6">
        <v>6.6400000000000001E-2</v>
      </c>
      <c r="L106" s="6">
        <v>2.6700000000000002E-2</v>
      </c>
      <c r="M106" s="6">
        <v>1.0699999999999999E-2</v>
      </c>
      <c r="N106" s="6">
        <v>9.1000000000000004E-3</v>
      </c>
      <c r="O106" s="6">
        <v>8.2000000000000007E-3</v>
      </c>
      <c r="P106" s="6">
        <v>0</v>
      </c>
      <c r="Q106" s="6">
        <v>1.9E-3</v>
      </c>
      <c r="R106">
        <v>1E-3</v>
      </c>
      <c r="S106">
        <v>0</v>
      </c>
      <c r="T106">
        <v>0</v>
      </c>
      <c r="U106">
        <v>0</v>
      </c>
      <c r="AH106" s="6"/>
      <c r="AI106" s="6"/>
      <c r="AJ106" s="6"/>
      <c r="AK106" s="6"/>
      <c r="AL106" s="6"/>
      <c r="AM106" s="6"/>
      <c r="AN106" s="6"/>
      <c r="AO106" s="6"/>
    </row>
    <row r="107" spans="1:41" x14ac:dyDescent="0.35">
      <c r="A107">
        <v>1500</v>
      </c>
      <c r="B107">
        <v>0.81100000000000005</v>
      </c>
      <c r="C107">
        <v>113</v>
      </c>
      <c r="D107">
        <v>0.69843882982395566</v>
      </c>
      <c r="E107">
        <v>1.7999999999999999E-2</v>
      </c>
      <c r="F107">
        <v>0</v>
      </c>
      <c r="G107">
        <v>8.0999999999999996E-3</v>
      </c>
      <c r="H107" t="s">
        <v>11</v>
      </c>
      <c r="I107" t="s">
        <v>97</v>
      </c>
      <c r="J107" s="6">
        <v>0.84989999999999999</v>
      </c>
      <c r="K107" s="6">
        <v>6.6400000000000001E-2</v>
      </c>
      <c r="L107" s="6">
        <v>2.6700000000000002E-2</v>
      </c>
      <c r="M107" s="6">
        <v>1.0699999999999999E-2</v>
      </c>
      <c r="N107" s="6">
        <v>9.1000000000000004E-3</v>
      </c>
      <c r="O107" s="6">
        <v>8.2000000000000007E-3</v>
      </c>
      <c r="P107" s="6">
        <v>0</v>
      </c>
      <c r="Q107" s="6">
        <v>1.9E-3</v>
      </c>
      <c r="R107">
        <v>1E-3</v>
      </c>
      <c r="S107">
        <v>0</v>
      </c>
      <c r="T107">
        <v>0</v>
      </c>
      <c r="U107">
        <v>0</v>
      </c>
      <c r="AH107" s="6"/>
      <c r="AI107" s="6"/>
      <c r="AJ107" s="6"/>
      <c r="AK107" s="6"/>
      <c r="AL107" s="6"/>
      <c r="AM107" s="6"/>
      <c r="AN107" s="6"/>
      <c r="AO107" s="6"/>
    </row>
    <row r="108" spans="1:41" x14ac:dyDescent="0.35">
      <c r="A108">
        <v>2000</v>
      </c>
      <c r="B108">
        <v>0.77500000000000002</v>
      </c>
      <c r="C108">
        <v>113</v>
      </c>
      <c r="D108">
        <v>0.69843882982395566</v>
      </c>
      <c r="E108">
        <v>1.7999999999999999E-2</v>
      </c>
      <c r="F108">
        <v>0</v>
      </c>
      <c r="G108">
        <v>8.0999999999999996E-3</v>
      </c>
      <c r="H108" t="s">
        <v>11</v>
      </c>
      <c r="I108" t="s">
        <v>97</v>
      </c>
      <c r="J108" s="6">
        <v>0.84989999999999999</v>
      </c>
      <c r="K108" s="6">
        <v>6.6400000000000001E-2</v>
      </c>
      <c r="L108" s="6">
        <v>2.6700000000000002E-2</v>
      </c>
      <c r="M108" s="6">
        <v>1.0699999999999999E-2</v>
      </c>
      <c r="N108" s="6">
        <v>9.1000000000000004E-3</v>
      </c>
      <c r="O108" s="6">
        <v>8.2000000000000007E-3</v>
      </c>
      <c r="P108" s="6">
        <v>0</v>
      </c>
      <c r="Q108" s="6">
        <v>1.9E-3</v>
      </c>
      <c r="R108">
        <v>1E-3</v>
      </c>
      <c r="S108">
        <v>0</v>
      </c>
      <c r="T108">
        <v>0</v>
      </c>
      <c r="U108">
        <v>0</v>
      </c>
      <c r="AH108" s="6"/>
      <c r="AI108" s="6"/>
      <c r="AJ108" s="6"/>
      <c r="AK108" s="6"/>
      <c r="AL108" s="6"/>
      <c r="AM108" s="6"/>
      <c r="AN108" s="6"/>
      <c r="AO108" s="6"/>
    </row>
    <row r="109" spans="1:41" x14ac:dyDescent="0.35">
      <c r="A109">
        <v>2500</v>
      </c>
      <c r="B109">
        <v>0.77200000000000002</v>
      </c>
      <c r="C109">
        <v>113</v>
      </c>
      <c r="D109">
        <v>0.69843882982395566</v>
      </c>
      <c r="E109">
        <v>1.7999999999999999E-2</v>
      </c>
      <c r="F109">
        <v>0</v>
      </c>
      <c r="G109">
        <v>8.0999999999999996E-3</v>
      </c>
      <c r="H109" t="s">
        <v>11</v>
      </c>
      <c r="I109" t="s">
        <v>97</v>
      </c>
      <c r="J109" s="6">
        <v>0.84989999999999999</v>
      </c>
      <c r="K109" s="6">
        <v>6.6400000000000001E-2</v>
      </c>
      <c r="L109" s="6">
        <v>2.6700000000000002E-2</v>
      </c>
      <c r="M109" s="6">
        <v>1.0699999999999999E-2</v>
      </c>
      <c r="N109" s="6">
        <v>9.1000000000000004E-3</v>
      </c>
      <c r="O109" s="6">
        <v>8.2000000000000007E-3</v>
      </c>
      <c r="P109" s="6">
        <v>0</v>
      </c>
      <c r="Q109" s="6">
        <v>1.9E-3</v>
      </c>
      <c r="R109">
        <v>1E-3</v>
      </c>
      <c r="S109">
        <v>0</v>
      </c>
      <c r="T109">
        <v>0</v>
      </c>
      <c r="U109">
        <v>0</v>
      </c>
      <c r="AH109" s="6"/>
      <c r="AI109" s="6"/>
      <c r="AJ109" s="6"/>
      <c r="AK109" s="6"/>
      <c r="AL109" s="6"/>
      <c r="AM109" s="6"/>
      <c r="AN109" s="6"/>
      <c r="AO109" s="6"/>
    </row>
    <row r="110" spans="1:41" x14ac:dyDescent="0.35">
      <c r="A110">
        <v>3000</v>
      </c>
      <c r="B110">
        <v>0.79700000000000004</v>
      </c>
      <c r="C110">
        <v>113</v>
      </c>
      <c r="D110">
        <v>0.69843882982395566</v>
      </c>
      <c r="E110">
        <v>1.7999999999999999E-2</v>
      </c>
      <c r="F110">
        <v>0</v>
      </c>
      <c r="G110">
        <v>8.0999999999999996E-3</v>
      </c>
      <c r="H110" t="s">
        <v>11</v>
      </c>
      <c r="I110" t="s">
        <v>97</v>
      </c>
      <c r="J110" s="6">
        <v>0.84989999999999999</v>
      </c>
      <c r="K110" s="6">
        <v>6.6400000000000001E-2</v>
      </c>
      <c r="L110" s="6">
        <v>2.6700000000000002E-2</v>
      </c>
      <c r="M110" s="6">
        <v>1.0699999999999999E-2</v>
      </c>
      <c r="N110" s="6">
        <v>9.1000000000000004E-3</v>
      </c>
      <c r="O110" s="6">
        <v>8.2000000000000007E-3</v>
      </c>
      <c r="P110" s="6">
        <v>0</v>
      </c>
      <c r="Q110" s="6">
        <v>1.9E-3</v>
      </c>
      <c r="R110">
        <v>1E-3</v>
      </c>
      <c r="S110">
        <v>0</v>
      </c>
      <c r="T110">
        <v>0</v>
      </c>
      <c r="U110">
        <v>0</v>
      </c>
      <c r="AH110" s="6"/>
      <c r="AI110" s="6"/>
      <c r="AJ110" s="6"/>
      <c r="AK110" s="6"/>
      <c r="AL110" s="6"/>
      <c r="AM110" s="6"/>
      <c r="AN110" s="6"/>
      <c r="AO110" s="6"/>
    </row>
    <row r="111" spans="1:41" x14ac:dyDescent="0.35">
      <c r="A111">
        <v>3500</v>
      </c>
      <c r="B111">
        <v>0.82099999999999995</v>
      </c>
      <c r="C111">
        <v>113</v>
      </c>
      <c r="D111">
        <v>0.69843882982395566</v>
      </c>
      <c r="E111">
        <v>1.7999999999999999E-2</v>
      </c>
      <c r="F111">
        <v>0</v>
      </c>
      <c r="G111">
        <v>8.0999999999999996E-3</v>
      </c>
      <c r="H111" t="s">
        <v>11</v>
      </c>
      <c r="I111" t="s">
        <v>97</v>
      </c>
      <c r="J111" s="6">
        <v>0.84989999999999999</v>
      </c>
      <c r="K111" s="6">
        <v>6.6400000000000001E-2</v>
      </c>
      <c r="L111" s="6">
        <v>2.6700000000000002E-2</v>
      </c>
      <c r="M111" s="6">
        <v>1.0699999999999999E-2</v>
      </c>
      <c r="N111" s="6">
        <v>9.1000000000000004E-3</v>
      </c>
      <c r="O111" s="6">
        <v>8.2000000000000007E-3</v>
      </c>
      <c r="P111" s="6">
        <v>0</v>
      </c>
      <c r="Q111" s="6">
        <v>1.9E-3</v>
      </c>
      <c r="R111">
        <v>1E-3</v>
      </c>
      <c r="S111">
        <v>0</v>
      </c>
      <c r="T111">
        <v>0</v>
      </c>
      <c r="U111">
        <v>0</v>
      </c>
      <c r="AH111" s="6"/>
      <c r="AI111" s="6"/>
      <c r="AJ111" s="6"/>
      <c r="AK111" s="6"/>
      <c r="AL111" s="6"/>
      <c r="AM111" s="6"/>
      <c r="AN111" s="6"/>
      <c r="AO111" s="6"/>
    </row>
    <row r="112" spans="1:41" x14ac:dyDescent="0.35">
      <c r="A112">
        <v>500</v>
      </c>
      <c r="B112">
        <v>0.96</v>
      </c>
      <c r="C112">
        <v>200</v>
      </c>
      <c r="D112">
        <v>0.69843882982395566</v>
      </c>
      <c r="E112">
        <v>1.7999999999999999E-2</v>
      </c>
      <c r="F112">
        <v>0</v>
      </c>
      <c r="G112">
        <v>8.0999999999999996E-3</v>
      </c>
      <c r="H112" t="s">
        <v>11</v>
      </c>
      <c r="I112" t="s">
        <v>97</v>
      </c>
      <c r="J112" s="6">
        <v>0.84989999999999999</v>
      </c>
      <c r="K112" s="6">
        <v>6.6400000000000001E-2</v>
      </c>
      <c r="L112" s="6">
        <v>2.6700000000000002E-2</v>
      </c>
      <c r="M112" s="6">
        <v>1.0699999999999999E-2</v>
      </c>
      <c r="N112" s="6">
        <v>9.1000000000000004E-3</v>
      </c>
      <c r="O112" s="6">
        <v>8.2000000000000007E-3</v>
      </c>
      <c r="P112" s="6">
        <v>0</v>
      </c>
      <c r="Q112" s="6">
        <v>1.9E-3</v>
      </c>
      <c r="R112">
        <v>1E-3</v>
      </c>
      <c r="S112">
        <v>0</v>
      </c>
      <c r="T112">
        <v>0</v>
      </c>
      <c r="U112">
        <v>0</v>
      </c>
      <c r="AH112" s="6"/>
      <c r="AI112" s="6"/>
      <c r="AJ112" s="6"/>
      <c r="AK112" s="6"/>
      <c r="AL112" s="6"/>
      <c r="AM112" s="6"/>
      <c r="AN112" s="6"/>
      <c r="AO112" s="6"/>
    </row>
    <row r="113" spans="1:42" x14ac:dyDescent="0.35">
      <c r="A113">
        <v>1000</v>
      </c>
      <c r="B113">
        <v>0.92700000000000005</v>
      </c>
      <c r="C113">
        <v>200</v>
      </c>
      <c r="D113">
        <v>0.69843882982395566</v>
      </c>
      <c r="E113">
        <v>1.7999999999999999E-2</v>
      </c>
      <c r="F113">
        <v>0</v>
      </c>
      <c r="G113">
        <v>8.0999999999999996E-3</v>
      </c>
      <c r="H113" t="s">
        <v>11</v>
      </c>
      <c r="I113" t="s">
        <v>97</v>
      </c>
      <c r="J113" s="6">
        <v>0.84989999999999999</v>
      </c>
      <c r="K113" s="6">
        <v>6.6400000000000001E-2</v>
      </c>
      <c r="L113" s="6">
        <v>2.6700000000000002E-2</v>
      </c>
      <c r="M113" s="6">
        <v>1.0699999999999999E-2</v>
      </c>
      <c r="N113" s="6">
        <v>9.1000000000000004E-3</v>
      </c>
      <c r="O113" s="6">
        <v>8.2000000000000007E-3</v>
      </c>
      <c r="P113" s="6">
        <v>0</v>
      </c>
      <c r="Q113" s="6">
        <v>1.9E-3</v>
      </c>
      <c r="R113">
        <v>1E-3</v>
      </c>
      <c r="S113">
        <v>0</v>
      </c>
      <c r="T113">
        <v>0</v>
      </c>
      <c r="U113">
        <v>0</v>
      </c>
      <c r="AH113" s="6"/>
      <c r="AI113" s="6"/>
      <c r="AJ113" s="6"/>
      <c r="AK113" s="6"/>
      <c r="AL113" s="6"/>
      <c r="AM113" s="6"/>
      <c r="AN113" s="6"/>
      <c r="AO113" s="6"/>
    </row>
    <row r="114" spans="1:42" x14ac:dyDescent="0.35">
      <c r="A114">
        <v>1500</v>
      </c>
      <c r="B114">
        <v>0.9</v>
      </c>
      <c r="C114">
        <v>200</v>
      </c>
      <c r="D114">
        <v>0.69843882982395566</v>
      </c>
      <c r="E114">
        <v>1.7999999999999999E-2</v>
      </c>
      <c r="F114">
        <v>0</v>
      </c>
      <c r="G114">
        <v>8.0999999999999996E-3</v>
      </c>
      <c r="H114" t="s">
        <v>11</v>
      </c>
      <c r="I114" t="s">
        <v>97</v>
      </c>
      <c r="J114" s="6">
        <v>0.84989999999999999</v>
      </c>
      <c r="K114" s="6">
        <v>6.6400000000000001E-2</v>
      </c>
      <c r="L114" s="6">
        <v>2.6700000000000002E-2</v>
      </c>
      <c r="M114" s="6">
        <v>1.0699999999999999E-2</v>
      </c>
      <c r="N114" s="6">
        <v>9.1000000000000004E-3</v>
      </c>
      <c r="O114" s="6">
        <v>8.2000000000000007E-3</v>
      </c>
      <c r="P114" s="6">
        <v>0</v>
      </c>
      <c r="Q114" s="6">
        <v>1.9E-3</v>
      </c>
      <c r="R114">
        <v>1E-3</v>
      </c>
      <c r="S114">
        <v>0</v>
      </c>
      <c r="T114">
        <v>0</v>
      </c>
      <c r="U114">
        <v>0</v>
      </c>
      <c r="AH114" s="6"/>
      <c r="AI114" s="6"/>
      <c r="AJ114" s="6"/>
      <c r="AK114" s="6"/>
      <c r="AL114" s="6"/>
      <c r="AM114" s="6"/>
      <c r="AN114" s="6"/>
      <c r="AO114" s="6"/>
    </row>
    <row r="115" spans="1:42" x14ac:dyDescent="0.35">
      <c r="A115">
        <v>2000</v>
      </c>
      <c r="B115">
        <v>0.88400000000000001</v>
      </c>
      <c r="C115">
        <v>200</v>
      </c>
      <c r="D115">
        <v>0.69843882982395566</v>
      </c>
      <c r="E115">
        <v>1.7999999999999999E-2</v>
      </c>
      <c r="F115">
        <v>0</v>
      </c>
      <c r="G115">
        <v>8.0999999999999996E-3</v>
      </c>
      <c r="H115" t="s">
        <v>11</v>
      </c>
      <c r="I115" t="s">
        <v>97</v>
      </c>
      <c r="J115" s="6">
        <v>0.84989999999999999</v>
      </c>
      <c r="K115" s="6">
        <v>6.6400000000000001E-2</v>
      </c>
      <c r="L115" s="6">
        <v>2.6700000000000002E-2</v>
      </c>
      <c r="M115" s="6">
        <v>1.0699999999999999E-2</v>
      </c>
      <c r="N115" s="6">
        <v>9.1000000000000004E-3</v>
      </c>
      <c r="O115" s="6">
        <v>8.2000000000000007E-3</v>
      </c>
      <c r="P115" s="6">
        <v>0</v>
      </c>
      <c r="Q115" s="6">
        <v>1.9E-3</v>
      </c>
      <c r="R115">
        <v>1E-3</v>
      </c>
      <c r="S115">
        <v>0</v>
      </c>
      <c r="T115">
        <v>0</v>
      </c>
      <c r="U115">
        <v>0</v>
      </c>
      <c r="AH115" s="6"/>
      <c r="AI115" s="6"/>
      <c r="AJ115" s="6"/>
      <c r="AK115" s="6"/>
      <c r="AL115" s="6"/>
      <c r="AM115" s="6"/>
      <c r="AN115" s="6"/>
      <c r="AO115" s="6"/>
    </row>
    <row r="116" spans="1:42" x14ac:dyDescent="0.35">
      <c r="A116">
        <v>2500</v>
      </c>
      <c r="B116">
        <v>0.88200000000000001</v>
      </c>
      <c r="C116">
        <v>200</v>
      </c>
      <c r="D116">
        <v>0.69843882982395566</v>
      </c>
      <c r="E116">
        <v>1.7999999999999999E-2</v>
      </c>
      <c r="F116">
        <v>0</v>
      </c>
      <c r="G116">
        <v>8.0999999999999996E-3</v>
      </c>
      <c r="H116" t="s">
        <v>11</v>
      </c>
      <c r="I116" t="s">
        <v>97</v>
      </c>
      <c r="J116" s="6">
        <v>0.84989999999999999</v>
      </c>
      <c r="K116" s="6">
        <v>6.6400000000000001E-2</v>
      </c>
      <c r="L116" s="6">
        <v>2.6700000000000002E-2</v>
      </c>
      <c r="M116" s="6">
        <v>1.0699999999999999E-2</v>
      </c>
      <c r="N116" s="6">
        <v>9.1000000000000004E-3</v>
      </c>
      <c r="O116" s="6">
        <v>8.2000000000000007E-3</v>
      </c>
      <c r="P116" s="6">
        <v>0</v>
      </c>
      <c r="Q116" s="6">
        <v>1.9E-3</v>
      </c>
      <c r="R116">
        <v>1E-3</v>
      </c>
      <c r="S116">
        <v>0</v>
      </c>
      <c r="T116">
        <v>0</v>
      </c>
      <c r="U116">
        <v>0</v>
      </c>
      <c r="AH116" s="6"/>
      <c r="AI116" s="6"/>
      <c r="AJ116" s="6"/>
      <c r="AK116" s="6"/>
      <c r="AL116" s="6"/>
      <c r="AM116" s="6"/>
      <c r="AN116" s="6"/>
      <c r="AO116" s="6"/>
    </row>
    <row r="117" spans="1:42" x14ac:dyDescent="0.35">
      <c r="A117">
        <v>3000</v>
      </c>
      <c r="B117">
        <v>0.89100000000000001</v>
      </c>
      <c r="C117">
        <v>200</v>
      </c>
      <c r="D117">
        <v>0.69843882982395566</v>
      </c>
      <c r="E117">
        <v>1.7999999999999999E-2</v>
      </c>
      <c r="F117">
        <v>0</v>
      </c>
      <c r="G117">
        <v>8.0999999999999996E-3</v>
      </c>
      <c r="H117" t="s">
        <v>11</v>
      </c>
      <c r="I117" t="s">
        <v>97</v>
      </c>
      <c r="J117" s="6">
        <v>0.84989999999999999</v>
      </c>
      <c r="K117" s="6">
        <v>6.6400000000000001E-2</v>
      </c>
      <c r="L117" s="6">
        <v>2.6700000000000002E-2</v>
      </c>
      <c r="M117" s="6">
        <v>1.0699999999999999E-2</v>
      </c>
      <c r="N117" s="6">
        <v>9.1000000000000004E-3</v>
      </c>
      <c r="O117" s="6">
        <v>8.2000000000000007E-3</v>
      </c>
      <c r="P117" s="6">
        <v>0</v>
      </c>
      <c r="Q117" s="6">
        <v>1.9E-3</v>
      </c>
      <c r="R117">
        <v>1E-3</v>
      </c>
      <c r="S117">
        <v>0</v>
      </c>
      <c r="T117">
        <v>0</v>
      </c>
      <c r="U117">
        <v>0</v>
      </c>
      <c r="AH117" s="6"/>
      <c r="AI117" s="6"/>
      <c r="AJ117" s="6"/>
      <c r="AK117" s="6"/>
      <c r="AL117" s="6"/>
      <c r="AM117" s="6"/>
      <c r="AN117" s="6"/>
      <c r="AO117" s="6"/>
    </row>
    <row r="118" spans="1:42" x14ac:dyDescent="0.35">
      <c r="A118">
        <v>3500</v>
      </c>
      <c r="B118">
        <v>0.91</v>
      </c>
      <c r="C118">
        <v>200</v>
      </c>
      <c r="D118">
        <v>0.69843882982395566</v>
      </c>
      <c r="E118">
        <v>1.7999999999999999E-2</v>
      </c>
      <c r="F118">
        <v>0</v>
      </c>
      <c r="G118">
        <v>8.0999999999999996E-3</v>
      </c>
      <c r="H118" t="s">
        <v>11</v>
      </c>
      <c r="I118" t="s">
        <v>97</v>
      </c>
      <c r="J118" s="6">
        <v>0.84989999999999999</v>
      </c>
      <c r="K118" s="6">
        <v>6.6400000000000001E-2</v>
      </c>
      <c r="L118" s="6">
        <v>2.6700000000000002E-2</v>
      </c>
      <c r="M118" s="6">
        <v>1.0699999999999999E-2</v>
      </c>
      <c r="N118" s="6">
        <v>9.1000000000000004E-3</v>
      </c>
      <c r="O118" s="6">
        <v>8.2000000000000007E-3</v>
      </c>
      <c r="P118" s="6">
        <v>0</v>
      </c>
      <c r="Q118" s="6">
        <v>1.9E-3</v>
      </c>
      <c r="R118">
        <v>1E-3</v>
      </c>
      <c r="S118">
        <v>0</v>
      </c>
      <c r="T118">
        <v>0</v>
      </c>
      <c r="U118">
        <v>0</v>
      </c>
      <c r="AH118" s="6"/>
      <c r="AI118" s="6"/>
      <c r="AJ118" s="6"/>
      <c r="AK118" s="6"/>
      <c r="AL118" s="6"/>
      <c r="AM118" s="6"/>
      <c r="AN118" s="6"/>
      <c r="AO118" s="6"/>
    </row>
    <row r="119" spans="1:42" x14ac:dyDescent="0.35">
      <c r="A119">
        <v>500</v>
      </c>
      <c r="B119">
        <v>0.91800000000000004</v>
      </c>
      <c r="C119">
        <v>81</v>
      </c>
      <c r="D119">
        <v>0.74161205039696243</v>
      </c>
      <c r="E119">
        <v>6.1000000000000004E-3</v>
      </c>
      <c r="F119">
        <v>0</v>
      </c>
      <c r="G119">
        <v>0</v>
      </c>
      <c r="H119" t="s">
        <v>12</v>
      </c>
      <c r="I119" t="s">
        <v>97</v>
      </c>
      <c r="J119" s="6">
        <v>0.85</v>
      </c>
      <c r="K119" s="6">
        <v>0.06</v>
      </c>
      <c r="L119" s="6">
        <v>3.32E-2</v>
      </c>
      <c r="M119" s="6">
        <v>8.5000000000000006E-3</v>
      </c>
      <c r="N119" s="6">
        <v>1.29E-2</v>
      </c>
      <c r="O119" s="6">
        <v>5.7000000000000002E-3</v>
      </c>
      <c r="P119" s="6">
        <v>6.6E-3</v>
      </c>
      <c r="Q119" s="6">
        <v>1.09E-2</v>
      </c>
      <c r="R119" s="6">
        <v>6.1999999999999998E-3</v>
      </c>
      <c r="S119">
        <v>0</v>
      </c>
      <c r="T119">
        <v>0</v>
      </c>
      <c r="U119">
        <v>0</v>
      </c>
      <c r="AH119" s="6"/>
      <c r="AI119" s="6"/>
      <c r="AJ119" s="6"/>
      <c r="AK119" s="6"/>
      <c r="AL119" s="6"/>
      <c r="AM119" s="6"/>
      <c r="AN119" s="6"/>
      <c r="AO119" s="6"/>
      <c r="AP119" s="6"/>
    </row>
    <row r="120" spans="1:42" x14ac:dyDescent="0.35">
      <c r="A120">
        <v>1000</v>
      </c>
      <c r="B120">
        <v>0.84199999999999997</v>
      </c>
      <c r="C120">
        <v>81</v>
      </c>
      <c r="D120">
        <v>0.74161205039696243</v>
      </c>
      <c r="E120">
        <v>6.1000000000000004E-3</v>
      </c>
      <c r="F120">
        <v>0</v>
      </c>
      <c r="G120">
        <v>0</v>
      </c>
      <c r="H120" t="s">
        <v>12</v>
      </c>
      <c r="I120" t="s">
        <v>97</v>
      </c>
      <c r="J120" s="6">
        <v>0.85</v>
      </c>
      <c r="K120" s="6">
        <v>0.06</v>
      </c>
      <c r="L120" s="6">
        <v>3.32E-2</v>
      </c>
      <c r="M120" s="6">
        <v>8.5000000000000006E-3</v>
      </c>
      <c r="N120" s="6">
        <v>1.29E-2</v>
      </c>
      <c r="O120" s="6">
        <v>5.7000000000000002E-3</v>
      </c>
      <c r="P120" s="6">
        <v>6.6E-3</v>
      </c>
      <c r="Q120" s="6">
        <v>1.09E-2</v>
      </c>
      <c r="R120" s="6">
        <v>6.1999999999999998E-3</v>
      </c>
      <c r="S120">
        <v>0</v>
      </c>
      <c r="T120">
        <v>0</v>
      </c>
      <c r="U120">
        <v>0</v>
      </c>
      <c r="AH120" s="6"/>
      <c r="AI120" s="6"/>
      <c r="AJ120" s="6"/>
      <c r="AK120" s="6"/>
      <c r="AL120" s="6"/>
      <c r="AM120" s="6"/>
      <c r="AN120" s="6"/>
      <c r="AO120" s="6"/>
      <c r="AP120" s="6"/>
    </row>
    <row r="121" spans="1:42" x14ac:dyDescent="0.35">
      <c r="A121">
        <v>1500</v>
      </c>
      <c r="B121">
        <v>0.77700000000000002</v>
      </c>
      <c r="C121">
        <v>81</v>
      </c>
      <c r="D121">
        <v>0.74161205039696243</v>
      </c>
      <c r="E121">
        <v>6.1000000000000004E-3</v>
      </c>
      <c r="F121">
        <v>0</v>
      </c>
      <c r="G121">
        <v>0</v>
      </c>
      <c r="H121" t="s">
        <v>12</v>
      </c>
      <c r="I121" t="s">
        <v>97</v>
      </c>
      <c r="J121" s="6">
        <v>0.85</v>
      </c>
      <c r="K121" s="6">
        <v>0.06</v>
      </c>
      <c r="L121" s="6">
        <v>3.32E-2</v>
      </c>
      <c r="M121" s="6">
        <v>8.5000000000000006E-3</v>
      </c>
      <c r="N121" s="6">
        <v>1.29E-2</v>
      </c>
      <c r="O121" s="6">
        <v>5.7000000000000002E-3</v>
      </c>
      <c r="P121" s="6">
        <v>6.6E-3</v>
      </c>
      <c r="Q121" s="6">
        <v>1.09E-2</v>
      </c>
      <c r="R121" s="6">
        <v>6.1999999999999998E-3</v>
      </c>
      <c r="S121">
        <v>0</v>
      </c>
      <c r="T121">
        <v>0</v>
      </c>
      <c r="U121">
        <v>0</v>
      </c>
      <c r="AH121" s="6"/>
      <c r="AI121" s="6"/>
      <c r="AJ121" s="6"/>
      <c r="AK121" s="6"/>
      <c r="AL121" s="6"/>
      <c r="AM121" s="6"/>
      <c r="AN121" s="6"/>
      <c r="AO121" s="6"/>
      <c r="AP121" s="6"/>
    </row>
    <row r="122" spans="1:42" x14ac:dyDescent="0.35">
      <c r="A122">
        <v>2000</v>
      </c>
      <c r="B122">
        <v>0.74199999999999999</v>
      </c>
      <c r="C122">
        <v>81</v>
      </c>
      <c r="D122">
        <v>0.74161205039696243</v>
      </c>
      <c r="E122">
        <v>6.1000000000000004E-3</v>
      </c>
      <c r="F122">
        <v>0</v>
      </c>
      <c r="G122">
        <v>0</v>
      </c>
      <c r="H122" t="s">
        <v>12</v>
      </c>
      <c r="I122" t="s">
        <v>97</v>
      </c>
      <c r="J122" s="6">
        <v>0.85</v>
      </c>
      <c r="K122" s="6">
        <v>0.06</v>
      </c>
      <c r="L122" s="6">
        <v>3.32E-2</v>
      </c>
      <c r="M122" s="6">
        <v>8.5000000000000006E-3</v>
      </c>
      <c r="N122" s="6">
        <v>1.29E-2</v>
      </c>
      <c r="O122" s="6">
        <v>5.7000000000000002E-3</v>
      </c>
      <c r="P122" s="6">
        <v>6.6E-3</v>
      </c>
      <c r="Q122" s="6">
        <v>1.09E-2</v>
      </c>
      <c r="R122" s="6">
        <v>6.1999999999999998E-3</v>
      </c>
      <c r="S122">
        <v>0</v>
      </c>
      <c r="T122">
        <v>0</v>
      </c>
      <c r="U122">
        <v>0</v>
      </c>
      <c r="AH122" s="6"/>
      <c r="AI122" s="6"/>
      <c r="AJ122" s="6"/>
      <c r="AK122" s="6"/>
      <c r="AL122" s="6"/>
      <c r="AM122" s="6"/>
      <c r="AN122" s="6"/>
      <c r="AO122" s="6"/>
      <c r="AP122" s="6"/>
    </row>
    <row r="123" spans="1:42" x14ac:dyDescent="0.35">
      <c r="A123">
        <v>2500</v>
      </c>
      <c r="B123">
        <v>0.73899999999999999</v>
      </c>
      <c r="C123">
        <v>81</v>
      </c>
      <c r="D123">
        <v>0.74161205039696243</v>
      </c>
      <c r="E123">
        <v>6.1000000000000004E-3</v>
      </c>
      <c r="F123">
        <v>0</v>
      </c>
      <c r="G123">
        <v>0</v>
      </c>
      <c r="H123" t="s">
        <v>12</v>
      </c>
      <c r="I123" t="s">
        <v>97</v>
      </c>
      <c r="J123" s="6">
        <v>0.85</v>
      </c>
      <c r="K123" s="6">
        <v>0.06</v>
      </c>
      <c r="L123" s="6">
        <v>3.32E-2</v>
      </c>
      <c r="M123" s="6">
        <v>8.5000000000000006E-3</v>
      </c>
      <c r="N123" s="6">
        <v>1.29E-2</v>
      </c>
      <c r="O123" s="6">
        <v>5.7000000000000002E-3</v>
      </c>
      <c r="P123" s="6">
        <v>6.6E-3</v>
      </c>
      <c r="Q123" s="6">
        <v>1.09E-2</v>
      </c>
      <c r="R123" s="6">
        <v>6.1999999999999998E-3</v>
      </c>
      <c r="S123">
        <v>0</v>
      </c>
      <c r="T123">
        <v>0</v>
      </c>
      <c r="U123">
        <v>0</v>
      </c>
      <c r="AH123" s="6"/>
      <c r="AI123" s="6"/>
      <c r="AJ123" s="6"/>
      <c r="AK123" s="6"/>
      <c r="AL123" s="6"/>
      <c r="AM123" s="6"/>
      <c r="AN123" s="6"/>
      <c r="AO123" s="6"/>
      <c r="AP123" s="6"/>
    </row>
    <row r="124" spans="1:42" x14ac:dyDescent="0.35">
      <c r="A124">
        <v>3000</v>
      </c>
      <c r="B124">
        <v>0.76500000000000001</v>
      </c>
      <c r="C124">
        <v>81</v>
      </c>
      <c r="D124">
        <v>0.74161205039696243</v>
      </c>
      <c r="E124">
        <v>6.1000000000000004E-3</v>
      </c>
      <c r="F124">
        <v>0</v>
      </c>
      <c r="G124">
        <v>0</v>
      </c>
      <c r="H124" t="s">
        <v>12</v>
      </c>
      <c r="I124" t="s">
        <v>97</v>
      </c>
      <c r="J124" s="6">
        <v>0.85</v>
      </c>
      <c r="K124" s="6">
        <v>0.06</v>
      </c>
      <c r="L124" s="6">
        <v>3.32E-2</v>
      </c>
      <c r="M124" s="6">
        <v>8.5000000000000006E-3</v>
      </c>
      <c r="N124" s="6">
        <v>1.29E-2</v>
      </c>
      <c r="O124" s="6">
        <v>5.7000000000000002E-3</v>
      </c>
      <c r="P124" s="6">
        <v>6.6E-3</v>
      </c>
      <c r="Q124" s="6">
        <v>1.09E-2</v>
      </c>
      <c r="R124" s="6">
        <v>6.1999999999999998E-3</v>
      </c>
      <c r="S124">
        <v>0</v>
      </c>
      <c r="T124">
        <v>0</v>
      </c>
      <c r="U124">
        <v>0</v>
      </c>
      <c r="AH124" s="6"/>
      <c r="AI124" s="6"/>
      <c r="AJ124" s="6"/>
      <c r="AK124" s="6"/>
      <c r="AL124" s="6"/>
      <c r="AM124" s="6"/>
      <c r="AN124" s="6"/>
      <c r="AO124" s="6"/>
      <c r="AP124" s="6"/>
    </row>
    <row r="125" spans="1:42" x14ac:dyDescent="0.35">
      <c r="A125">
        <v>3500</v>
      </c>
      <c r="B125">
        <v>0.80200000000000005</v>
      </c>
      <c r="C125">
        <v>81</v>
      </c>
      <c r="D125">
        <v>0.74161205039696243</v>
      </c>
      <c r="E125">
        <v>6.1000000000000004E-3</v>
      </c>
      <c r="F125">
        <v>0</v>
      </c>
      <c r="G125">
        <v>0</v>
      </c>
      <c r="H125" t="s">
        <v>12</v>
      </c>
      <c r="I125" t="s">
        <v>97</v>
      </c>
      <c r="J125" s="6">
        <v>0.85</v>
      </c>
      <c r="K125" s="6">
        <v>0.06</v>
      </c>
      <c r="L125" s="6">
        <v>3.32E-2</v>
      </c>
      <c r="M125" s="6">
        <v>8.5000000000000006E-3</v>
      </c>
      <c r="N125" s="6">
        <v>1.29E-2</v>
      </c>
      <c r="O125" s="6">
        <v>5.7000000000000002E-3</v>
      </c>
      <c r="P125" s="6">
        <v>6.6E-3</v>
      </c>
      <c r="Q125" s="6">
        <v>1.09E-2</v>
      </c>
      <c r="R125" s="6">
        <v>6.1999999999999998E-3</v>
      </c>
      <c r="S125">
        <v>0</v>
      </c>
      <c r="T125">
        <v>0</v>
      </c>
      <c r="U125">
        <v>0</v>
      </c>
      <c r="AH125" s="6"/>
      <c r="AI125" s="6"/>
      <c r="AJ125" s="6"/>
      <c r="AK125" s="6"/>
      <c r="AL125" s="6"/>
      <c r="AM125" s="6"/>
      <c r="AN125" s="6"/>
      <c r="AO125" s="6"/>
      <c r="AP125" s="6"/>
    </row>
    <row r="126" spans="1:42" x14ac:dyDescent="0.35">
      <c r="A126">
        <v>500</v>
      </c>
      <c r="B126">
        <v>0.94699999999999995</v>
      </c>
      <c r="C126">
        <v>152</v>
      </c>
      <c r="D126">
        <v>0.74161205039696243</v>
      </c>
      <c r="E126">
        <v>6.1000000000000004E-3</v>
      </c>
      <c r="F126">
        <v>0</v>
      </c>
      <c r="G126">
        <v>0</v>
      </c>
      <c r="H126" t="s">
        <v>12</v>
      </c>
      <c r="I126" t="s">
        <v>97</v>
      </c>
      <c r="J126" s="6">
        <v>0.85</v>
      </c>
      <c r="K126" s="6">
        <v>0.06</v>
      </c>
      <c r="L126" s="6">
        <v>3.32E-2</v>
      </c>
      <c r="M126" s="6">
        <v>8.5000000000000006E-3</v>
      </c>
      <c r="N126" s="6">
        <v>1.29E-2</v>
      </c>
      <c r="O126" s="6">
        <v>5.7000000000000002E-3</v>
      </c>
      <c r="P126" s="6">
        <v>6.6E-3</v>
      </c>
      <c r="Q126" s="6">
        <v>1.09E-2</v>
      </c>
      <c r="R126" s="6">
        <v>6.1999999999999998E-3</v>
      </c>
      <c r="S126">
        <v>0</v>
      </c>
      <c r="T126">
        <v>0</v>
      </c>
      <c r="U126">
        <v>0</v>
      </c>
      <c r="AH126" s="6"/>
      <c r="AI126" s="6"/>
      <c r="AJ126" s="6"/>
      <c r="AK126" s="6"/>
      <c r="AL126" s="6"/>
      <c r="AM126" s="6"/>
      <c r="AN126" s="6"/>
      <c r="AO126" s="6"/>
      <c r="AP126" s="6"/>
    </row>
    <row r="127" spans="1:42" x14ac:dyDescent="0.35">
      <c r="A127">
        <v>1000</v>
      </c>
      <c r="B127">
        <v>0.90300000000000002</v>
      </c>
      <c r="C127">
        <v>152</v>
      </c>
      <c r="D127">
        <v>0.74161205039696243</v>
      </c>
      <c r="E127">
        <v>6.1000000000000004E-3</v>
      </c>
      <c r="F127">
        <v>0</v>
      </c>
      <c r="G127">
        <v>0</v>
      </c>
      <c r="H127" t="s">
        <v>12</v>
      </c>
      <c r="I127" t="s">
        <v>97</v>
      </c>
      <c r="J127" s="6">
        <v>0.85</v>
      </c>
      <c r="K127" s="6">
        <v>0.06</v>
      </c>
      <c r="L127" s="6">
        <v>3.32E-2</v>
      </c>
      <c r="M127" s="6">
        <v>8.5000000000000006E-3</v>
      </c>
      <c r="N127" s="6">
        <v>1.29E-2</v>
      </c>
      <c r="O127" s="6">
        <v>5.7000000000000002E-3</v>
      </c>
      <c r="P127" s="6">
        <v>6.6E-3</v>
      </c>
      <c r="Q127" s="6">
        <v>1.09E-2</v>
      </c>
      <c r="R127" s="6">
        <v>6.1999999999999998E-3</v>
      </c>
      <c r="S127">
        <v>0</v>
      </c>
      <c r="T127">
        <v>0</v>
      </c>
      <c r="U127">
        <v>0</v>
      </c>
      <c r="AH127" s="6"/>
      <c r="AI127" s="6"/>
      <c r="AJ127" s="6"/>
      <c r="AK127" s="6"/>
      <c r="AL127" s="6"/>
      <c r="AM127" s="6"/>
      <c r="AN127" s="6"/>
      <c r="AO127" s="6"/>
      <c r="AP127" s="6"/>
    </row>
    <row r="128" spans="1:42" x14ac:dyDescent="0.35">
      <c r="A128">
        <v>1500</v>
      </c>
      <c r="B128">
        <v>0.86799999999999999</v>
      </c>
      <c r="C128">
        <v>152</v>
      </c>
      <c r="D128">
        <v>0.74161205039696243</v>
      </c>
      <c r="E128">
        <v>6.1000000000000004E-3</v>
      </c>
      <c r="F128">
        <v>0</v>
      </c>
      <c r="G128">
        <v>0</v>
      </c>
      <c r="H128" t="s">
        <v>12</v>
      </c>
      <c r="I128" t="s">
        <v>97</v>
      </c>
      <c r="J128" s="6">
        <v>0.85</v>
      </c>
      <c r="K128" s="6">
        <v>0.06</v>
      </c>
      <c r="L128" s="6">
        <v>3.32E-2</v>
      </c>
      <c r="M128" s="6">
        <v>8.5000000000000006E-3</v>
      </c>
      <c r="N128" s="6">
        <v>1.29E-2</v>
      </c>
      <c r="O128" s="6">
        <v>5.7000000000000002E-3</v>
      </c>
      <c r="P128" s="6">
        <v>6.6E-3</v>
      </c>
      <c r="Q128" s="6">
        <v>1.09E-2</v>
      </c>
      <c r="R128" s="6">
        <v>6.1999999999999998E-3</v>
      </c>
      <c r="S128">
        <v>0</v>
      </c>
      <c r="T128">
        <v>0</v>
      </c>
      <c r="U128">
        <v>0</v>
      </c>
      <c r="AH128" s="6"/>
      <c r="AI128" s="6"/>
      <c r="AJ128" s="6"/>
      <c r="AK128" s="6"/>
      <c r="AL128" s="6"/>
      <c r="AM128" s="6"/>
      <c r="AN128" s="6"/>
      <c r="AO128" s="6"/>
      <c r="AP128" s="6"/>
    </row>
    <row r="129" spans="1:42" x14ac:dyDescent="0.35">
      <c r="A129">
        <v>2000</v>
      </c>
      <c r="B129">
        <v>0.84799999999999998</v>
      </c>
      <c r="C129">
        <v>152</v>
      </c>
      <c r="D129">
        <v>0.74161205039696243</v>
      </c>
      <c r="E129">
        <v>6.1000000000000004E-3</v>
      </c>
      <c r="F129">
        <v>0</v>
      </c>
      <c r="G129">
        <v>0</v>
      </c>
      <c r="H129" t="s">
        <v>12</v>
      </c>
      <c r="I129" t="s">
        <v>97</v>
      </c>
      <c r="J129" s="6">
        <v>0.85</v>
      </c>
      <c r="K129" s="6">
        <v>0.06</v>
      </c>
      <c r="L129" s="6">
        <v>3.32E-2</v>
      </c>
      <c r="M129" s="6">
        <v>8.5000000000000006E-3</v>
      </c>
      <c r="N129" s="6">
        <v>1.29E-2</v>
      </c>
      <c r="O129" s="6">
        <v>5.7000000000000002E-3</v>
      </c>
      <c r="P129" s="6">
        <v>6.6E-3</v>
      </c>
      <c r="Q129" s="6">
        <v>1.09E-2</v>
      </c>
      <c r="R129" s="6">
        <v>6.1999999999999998E-3</v>
      </c>
      <c r="S129">
        <v>0</v>
      </c>
      <c r="T129">
        <v>0</v>
      </c>
      <c r="U129">
        <v>0</v>
      </c>
      <c r="AH129" s="6"/>
      <c r="AI129" s="6"/>
      <c r="AJ129" s="6"/>
      <c r="AK129" s="6"/>
      <c r="AL129" s="6"/>
      <c r="AM129" s="6"/>
      <c r="AN129" s="6"/>
      <c r="AO129" s="6"/>
      <c r="AP129" s="6"/>
    </row>
    <row r="130" spans="1:42" x14ac:dyDescent="0.35">
      <c r="A130">
        <v>2500</v>
      </c>
      <c r="B130">
        <v>0.84299999999999997</v>
      </c>
      <c r="C130">
        <v>152</v>
      </c>
      <c r="D130">
        <v>0.74161205039696243</v>
      </c>
      <c r="E130">
        <v>6.1000000000000004E-3</v>
      </c>
      <c r="F130">
        <v>0</v>
      </c>
      <c r="G130">
        <v>0</v>
      </c>
      <c r="H130" t="s">
        <v>12</v>
      </c>
      <c r="I130" t="s">
        <v>97</v>
      </c>
      <c r="J130" s="6">
        <v>0.85</v>
      </c>
      <c r="K130" s="6">
        <v>0.06</v>
      </c>
      <c r="L130" s="6">
        <v>3.32E-2</v>
      </c>
      <c r="M130" s="6">
        <v>8.5000000000000006E-3</v>
      </c>
      <c r="N130" s="6">
        <v>1.29E-2</v>
      </c>
      <c r="O130" s="6">
        <v>5.7000000000000002E-3</v>
      </c>
      <c r="P130" s="6">
        <v>6.6E-3</v>
      </c>
      <c r="Q130" s="6">
        <v>1.09E-2</v>
      </c>
      <c r="R130" s="6">
        <v>6.1999999999999998E-3</v>
      </c>
      <c r="S130">
        <v>0</v>
      </c>
      <c r="T130">
        <v>0</v>
      </c>
      <c r="U130">
        <v>0</v>
      </c>
      <c r="AH130" s="6"/>
      <c r="AI130" s="6"/>
      <c r="AJ130" s="6"/>
      <c r="AK130" s="6"/>
      <c r="AL130" s="6"/>
      <c r="AM130" s="6"/>
      <c r="AN130" s="6"/>
      <c r="AO130" s="6"/>
      <c r="AP130" s="6"/>
    </row>
    <row r="131" spans="1:42" x14ac:dyDescent="0.35">
      <c r="A131">
        <v>3000</v>
      </c>
      <c r="B131">
        <v>0.85299999999999998</v>
      </c>
      <c r="C131">
        <v>152</v>
      </c>
      <c r="D131">
        <v>0.74161205039696243</v>
      </c>
      <c r="E131">
        <v>6.1000000000000004E-3</v>
      </c>
      <c r="F131">
        <v>0</v>
      </c>
      <c r="G131">
        <v>0</v>
      </c>
      <c r="H131" t="s">
        <v>12</v>
      </c>
      <c r="I131" t="s">
        <v>97</v>
      </c>
      <c r="J131" s="6">
        <v>0.85</v>
      </c>
      <c r="K131" s="6">
        <v>0.06</v>
      </c>
      <c r="L131" s="6">
        <v>3.32E-2</v>
      </c>
      <c r="M131" s="6">
        <v>8.5000000000000006E-3</v>
      </c>
      <c r="N131" s="6">
        <v>1.29E-2</v>
      </c>
      <c r="O131" s="6">
        <v>5.7000000000000002E-3</v>
      </c>
      <c r="P131" s="6">
        <v>6.6E-3</v>
      </c>
      <c r="Q131" s="6">
        <v>1.09E-2</v>
      </c>
      <c r="R131" s="6">
        <v>6.1999999999999998E-3</v>
      </c>
      <c r="S131">
        <v>0</v>
      </c>
      <c r="T131">
        <v>0</v>
      </c>
      <c r="U131">
        <v>0</v>
      </c>
      <c r="AH131" s="6"/>
      <c r="AI131" s="6"/>
      <c r="AJ131" s="6"/>
      <c r="AK131" s="6"/>
      <c r="AL131" s="6"/>
      <c r="AM131" s="6"/>
      <c r="AN131" s="6"/>
      <c r="AO131" s="6"/>
      <c r="AP131" s="6"/>
    </row>
    <row r="132" spans="1:42" x14ac:dyDescent="0.35">
      <c r="A132">
        <v>3500</v>
      </c>
      <c r="B132">
        <v>0.877</v>
      </c>
      <c r="C132">
        <v>152</v>
      </c>
      <c r="D132">
        <v>0.74161205039696243</v>
      </c>
      <c r="E132">
        <v>6.1000000000000004E-3</v>
      </c>
      <c r="F132">
        <v>0</v>
      </c>
      <c r="G132">
        <v>0</v>
      </c>
      <c r="H132" t="s">
        <v>12</v>
      </c>
      <c r="I132" t="s">
        <v>97</v>
      </c>
      <c r="J132" s="6">
        <v>0.85</v>
      </c>
      <c r="K132" s="6">
        <v>0.06</v>
      </c>
      <c r="L132" s="6">
        <v>3.32E-2</v>
      </c>
      <c r="M132" s="6">
        <v>8.5000000000000006E-3</v>
      </c>
      <c r="N132" s="6">
        <v>1.29E-2</v>
      </c>
      <c r="O132" s="6">
        <v>5.7000000000000002E-3</v>
      </c>
      <c r="P132" s="6">
        <v>6.6E-3</v>
      </c>
      <c r="Q132" s="6">
        <v>1.09E-2</v>
      </c>
      <c r="R132" s="6">
        <v>6.1999999999999998E-3</v>
      </c>
      <c r="S132">
        <v>0</v>
      </c>
      <c r="T132">
        <v>0</v>
      </c>
      <c r="U132">
        <v>0</v>
      </c>
      <c r="AH132" s="6"/>
      <c r="AI132" s="6"/>
      <c r="AJ132" s="6"/>
      <c r="AK132" s="6"/>
      <c r="AL132" s="6"/>
      <c r="AM132" s="6"/>
      <c r="AN132" s="6"/>
      <c r="AO132" s="6"/>
      <c r="AP132" s="6"/>
    </row>
    <row r="133" spans="1:42" x14ac:dyDescent="0.35">
      <c r="A133">
        <v>500</v>
      </c>
      <c r="B133">
        <v>0.96</v>
      </c>
      <c r="C133">
        <v>200</v>
      </c>
      <c r="D133">
        <v>0.74161205039696243</v>
      </c>
      <c r="E133">
        <v>6.1000000000000004E-3</v>
      </c>
      <c r="F133">
        <v>0</v>
      </c>
      <c r="G133">
        <v>0</v>
      </c>
      <c r="H133" t="s">
        <v>12</v>
      </c>
      <c r="I133" t="s">
        <v>97</v>
      </c>
      <c r="J133" s="6">
        <v>0.85</v>
      </c>
      <c r="K133" s="6">
        <v>0.06</v>
      </c>
      <c r="L133" s="6">
        <v>3.32E-2</v>
      </c>
      <c r="M133" s="6">
        <v>8.5000000000000006E-3</v>
      </c>
      <c r="N133" s="6">
        <v>1.29E-2</v>
      </c>
      <c r="O133" s="6">
        <v>5.7000000000000002E-3</v>
      </c>
      <c r="P133" s="6">
        <v>6.6E-3</v>
      </c>
      <c r="Q133" s="6">
        <v>1.09E-2</v>
      </c>
      <c r="R133" s="6">
        <v>6.1999999999999998E-3</v>
      </c>
      <c r="S133">
        <v>0</v>
      </c>
      <c r="T133">
        <v>0</v>
      </c>
      <c r="U133">
        <v>0</v>
      </c>
      <c r="AH133" s="6"/>
      <c r="AI133" s="6"/>
      <c r="AJ133" s="6"/>
      <c r="AK133" s="6"/>
      <c r="AL133" s="6"/>
      <c r="AM133" s="6"/>
      <c r="AN133" s="6"/>
      <c r="AO133" s="6"/>
      <c r="AP133" s="6"/>
    </row>
    <row r="134" spans="1:42" x14ac:dyDescent="0.35">
      <c r="A134">
        <v>1000</v>
      </c>
      <c r="B134">
        <v>0.92900000000000005</v>
      </c>
      <c r="C134">
        <v>200</v>
      </c>
      <c r="D134">
        <v>0.74161205039696243</v>
      </c>
      <c r="E134">
        <v>6.1000000000000004E-3</v>
      </c>
      <c r="F134">
        <v>0</v>
      </c>
      <c r="G134">
        <v>0</v>
      </c>
      <c r="H134" t="s">
        <v>12</v>
      </c>
      <c r="I134" t="s">
        <v>97</v>
      </c>
      <c r="J134" s="6">
        <v>0.85</v>
      </c>
      <c r="K134" s="6">
        <v>0.06</v>
      </c>
      <c r="L134" s="6">
        <v>3.32E-2</v>
      </c>
      <c r="M134" s="6">
        <v>8.5000000000000006E-3</v>
      </c>
      <c r="N134" s="6">
        <v>1.29E-2</v>
      </c>
      <c r="O134" s="6">
        <v>5.7000000000000002E-3</v>
      </c>
      <c r="P134" s="6">
        <v>6.6E-3</v>
      </c>
      <c r="Q134" s="6">
        <v>1.09E-2</v>
      </c>
      <c r="R134" s="6">
        <v>6.1999999999999998E-3</v>
      </c>
      <c r="S134">
        <v>0</v>
      </c>
      <c r="T134">
        <v>0</v>
      </c>
      <c r="U134">
        <v>0</v>
      </c>
      <c r="AH134" s="6"/>
      <c r="AI134" s="6"/>
      <c r="AJ134" s="6"/>
      <c r="AK134" s="6"/>
      <c r="AL134" s="6"/>
      <c r="AM134" s="6"/>
      <c r="AN134" s="6"/>
      <c r="AO134" s="6"/>
      <c r="AP134" s="6"/>
    </row>
    <row r="135" spans="1:42" x14ac:dyDescent="0.35">
      <c r="A135">
        <v>1500</v>
      </c>
      <c r="B135">
        <v>0.90600000000000003</v>
      </c>
      <c r="C135">
        <v>200</v>
      </c>
      <c r="D135">
        <v>0.74161205039696243</v>
      </c>
      <c r="E135">
        <v>6.1000000000000004E-3</v>
      </c>
      <c r="F135">
        <v>0</v>
      </c>
      <c r="G135">
        <v>0</v>
      </c>
      <c r="H135" t="s">
        <v>12</v>
      </c>
      <c r="I135" t="s">
        <v>97</v>
      </c>
      <c r="J135" s="6">
        <v>0.85</v>
      </c>
      <c r="K135" s="6">
        <v>0.06</v>
      </c>
      <c r="L135" s="6">
        <v>3.32E-2</v>
      </c>
      <c r="M135" s="6">
        <v>8.5000000000000006E-3</v>
      </c>
      <c r="N135" s="6">
        <v>1.29E-2</v>
      </c>
      <c r="O135" s="6">
        <v>5.7000000000000002E-3</v>
      </c>
      <c r="P135" s="6">
        <v>6.6E-3</v>
      </c>
      <c r="Q135" s="6">
        <v>1.09E-2</v>
      </c>
      <c r="R135" s="6">
        <v>6.1999999999999998E-3</v>
      </c>
      <c r="S135">
        <v>0</v>
      </c>
      <c r="T135">
        <v>0</v>
      </c>
      <c r="U135">
        <v>0</v>
      </c>
      <c r="AH135" s="6"/>
      <c r="AI135" s="6"/>
      <c r="AJ135" s="6"/>
      <c r="AK135" s="6"/>
      <c r="AL135" s="6"/>
      <c r="AM135" s="6"/>
      <c r="AN135" s="6"/>
      <c r="AO135" s="6"/>
      <c r="AP135" s="6"/>
    </row>
    <row r="136" spans="1:42" x14ac:dyDescent="0.35">
      <c r="A136">
        <v>2000</v>
      </c>
      <c r="B136">
        <v>0.89200000000000002</v>
      </c>
      <c r="C136">
        <v>200</v>
      </c>
      <c r="D136">
        <v>0.74161205039696243</v>
      </c>
      <c r="E136">
        <v>6.1000000000000004E-3</v>
      </c>
      <c r="F136">
        <v>0</v>
      </c>
      <c r="G136">
        <v>0</v>
      </c>
      <c r="H136" t="s">
        <v>12</v>
      </c>
      <c r="I136" t="s">
        <v>97</v>
      </c>
      <c r="J136" s="6">
        <v>0.85</v>
      </c>
      <c r="K136" s="6">
        <v>0.06</v>
      </c>
      <c r="L136" s="6">
        <v>3.32E-2</v>
      </c>
      <c r="M136" s="6">
        <v>8.5000000000000006E-3</v>
      </c>
      <c r="N136" s="6">
        <v>1.29E-2</v>
      </c>
      <c r="O136" s="6">
        <v>5.7000000000000002E-3</v>
      </c>
      <c r="P136" s="6">
        <v>6.6E-3</v>
      </c>
      <c r="Q136" s="6">
        <v>1.09E-2</v>
      </c>
      <c r="R136" s="6">
        <v>6.1999999999999998E-3</v>
      </c>
      <c r="S136">
        <v>0</v>
      </c>
      <c r="T136">
        <v>0</v>
      </c>
      <c r="U136">
        <v>0</v>
      </c>
      <c r="AH136" s="6"/>
      <c r="AI136" s="6"/>
      <c r="AJ136" s="6"/>
      <c r="AK136" s="6"/>
      <c r="AL136" s="6"/>
      <c r="AM136" s="6"/>
      <c r="AN136" s="6"/>
      <c r="AO136" s="6"/>
      <c r="AP136" s="6"/>
    </row>
    <row r="137" spans="1:42" x14ac:dyDescent="0.35">
      <c r="A137">
        <v>2500</v>
      </c>
      <c r="B137">
        <v>0.89</v>
      </c>
      <c r="C137">
        <v>200</v>
      </c>
      <c r="D137">
        <v>0.74161205039696243</v>
      </c>
      <c r="E137">
        <v>6.1000000000000004E-3</v>
      </c>
      <c r="F137">
        <v>0</v>
      </c>
      <c r="G137">
        <v>0</v>
      </c>
      <c r="H137" t="s">
        <v>12</v>
      </c>
      <c r="I137" t="s">
        <v>97</v>
      </c>
      <c r="J137" s="6">
        <v>0.85</v>
      </c>
      <c r="K137" s="6">
        <v>0.06</v>
      </c>
      <c r="L137" s="6">
        <v>3.32E-2</v>
      </c>
      <c r="M137" s="6">
        <v>8.5000000000000006E-3</v>
      </c>
      <c r="N137" s="6">
        <v>1.29E-2</v>
      </c>
      <c r="O137" s="6">
        <v>5.7000000000000002E-3</v>
      </c>
      <c r="P137" s="6">
        <v>6.6E-3</v>
      </c>
      <c r="Q137" s="6">
        <v>1.09E-2</v>
      </c>
      <c r="R137" s="6">
        <v>6.1999999999999998E-3</v>
      </c>
      <c r="S137">
        <v>0</v>
      </c>
      <c r="T137">
        <v>0</v>
      </c>
      <c r="U137">
        <v>0</v>
      </c>
      <c r="AH137" s="6"/>
      <c r="AI137" s="6"/>
      <c r="AJ137" s="6"/>
      <c r="AK137" s="6"/>
      <c r="AL137" s="6"/>
      <c r="AM137" s="6"/>
      <c r="AN137" s="6"/>
      <c r="AO137" s="6"/>
      <c r="AP137" s="6"/>
    </row>
    <row r="138" spans="1:42" x14ac:dyDescent="0.35">
      <c r="A138">
        <v>3000</v>
      </c>
      <c r="B138">
        <v>0.88900000000000001</v>
      </c>
      <c r="C138">
        <v>200</v>
      </c>
      <c r="D138">
        <v>0.74161205039696243</v>
      </c>
      <c r="E138">
        <v>6.1000000000000004E-3</v>
      </c>
      <c r="F138">
        <v>0</v>
      </c>
      <c r="G138">
        <v>0</v>
      </c>
      <c r="H138" t="s">
        <v>12</v>
      </c>
      <c r="I138" t="s">
        <v>97</v>
      </c>
      <c r="J138" s="6">
        <v>0.85</v>
      </c>
      <c r="K138" s="6">
        <v>0.06</v>
      </c>
      <c r="L138" s="6">
        <v>3.32E-2</v>
      </c>
      <c r="M138" s="6">
        <v>8.5000000000000006E-3</v>
      </c>
      <c r="N138" s="6">
        <v>1.29E-2</v>
      </c>
      <c r="O138" s="6">
        <v>5.7000000000000002E-3</v>
      </c>
      <c r="P138" s="6">
        <v>6.6E-3</v>
      </c>
      <c r="Q138" s="6">
        <v>1.09E-2</v>
      </c>
      <c r="R138" s="6">
        <v>6.1999999999999998E-3</v>
      </c>
      <c r="S138">
        <v>0</v>
      </c>
      <c r="T138">
        <v>0</v>
      </c>
      <c r="U138">
        <v>0</v>
      </c>
      <c r="AH138" s="6"/>
      <c r="AI138" s="6"/>
      <c r="AJ138" s="6"/>
      <c r="AK138" s="6"/>
      <c r="AL138" s="6"/>
      <c r="AM138" s="6"/>
      <c r="AN138" s="6"/>
      <c r="AO138" s="6"/>
      <c r="AP138" s="6"/>
    </row>
    <row r="139" spans="1:42" x14ac:dyDescent="0.35">
      <c r="A139">
        <v>3500</v>
      </c>
      <c r="B139">
        <v>0.91600000000000004</v>
      </c>
      <c r="C139">
        <v>200</v>
      </c>
      <c r="D139">
        <v>0.74161205039696243</v>
      </c>
      <c r="E139">
        <v>6.1000000000000004E-3</v>
      </c>
      <c r="F139">
        <v>0</v>
      </c>
      <c r="G139">
        <v>0</v>
      </c>
      <c r="H139" t="s">
        <v>12</v>
      </c>
      <c r="I139" t="s">
        <v>97</v>
      </c>
      <c r="J139" s="6">
        <v>0.85</v>
      </c>
      <c r="K139" s="6">
        <v>0.06</v>
      </c>
      <c r="L139" s="6">
        <v>3.32E-2</v>
      </c>
      <c r="M139" s="6">
        <v>8.5000000000000006E-3</v>
      </c>
      <c r="N139" s="6">
        <v>1.29E-2</v>
      </c>
      <c r="O139" s="6">
        <v>5.7000000000000002E-3</v>
      </c>
      <c r="P139" s="6">
        <v>6.6E-3</v>
      </c>
      <c r="Q139" s="6">
        <v>1.09E-2</v>
      </c>
      <c r="R139" s="6">
        <v>6.1999999999999998E-3</v>
      </c>
      <c r="S139">
        <v>0</v>
      </c>
      <c r="T139">
        <v>0</v>
      </c>
      <c r="U139">
        <v>0</v>
      </c>
      <c r="AH139" s="6"/>
      <c r="AI139" s="6"/>
      <c r="AJ139" s="6"/>
      <c r="AK139" s="6"/>
      <c r="AL139" s="6"/>
      <c r="AM139" s="6"/>
      <c r="AN139" s="6"/>
      <c r="AO139" s="6"/>
      <c r="AP139" s="6"/>
    </row>
    <row r="140" spans="1:42" x14ac:dyDescent="0.35">
      <c r="A140">
        <v>500</v>
      </c>
      <c r="B140">
        <v>0.92900000000000005</v>
      </c>
      <c r="C140">
        <v>91</v>
      </c>
      <c r="D140">
        <v>0.59656972730410773</v>
      </c>
      <c r="E140">
        <v>4.0000000000000001E-3</v>
      </c>
      <c r="F140">
        <v>0</v>
      </c>
      <c r="G140">
        <v>0</v>
      </c>
      <c r="H140" t="s">
        <v>13</v>
      </c>
      <c r="I140" t="s">
        <v>97</v>
      </c>
      <c r="J140" s="6">
        <v>0.94320000000000004</v>
      </c>
      <c r="K140" s="6">
        <v>3.9E-2</v>
      </c>
      <c r="L140" s="6">
        <v>1.17E-2</v>
      </c>
      <c r="M140" s="6">
        <v>8.0000000000000004E-4</v>
      </c>
      <c r="N140" s="6">
        <v>1.2999999999999999E-3</v>
      </c>
      <c r="O140" s="6">
        <v>0</v>
      </c>
      <c r="P140" s="6">
        <v>0</v>
      </c>
      <c r="Q140" s="6">
        <v>0</v>
      </c>
      <c r="R140" s="6">
        <v>0</v>
      </c>
      <c r="S140">
        <v>0</v>
      </c>
      <c r="T140">
        <v>0</v>
      </c>
      <c r="U140">
        <v>0</v>
      </c>
      <c r="AH140" s="6"/>
      <c r="AI140" s="6"/>
      <c r="AJ140" s="6"/>
      <c r="AK140" s="6"/>
      <c r="AL140" s="6"/>
      <c r="AM140" s="6"/>
      <c r="AN140" s="6"/>
      <c r="AO140" s="6"/>
      <c r="AP140" s="6"/>
    </row>
    <row r="141" spans="1:42" x14ac:dyDescent="0.35">
      <c r="A141">
        <v>1000</v>
      </c>
      <c r="B141">
        <v>0.875</v>
      </c>
      <c r="C141">
        <v>91</v>
      </c>
      <c r="D141">
        <v>0.59656972730410773</v>
      </c>
      <c r="E141">
        <v>4.0000000000000001E-3</v>
      </c>
      <c r="F141">
        <v>0</v>
      </c>
      <c r="G141">
        <v>0</v>
      </c>
      <c r="H141" t="s">
        <v>13</v>
      </c>
      <c r="I141" t="s">
        <v>97</v>
      </c>
      <c r="J141" s="6">
        <v>0.94320000000000004</v>
      </c>
      <c r="K141" s="6">
        <v>3.9E-2</v>
      </c>
      <c r="L141" s="6">
        <v>1.17E-2</v>
      </c>
      <c r="M141" s="6">
        <v>8.0000000000000004E-4</v>
      </c>
      <c r="N141" s="6">
        <v>1.2999999999999999E-3</v>
      </c>
      <c r="O141" s="6">
        <v>0</v>
      </c>
      <c r="P141" s="6">
        <v>0</v>
      </c>
      <c r="Q141" s="6">
        <v>0</v>
      </c>
      <c r="R141" s="6">
        <v>0</v>
      </c>
      <c r="S141">
        <v>0</v>
      </c>
      <c r="T141">
        <v>0</v>
      </c>
      <c r="U141">
        <v>0</v>
      </c>
      <c r="AH141" s="6"/>
      <c r="AI141" s="6"/>
      <c r="AJ141" s="6"/>
      <c r="AK141" s="6"/>
      <c r="AL141" s="6"/>
      <c r="AM141" s="6"/>
      <c r="AN141" s="6"/>
      <c r="AO141" s="6"/>
      <c r="AP141" s="6"/>
    </row>
    <row r="142" spans="1:42" x14ac:dyDescent="0.35">
      <c r="A142">
        <v>500</v>
      </c>
      <c r="B142">
        <v>0.93899999999999995</v>
      </c>
      <c r="C142">
        <v>110</v>
      </c>
      <c r="D142">
        <v>0.59656972730410773</v>
      </c>
      <c r="E142">
        <v>4.0000000000000001E-3</v>
      </c>
      <c r="F142">
        <v>0</v>
      </c>
      <c r="G142">
        <v>0</v>
      </c>
      <c r="H142" t="s">
        <v>13</v>
      </c>
      <c r="I142" t="s">
        <v>97</v>
      </c>
      <c r="J142" s="6">
        <v>0.94320000000000004</v>
      </c>
      <c r="K142" s="6">
        <v>3.9E-2</v>
      </c>
      <c r="L142" s="6">
        <v>1.17E-2</v>
      </c>
      <c r="M142" s="6">
        <v>8.0000000000000004E-4</v>
      </c>
      <c r="N142" s="6">
        <v>1.2999999999999999E-3</v>
      </c>
      <c r="O142" s="6">
        <v>0</v>
      </c>
      <c r="P142" s="6">
        <v>0</v>
      </c>
      <c r="Q142" s="6">
        <v>0</v>
      </c>
      <c r="R142" s="6">
        <v>0</v>
      </c>
      <c r="S142">
        <v>0</v>
      </c>
      <c r="T142">
        <v>0</v>
      </c>
      <c r="U142">
        <v>0</v>
      </c>
      <c r="AH142" s="6"/>
      <c r="AI142" s="6"/>
      <c r="AJ142" s="6"/>
      <c r="AK142" s="6"/>
      <c r="AL142" s="6"/>
      <c r="AM142" s="6"/>
      <c r="AN142" s="6"/>
      <c r="AO142" s="6"/>
      <c r="AP142" s="6"/>
    </row>
    <row r="143" spans="1:42" x14ac:dyDescent="0.35">
      <c r="A143">
        <v>1000</v>
      </c>
      <c r="B143">
        <v>0.89500000000000002</v>
      </c>
      <c r="C143">
        <v>110</v>
      </c>
      <c r="D143">
        <v>0.59656972730410773</v>
      </c>
      <c r="E143">
        <v>4.0000000000000001E-3</v>
      </c>
      <c r="F143">
        <v>0</v>
      </c>
      <c r="G143">
        <v>0</v>
      </c>
      <c r="H143" t="s">
        <v>13</v>
      </c>
      <c r="I143" t="s">
        <v>97</v>
      </c>
      <c r="J143" s="6">
        <v>0.94320000000000004</v>
      </c>
      <c r="K143" s="6">
        <v>3.9E-2</v>
      </c>
      <c r="L143" s="6">
        <v>1.17E-2</v>
      </c>
      <c r="M143" s="6">
        <v>8.0000000000000004E-4</v>
      </c>
      <c r="N143" s="6">
        <v>1.2999999999999999E-3</v>
      </c>
      <c r="O143" s="6">
        <v>0</v>
      </c>
      <c r="P143" s="6">
        <v>0</v>
      </c>
      <c r="Q143" s="6">
        <v>0</v>
      </c>
      <c r="R143" s="6">
        <v>0</v>
      </c>
      <c r="S143">
        <v>0</v>
      </c>
      <c r="T143">
        <v>0</v>
      </c>
      <c r="U143">
        <v>0</v>
      </c>
      <c r="AH143" s="6"/>
      <c r="AI143" s="6"/>
      <c r="AJ143" s="6"/>
      <c r="AK143" s="6"/>
      <c r="AL143" s="6"/>
      <c r="AM143" s="6"/>
      <c r="AN143" s="6"/>
      <c r="AO143" s="6"/>
      <c r="AP143" s="6"/>
    </row>
    <row r="144" spans="1:42" x14ac:dyDescent="0.35">
      <c r="A144">
        <v>500</v>
      </c>
      <c r="B144">
        <v>0.95799999999999996</v>
      </c>
      <c r="C144">
        <v>150</v>
      </c>
      <c r="D144">
        <v>0.59656972730410773</v>
      </c>
      <c r="E144">
        <v>4.0000000000000001E-3</v>
      </c>
      <c r="F144">
        <v>0</v>
      </c>
      <c r="G144">
        <v>0</v>
      </c>
      <c r="H144" t="s">
        <v>13</v>
      </c>
      <c r="I144" t="s">
        <v>97</v>
      </c>
      <c r="J144" s="6">
        <v>0.94320000000000004</v>
      </c>
      <c r="K144" s="6">
        <v>3.9E-2</v>
      </c>
      <c r="L144" s="6">
        <v>1.17E-2</v>
      </c>
      <c r="M144" s="6">
        <v>8.0000000000000004E-4</v>
      </c>
      <c r="N144" s="6">
        <v>1.2999999999999999E-3</v>
      </c>
      <c r="O144" s="6">
        <v>0</v>
      </c>
      <c r="P144" s="6">
        <v>0</v>
      </c>
      <c r="Q144" s="6">
        <v>0</v>
      </c>
      <c r="R144" s="6">
        <v>0</v>
      </c>
      <c r="S144">
        <v>0</v>
      </c>
      <c r="T144">
        <v>0</v>
      </c>
      <c r="U144">
        <v>0</v>
      </c>
      <c r="AH144" s="6"/>
      <c r="AI144" s="6"/>
      <c r="AJ144" s="6"/>
      <c r="AK144" s="6"/>
      <c r="AL144" s="6"/>
      <c r="AM144" s="6"/>
      <c r="AN144" s="6"/>
      <c r="AO144" s="6"/>
      <c r="AP144" s="6"/>
    </row>
    <row r="145" spans="1:42" x14ac:dyDescent="0.35">
      <c r="A145">
        <v>1000</v>
      </c>
      <c r="B145">
        <v>0.92500000000000004</v>
      </c>
      <c r="C145">
        <v>150</v>
      </c>
      <c r="D145">
        <v>0.59656972730410773</v>
      </c>
      <c r="E145">
        <v>4.0000000000000001E-3</v>
      </c>
      <c r="F145">
        <v>0</v>
      </c>
      <c r="G145">
        <v>0</v>
      </c>
      <c r="H145" t="s">
        <v>13</v>
      </c>
      <c r="I145" t="s">
        <v>97</v>
      </c>
      <c r="J145" s="6">
        <v>0.94320000000000004</v>
      </c>
      <c r="K145" s="6">
        <v>3.9E-2</v>
      </c>
      <c r="L145" s="6">
        <v>1.17E-2</v>
      </c>
      <c r="M145" s="6">
        <v>8.0000000000000004E-4</v>
      </c>
      <c r="N145" s="6">
        <v>1.2999999999999999E-3</v>
      </c>
      <c r="O145" s="6">
        <v>0</v>
      </c>
      <c r="P145" s="6">
        <v>0</v>
      </c>
      <c r="Q145" s="6">
        <v>0</v>
      </c>
      <c r="R145" s="6">
        <v>0</v>
      </c>
      <c r="S145">
        <v>0</v>
      </c>
      <c r="T145">
        <v>0</v>
      </c>
      <c r="U145">
        <v>0</v>
      </c>
      <c r="AH145" s="6"/>
      <c r="AI145" s="6"/>
      <c r="AJ145" s="6"/>
      <c r="AK145" s="6"/>
      <c r="AL145" s="6"/>
      <c r="AM145" s="6"/>
      <c r="AN145" s="6"/>
      <c r="AO145" s="6"/>
      <c r="AP145" s="6"/>
    </row>
    <row r="146" spans="1:42" x14ac:dyDescent="0.35">
      <c r="A146">
        <v>600</v>
      </c>
      <c r="B146">
        <v>0.95499999999999996</v>
      </c>
      <c r="C146">
        <v>160</v>
      </c>
      <c r="D146">
        <v>0.61604763548498442</v>
      </c>
      <c r="E146">
        <v>0</v>
      </c>
      <c r="F146">
        <v>0.1</v>
      </c>
      <c r="G146">
        <v>0</v>
      </c>
      <c r="H146" t="s">
        <v>14</v>
      </c>
      <c r="I146" t="s">
        <v>97</v>
      </c>
      <c r="J146" s="6">
        <v>0.9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>
        <v>0</v>
      </c>
      <c r="T146">
        <v>0</v>
      </c>
      <c r="U146">
        <v>0</v>
      </c>
      <c r="AH146" s="6"/>
      <c r="AI146" s="6"/>
      <c r="AJ146" s="6"/>
      <c r="AK146" s="6"/>
      <c r="AL146" s="6"/>
      <c r="AM146" s="6"/>
      <c r="AN146" s="6"/>
      <c r="AO146" s="6"/>
      <c r="AP146" s="6"/>
    </row>
    <row r="147" spans="1:42" x14ac:dyDescent="0.35">
      <c r="A147">
        <v>1000</v>
      </c>
      <c r="B147">
        <v>0.92900000000000005</v>
      </c>
      <c r="C147">
        <v>160</v>
      </c>
      <c r="D147">
        <v>0.61604763548498442</v>
      </c>
      <c r="E147">
        <v>0</v>
      </c>
      <c r="F147">
        <v>0.1</v>
      </c>
      <c r="G147">
        <v>0</v>
      </c>
      <c r="H147" t="s">
        <v>14</v>
      </c>
      <c r="I147" t="s">
        <v>97</v>
      </c>
      <c r="J147" s="6">
        <v>0.9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>
        <v>0</v>
      </c>
      <c r="T147">
        <v>0</v>
      </c>
      <c r="U147">
        <v>0</v>
      </c>
      <c r="AH147" s="6"/>
      <c r="AI147" s="6"/>
      <c r="AJ147" s="6"/>
      <c r="AK147" s="6"/>
      <c r="AL147" s="6"/>
      <c r="AM147" s="6"/>
      <c r="AN147" s="6"/>
      <c r="AO147" s="6"/>
      <c r="AP147" s="6"/>
    </row>
    <row r="148" spans="1:42" x14ac:dyDescent="0.35">
      <c r="A148">
        <v>1500</v>
      </c>
      <c r="B148">
        <v>0.89900000000000002</v>
      </c>
      <c r="C148">
        <v>160</v>
      </c>
      <c r="D148">
        <v>0.61604763548498442</v>
      </c>
      <c r="E148">
        <v>0</v>
      </c>
      <c r="F148">
        <v>0.1</v>
      </c>
      <c r="G148">
        <v>0</v>
      </c>
      <c r="H148" t="s">
        <v>14</v>
      </c>
      <c r="I148" t="s">
        <v>97</v>
      </c>
      <c r="J148" s="6">
        <v>0.9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>
        <v>0</v>
      </c>
      <c r="T148">
        <v>0</v>
      </c>
      <c r="U148">
        <v>0</v>
      </c>
      <c r="AH148" s="6"/>
      <c r="AI148" s="6"/>
      <c r="AJ148" s="6"/>
      <c r="AK148" s="6"/>
      <c r="AL148" s="6"/>
      <c r="AM148" s="6"/>
      <c r="AN148" s="6"/>
      <c r="AO148" s="6"/>
      <c r="AP148" s="6"/>
    </row>
    <row r="149" spans="1:42" x14ac:dyDescent="0.35">
      <c r="A149">
        <v>2000</v>
      </c>
      <c r="B149">
        <v>0.879</v>
      </c>
      <c r="C149">
        <v>160</v>
      </c>
      <c r="D149">
        <v>0.61604763548498442</v>
      </c>
      <c r="E149">
        <v>0</v>
      </c>
      <c r="F149">
        <v>0.1</v>
      </c>
      <c r="G149">
        <v>0</v>
      </c>
      <c r="H149" t="s">
        <v>14</v>
      </c>
      <c r="I149" t="s">
        <v>97</v>
      </c>
      <c r="J149" s="6">
        <v>0.9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>
        <v>0</v>
      </c>
      <c r="T149">
        <v>0</v>
      </c>
      <c r="U149">
        <v>0</v>
      </c>
      <c r="AH149" s="6"/>
      <c r="AI149" s="6"/>
      <c r="AJ149" s="6"/>
      <c r="AK149" s="6"/>
      <c r="AL149" s="6"/>
      <c r="AM149" s="6"/>
      <c r="AN149" s="6"/>
      <c r="AO149" s="6"/>
      <c r="AP149" s="6"/>
    </row>
    <row r="150" spans="1:42" x14ac:dyDescent="0.35">
      <c r="A150">
        <v>3000</v>
      </c>
      <c r="B150">
        <v>0.874</v>
      </c>
      <c r="C150">
        <v>160</v>
      </c>
      <c r="D150">
        <v>0.61604763548498442</v>
      </c>
      <c r="E150">
        <v>0</v>
      </c>
      <c r="F150">
        <v>0.1</v>
      </c>
      <c r="G150">
        <v>0</v>
      </c>
      <c r="H150" t="s">
        <v>14</v>
      </c>
      <c r="I150" t="s">
        <v>97</v>
      </c>
      <c r="J150" s="6">
        <v>0.9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>
        <v>0</v>
      </c>
      <c r="T150">
        <v>0</v>
      </c>
      <c r="U150">
        <v>0</v>
      </c>
      <c r="AH150" s="6"/>
      <c r="AI150" s="6"/>
      <c r="AJ150" s="6"/>
      <c r="AK150" s="6"/>
      <c r="AL150" s="6"/>
      <c r="AM150" s="6"/>
      <c r="AN150" s="6"/>
      <c r="AO150" s="6"/>
      <c r="AP150" s="6"/>
    </row>
    <row r="151" spans="1:42" x14ac:dyDescent="0.35">
      <c r="A151">
        <v>4000</v>
      </c>
      <c r="B151">
        <v>0.91100000000000003</v>
      </c>
      <c r="C151">
        <v>160</v>
      </c>
      <c r="D151">
        <v>0.61604763548498442</v>
      </c>
      <c r="E151">
        <v>0</v>
      </c>
      <c r="F151">
        <v>0.1</v>
      </c>
      <c r="G151">
        <v>0</v>
      </c>
      <c r="H151" t="s">
        <v>14</v>
      </c>
      <c r="I151" t="s">
        <v>97</v>
      </c>
      <c r="J151" s="6">
        <v>0.9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>
        <v>0</v>
      </c>
      <c r="T151">
        <v>0</v>
      </c>
      <c r="U151">
        <v>0</v>
      </c>
      <c r="AH151" s="6"/>
      <c r="AI151" s="6"/>
      <c r="AJ151" s="6"/>
      <c r="AK151" s="6"/>
      <c r="AL151" s="6"/>
      <c r="AM151" s="6"/>
      <c r="AN151" s="6"/>
      <c r="AO151" s="6"/>
      <c r="AP151" s="6"/>
    </row>
    <row r="152" spans="1:42" x14ac:dyDescent="0.35">
      <c r="A152">
        <v>5000</v>
      </c>
      <c r="B152">
        <v>0.96899999999999997</v>
      </c>
      <c r="C152">
        <v>160</v>
      </c>
      <c r="D152">
        <v>0.61604763548498442</v>
      </c>
      <c r="E152">
        <v>0</v>
      </c>
      <c r="F152">
        <v>0.1</v>
      </c>
      <c r="G152">
        <v>0</v>
      </c>
      <c r="H152" t="s">
        <v>14</v>
      </c>
      <c r="I152" t="s">
        <v>97</v>
      </c>
      <c r="J152" s="6">
        <v>0.9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>
        <v>0</v>
      </c>
      <c r="T152">
        <v>0</v>
      </c>
      <c r="U152">
        <v>0</v>
      </c>
      <c r="AH152" s="6"/>
      <c r="AI152" s="6"/>
      <c r="AJ152" s="6"/>
      <c r="AK152" s="6"/>
      <c r="AL152" s="6"/>
      <c r="AM152" s="6"/>
      <c r="AN152" s="6"/>
      <c r="AO152" s="6"/>
      <c r="AP152" s="6"/>
    </row>
    <row r="153" spans="1:42" x14ac:dyDescent="0.35">
      <c r="A153">
        <v>600</v>
      </c>
      <c r="B153">
        <v>0.97099999999999997</v>
      </c>
      <c r="C153">
        <v>220</v>
      </c>
      <c r="D153">
        <v>0.61604763548498442</v>
      </c>
      <c r="E153">
        <v>0</v>
      </c>
      <c r="F153">
        <v>0.1</v>
      </c>
      <c r="G153">
        <v>0</v>
      </c>
      <c r="H153" t="s">
        <v>14</v>
      </c>
      <c r="I153" t="s">
        <v>97</v>
      </c>
      <c r="J153" s="6">
        <v>0.9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>
        <v>0</v>
      </c>
      <c r="T153">
        <v>0</v>
      </c>
      <c r="U153">
        <v>0</v>
      </c>
      <c r="AH153" s="6"/>
      <c r="AI153" s="6"/>
      <c r="AJ153" s="6"/>
      <c r="AK153" s="6"/>
      <c r="AL153" s="6"/>
      <c r="AM153" s="6"/>
      <c r="AN153" s="6"/>
      <c r="AO153" s="6"/>
      <c r="AP153" s="6"/>
    </row>
    <row r="154" spans="1:42" x14ac:dyDescent="0.35">
      <c r="A154">
        <v>1000</v>
      </c>
      <c r="B154">
        <v>0.95299999999999996</v>
      </c>
      <c r="C154">
        <v>220</v>
      </c>
      <c r="D154">
        <v>0.61604763548498442</v>
      </c>
      <c r="E154">
        <v>0</v>
      </c>
      <c r="F154">
        <v>0.1</v>
      </c>
      <c r="G154">
        <v>0</v>
      </c>
      <c r="H154" t="s">
        <v>14</v>
      </c>
      <c r="I154" t="s">
        <v>97</v>
      </c>
      <c r="J154" s="6">
        <v>0.9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>
        <v>0</v>
      </c>
      <c r="T154">
        <v>0</v>
      </c>
      <c r="U154">
        <v>0</v>
      </c>
      <c r="AH154" s="6"/>
      <c r="AI154" s="6"/>
      <c r="AJ154" s="6"/>
      <c r="AK154" s="6"/>
      <c r="AL154" s="6"/>
      <c r="AM154" s="6"/>
      <c r="AN154" s="6"/>
      <c r="AO154" s="6"/>
      <c r="AP154" s="6"/>
    </row>
    <row r="155" spans="1:42" x14ac:dyDescent="0.35">
      <c r="A155">
        <v>1500</v>
      </c>
      <c r="B155">
        <v>0.93700000000000006</v>
      </c>
      <c r="C155">
        <v>220</v>
      </c>
      <c r="D155">
        <v>0.61604763548498442</v>
      </c>
      <c r="E155">
        <v>0</v>
      </c>
      <c r="F155">
        <v>0.1</v>
      </c>
      <c r="G155">
        <v>0</v>
      </c>
      <c r="H155" t="s">
        <v>14</v>
      </c>
      <c r="I155" t="s">
        <v>97</v>
      </c>
      <c r="J155" s="6">
        <v>0.9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>
        <v>0</v>
      </c>
      <c r="T155">
        <v>0</v>
      </c>
      <c r="U155">
        <v>0</v>
      </c>
      <c r="AH155" s="6"/>
      <c r="AI155" s="6"/>
      <c r="AJ155" s="6"/>
      <c r="AK155" s="6"/>
      <c r="AL155" s="6"/>
      <c r="AM155" s="6"/>
      <c r="AN155" s="6"/>
      <c r="AO155" s="6"/>
      <c r="AP155" s="6"/>
    </row>
    <row r="156" spans="1:42" x14ac:dyDescent="0.35">
      <c r="A156">
        <v>2000</v>
      </c>
      <c r="B156">
        <v>0.92600000000000005</v>
      </c>
      <c r="C156">
        <v>220</v>
      </c>
      <c r="D156">
        <v>0.61604763548498442</v>
      </c>
      <c r="E156">
        <v>0</v>
      </c>
      <c r="F156">
        <v>0.1</v>
      </c>
      <c r="G156">
        <v>0</v>
      </c>
      <c r="H156" t="s">
        <v>14</v>
      </c>
      <c r="I156" t="s">
        <v>97</v>
      </c>
      <c r="J156" s="6">
        <v>0.9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>
        <v>0</v>
      </c>
      <c r="T156">
        <v>0</v>
      </c>
      <c r="U156">
        <v>0</v>
      </c>
      <c r="AH156" s="6"/>
      <c r="AI156" s="6"/>
      <c r="AJ156" s="6"/>
      <c r="AK156" s="6"/>
      <c r="AL156" s="6"/>
      <c r="AM156" s="6"/>
      <c r="AN156" s="6"/>
      <c r="AO156" s="6"/>
      <c r="AP156" s="6"/>
    </row>
    <row r="157" spans="1:42" x14ac:dyDescent="0.35">
      <c r="A157">
        <v>3000</v>
      </c>
      <c r="B157">
        <v>0.92400000000000004</v>
      </c>
      <c r="C157">
        <v>220</v>
      </c>
      <c r="D157">
        <v>0.61604763548498442</v>
      </c>
      <c r="E157">
        <v>0</v>
      </c>
      <c r="F157">
        <v>0.1</v>
      </c>
      <c r="G157">
        <v>0</v>
      </c>
      <c r="H157" t="s">
        <v>14</v>
      </c>
      <c r="I157" t="s">
        <v>97</v>
      </c>
      <c r="J157" s="6">
        <v>0.9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>
        <v>0</v>
      </c>
      <c r="T157">
        <v>0</v>
      </c>
      <c r="U157">
        <v>0</v>
      </c>
      <c r="AH157" s="6"/>
      <c r="AI157" s="6"/>
      <c r="AJ157" s="6"/>
      <c r="AK157" s="6"/>
      <c r="AL157" s="6"/>
      <c r="AM157" s="6"/>
      <c r="AN157" s="6"/>
      <c r="AO157" s="6"/>
      <c r="AP157" s="6"/>
    </row>
    <row r="158" spans="1:42" x14ac:dyDescent="0.35">
      <c r="A158">
        <v>4000</v>
      </c>
      <c r="B158">
        <v>0.95499999999999996</v>
      </c>
      <c r="C158">
        <v>220</v>
      </c>
      <c r="D158">
        <v>0.61604763548498442</v>
      </c>
      <c r="E158">
        <v>0</v>
      </c>
      <c r="F158">
        <v>0.1</v>
      </c>
      <c r="G158">
        <v>0</v>
      </c>
      <c r="H158" t="s">
        <v>14</v>
      </c>
      <c r="I158" t="s">
        <v>97</v>
      </c>
      <c r="J158" s="6">
        <v>0.9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>
        <v>0</v>
      </c>
      <c r="T158">
        <v>0</v>
      </c>
      <c r="U158">
        <v>0</v>
      </c>
      <c r="AH158" s="6"/>
      <c r="AI158" s="6"/>
      <c r="AJ158" s="6"/>
      <c r="AK158" s="6"/>
      <c r="AL158" s="6"/>
      <c r="AM158" s="6"/>
      <c r="AN158" s="6"/>
      <c r="AO158" s="6"/>
      <c r="AP158" s="6"/>
    </row>
    <row r="159" spans="1:42" x14ac:dyDescent="0.35">
      <c r="A159">
        <v>5000</v>
      </c>
      <c r="B159">
        <v>1.002</v>
      </c>
      <c r="C159">
        <v>220</v>
      </c>
      <c r="D159">
        <v>0.61604763548498442</v>
      </c>
      <c r="E159">
        <v>0</v>
      </c>
      <c r="F159">
        <v>0.1</v>
      </c>
      <c r="G159">
        <v>0</v>
      </c>
      <c r="H159" t="s">
        <v>14</v>
      </c>
      <c r="I159" t="s">
        <v>97</v>
      </c>
      <c r="J159" s="6">
        <v>0.9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>
        <v>0</v>
      </c>
      <c r="T159">
        <v>0</v>
      </c>
      <c r="U159">
        <v>0</v>
      </c>
      <c r="AH159" s="6"/>
      <c r="AI159" s="6"/>
      <c r="AJ159" s="6"/>
      <c r="AK159" s="6"/>
      <c r="AL159" s="6"/>
      <c r="AM159" s="6"/>
      <c r="AN159" s="6"/>
      <c r="AO159" s="6"/>
      <c r="AP159" s="6"/>
    </row>
    <row r="160" spans="1:42" x14ac:dyDescent="0.35">
      <c r="A160">
        <v>600</v>
      </c>
      <c r="B160">
        <v>0.98099999999999998</v>
      </c>
      <c r="C160">
        <v>280</v>
      </c>
      <c r="D160">
        <v>0.61604763548498442</v>
      </c>
      <c r="E160">
        <v>0</v>
      </c>
      <c r="F160">
        <v>0.1</v>
      </c>
      <c r="G160">
        <v>0</v>
      </c>
      <c r="H160" t="s">
        <v>14</v>
      </c>
      <c r="I160" t="s">
        <v>97</v>
      </c>
      <c r="J160" s="6">
        <v>0.9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>
        <v>0</v>
      </c>
      <c r="T160">
        <v>0</v>
      </c>
      <c r="U160">
        <v>0</v>
      </c>
      <c r="AH160" s="6"/>
      <c r="AI160" s="6"/>
      <c r="AJ160" s="6"/>
      <c r="AK160" s="6"/>
      <c r="AL160" s="6"/>
      <c r="AM160" s="6"/>
      <c r="AN160" s="6"/>
      <c r="AO160" s="6"/>
      <c r="AP160" s="6"/>
    </row>
    <row r="161" spans="1:42" x14ac:dyDescent="0.35">
      <c r="A161">
        <v>1000</v>
      </c>
      <c r="B161">
        <v>0.97199999999999998</v>
      </c>
      <c r="C161">
        <v>280</v>
      </c>
      <c r="D161">
        <v>0.61604763548498442</v>
      </c>
      <c r="E161">
        <v>0</v>
      </c>
      <c r="F161">
        <v>0.1</v>
      </c>
      <c r="G161">
        <v>0</v>
      </c>
      <c r="H161" t="s">
        <v>14</v>
      </c>
      <c r="I161" t="s">
        <v>97</v>
      </c>
      <c r="J161" s="6">
        <v>0.9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>
        <v>0</v>
      </c>
      <c r="T161">
        <v>0</v>
      </c>
      <c r="U161">
        <v>0</v>
      </c>
      <c r="AH161" s="6"/>
      <c r="AI161" s="6"/>
      <c r="AJ161" s="6"/>
      <c r="AK161" s="6"/>
      <c r="AL161" s="6"/>
      <c r="AM161" s="6"/>
      <c r="AN161" s="6"/>
      <c r="AO161" s="6"/>
      <c r="AP161" s="6"/>
    </row>
    <row r="162" spans="1:42" x14ac:dyDescent="0.35">
      <c r="A162">
        <v>1500</v>
      </c>
      <c r="B162">
        <v>0.96299999999999997</v>
      </c>
      <c r="C162">
        <v>280</v>
      </c>
      <c r="D162">
        <v>0.61604763548498442</v>
      </c>
      <c r="E162">
        <v>0</v>
      </c>
      <c r="F162">
        <v>0.1</v>
      </c>
      <c r="G162">
        <v>0</v>
      </c>
      <c r="H162" t="s">
        <v>14</v>
      </c>
      <c r="I162" t="s">
        <v>97</v>
      </c>
      <c r="J162" s="6">
        <v>0.9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>
        <v>0</v>
      </c>
      <c r="T162">
        <v>0</v>
      </c>
      <c r="U162">
        <v>0</v>
      </c>
      <c r="AH162" s="6"/>
      <c r="AI162" s="6"/>
      <c r="AJ162" s="6"/>
      <c r="AK162" s="6"/>
      <c r="AL162" s="6"/>
      <c r="AM162" s="6"/>
      <c r="AN162" s="6"/>
      <c r="AO162" s="6"/>
      <c r="AP162" s="6"/>
    </row>
    <row r="163" spans="1:42" x14ac:dyDescent="0.35">
      <c r="A163">
        <v>2000</v>
      </c>
      <c r="B163">
        <v>0.95699999999999996</v>
      </c>
      <c r="C163">
        <v>280</v>
      </c>
      <c r="D163">
        <v>0.61604763548498442</v>
      </c>
      <c r="E163">
        <v>0</v>
      </c>
      <c r="F163">
        <v>0.1</v>
      </c>
      <c r="G163">
        <v>0</v>
      </c>
      <c r="H163" t="s">
        <v>14</v>
      </c>
      <c r="I163" t="s">
        <v>97</v>
      </c>
      <c r="J163" s="6">
        <v>0.9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>
        <v>0</v>
      </c>
      <c r="T163">
        <v>0</v>
      </c>
      <c r="U163">
        <v>0</v>
      </c>
      <c r="AH163" s="6"/>
      <c r="AI163" s="6"/>
      <c r="AJ163" s="6"/>
      <c r="AK163" s="6"/>
      <c r="AL163" s="6"/>
      <c r="AM163" s="6"/>
      <c r="AN163" s="6"/>
      <c r="AO163" s="6"/>
      <c r="AP163" s="6"/>
    </row>
    <row r="164" spans="1:42" x14ac:dyDescent="0.35">
      <c r="A164">
        <v>3000</v>
      </c>
      <c r="B164">
        <v>0.96</v>
      </c>
      <c r="C164">
        <v>280</v>
      </c>
      <c r="D164">
        <v>0.61604763548498442</v>
      </c>
      <c r="E164">
        <v>0</v>
      </c>
      <c r="F164">
        <v>0.1</v>
      </c>
      <c r="G164">
        <v>0</v>
      </c>
      <c r="H164" t="s">
        <v>14</v>
      </c>
      <c r="I164" t="s">
        <v>97</v>
      </c>
      <c r="J164" s="6">
        <v>0.9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>
        <v>0</v>
      </c>
      <c r="T164">
        <v>0</v>
      </c>
      <c r="U164">
        <v>0</v>
      </c>
      <c r="AH164" s="6"/>
      <c r="AI164" s="6"/>
      <c r="AJ164" s="6"/>
      <c r="AK164" s="6"/>
      <c r="AL164" s="6"/>
      <c r="AM164" s="6"/>
      <c r="AN164" s="6"/>
      <c r="AO164" s="6"/>
      <c r="AP164" s="6"/>
    </row>
    <row r="165" spans="1:42" x14ac:dyDescent="0.35">
      <c r="A165">
        <v>4000</v>
      </c>
      <c r="B165">
        <v>0.98899999999999999</v>
      </c>
      <c r="C165">
        <v>280</v>
      </c>
      <c r="D165">
        <v>0.61604763548498442</v>
      </c>
      <c r="E165">
        <v>0</v>
      </c>
      <c r="F165">
        <v>0.1</v>
      </c>
      <c r="G165">
        <v>0</v>
      </c>
      <c r="H165" t="s">
        <v>14</v>
      </c>
      <c r="I165" t="s">
        <v>97</v>
      </c>
      <c r="J165" s="6">
        <v>0.9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>
        <v>0</v>
      </c>
      <c r="T165">
        <v>0</v>
      </c>
      <c r="U165">
        <v>0</v>
      </c>
      <c r="AH165" s="6"/>
      <c r="AI165" s="6"/>
      <c r="AJ165" s="6"/>
      <c r="AK165" s="6"/>
      <c r="AL165" s="6"/>
      <c r="AM165" s="6"/>
      <c r="AN165" s="6"/>
      <c r="AO165" s="6"/>
      <c r="AP165" s="6"/>
    </row>
    <row r="166" spans="1:42" x14ac:dyDescent="0.35">
      <c r="A166">
        <v>5000</v>
      </c>
      <c r="B166">
        <v>1.0269999999999999</v>
      </c>
      <c r="C166">
        <v>280</v>
      </c>
      <c r="D166">
        <v>0.61604763548498442</v>
      </c>
      <c r="E166">
        <v>0</v>
      </c>
      <c r="F166">
        <v>0.1</v>
      </c>
      <c r="G166">
        <v>0</v>
      </c>
      <c r="H166" t="s">
        <v>14</v>
      </c>
      <c r="I166" t="s">
        <v>97</v>
      </c>
      <c r="J166" s="6">
        <v>0.9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>
        <v>0</v>
      </c>
      <c r="T166">
        <v>0</v>
      </c>
      <c r="U166">
        <v>0</v>
      </c>
      <c r="AH166" s="6"/>
      <c r="AI166" s="6"/>
      <c r="AJ166" s="6"/>
      <c r="AK166" s="6"/>
      <c r="AL166" s="6"/>
      <c r="AM166" s="6"/>
      <c r="AN166" s="6"/>
      <c r="AO166" s="6"/>
      <c r="AP166" s="6"/>
    </row>
    <row r="167" spans="1:42" x14ac:dyDescent="0.35">
      <c r="A167">
        <v>600</v>
      </c>
      <c r="B167">
        <v>0.94499999999999995</v>
      </c>
      <c r="C167">
        <v>160</v>
      </c>
      <c r="D167">
        <v>0.67831549879185371</v>
      </c>
      <c r="E167">
        <v>0</v>
      </c>
      <c r="F167">
        <v>0.2</v>
      </c>
      <c r="G167">
        <v>0</v>
      </c>
      <c r="H167" t="s">
        <v>15</v>
      </c>
      <c r="I167" t="s">
        <v>97</v>
      </c>
      <c r="J167" s="6">
        <v>0.8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>
        <v>0</v>
      </c>
      <c r="T167">
        <v>0</v>
      </c>
      <c r="U167">
        <v>0</v>
      </c>
      <c r="AH167" s="6"/>
      <c r="AI167" s="6"/>
      <c r="AJ167" s="6"/>
      <c r="AK167" s="6"/>
      <c r="AL167" s="6"/>
      <c r="AM167" s="6"/>
      <c r="AN167" s="6"/>
      <c r="AO167" s="6"/>
      <c r="AP167" s="6"/>
    </row>
    <row r="168" spans="1:42" x14ac:dyDescent="0.35">
      <c r="A168">
        <v>1000</v>
      </c>
      <c r="B168">
        <v>0.90900000000000003</v>
      </c>
      <c r="C168">
        <v>160</v>
      </c>
      <c r="D168">
        <v>0.67831549879185371</v>
      </c>
      <c r="E168">
        <v>0</v>
      </c>
      <c r="F168">
        <v>0.2</v>
      </c>
      <c r="G168">
        <v>0</v>
      </c>
      <c r="H168" t="s">
        <v>15</v>
      </c>
      <c r="I168" t="s">
        <v>97</v>
      </c>
      <c r="J168" s="6">
        <v>0.8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>
        <v>0</v>
      </c>
      <c r="T168">
        <v>0</v>
      </c>
      <c r="U168">
        <v>0</v>
      </c>
      <c r="AH168" s="6"/>
      <c r="AI168" s="6"/>
      <c r="AJ168" s="6"/>
      <c r="AK168" s="6"/>
      <c r="AL168" s="6"/>
      <c r="AM168" s="6"/>
      <c r="AN168" s="6"/>
      <c r="AO168" s="6"/>
      <c r="AP168" s="6"/>
    </row>
    <row r="169" spans="1:42" x14ac:dyDescent="0.35">
      <c r="A169">
        <v>1500</v>
      </c>
      <c r="B169">
        <v>0.87</v>
      </c>
      <c r="C169">
        <v>160</v>
      </c>
      <c r="D169">
        <v>0.67831549879185371</v>
      </c>
      <c r="E169">
        <v>0</v>
      </c>
      <c r="F169">
        <v>0.2</v>
      </c>
      <c r="G169">
        <v>0</v>
      </c>
      <c r="H169" t="s">
        <v>15</v>
      </c>
      <c r="I169" t="s">
        <v>97</v>
      </c>
      <c r="J169" s="6">
        <v>0.8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>
        <v>0</v>
      </c>
      <c r="T169">
        <v>0</v>
      </c>
      <c r="U169">
        <v>0</v>
      </c>
      <c r="AH169" s="6"/>
      <c r="AI169" s="6"/>
      <c r="AJ169" s="6"/>
      <c r="AK169" s="6"/>
      <c r="AL169" s="6"/>
      <c r="AM169" s="6"/>
      <c r="AN169" s="6"/>
      <c r="AO169" s="6"/>
      <c r="AP169" s="6"/>
    </row>
    <row r="170" spans="1:42" x14ac:dyDescent="0.35">
      <c r="A170">
        <v>2000</v>
      </c>
      <c r="B170">
        <v>0.84199999999999997</v>
      </c>
      <c r="C170">
        <v>160</v>
      </c>
      <c r="D170">
        <v>0.67831549879185371</v>
      </c>
      <c r="E170">
        <v>0</v>
      </c>
      <c r="F170">
        <v>0.2</v>
      </c>
      <c r="G170">
        <v>0</v>
      </c>
      <c r="H170" t="s">
        <v>15</v>
      </c>
      <c r="I170" t="s">
        <v>97</v>
      </c>
      <c r="J170" s="6">
        <v>0.8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>
        <v>0</v>
      </c>
      <c r="T170">
        <v>0</v>
      </c>
      <c r="U170">
        <v>0</v>
      </c>
      <c r="AH170" s="6"/>
      <c r="AI170" s="6"/>
      <c r="AJ170" s="6"/>
      <c r="AK170" s="6"/>
      <c r="AL170" s="6"/>
      <c r="AM170" s="6"/>
      <c r="AN170" s="6"/>
      <c r="AO170" s="6"/>
      <c r="AP170" s="6"/>
    </row>
    <row r="171" spans="1:42" x14ac:dyDescent="0.35">
      <c r="A171">
        <v>3000</v>
      </c>
      <c r="B171">
        <v>0.82499999999999996</v>
      </c>
      <c r="C171">
        <v>160</v>
      </c>
      <c r="D171">
        <v>0.67831549879185371</v>
      </c>
      <c r="E171">
        <v>0</v>
      </c>
      <c r="F171">
        <v>0.2</v>
      </c>
      <c r="G171">
        <v>0</v>
      </c>
      <c r="H171" t="s">
        <v>15</v>
      </c>
      <c r="I171" t="s">
        <v>97</v>
      </c>
      <c r="J171" s="6">
        <v>0.8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>
        <v>0</v>
      </c>
      <c r="T171">
        <v>0</v>
      </c>
      <c r="U171">
        <v>0</v>
      </c>
      <c r="AH171" s="6"/>
      <c r="AI171" s="6"/>
      <c r="AJ171" s="6"/>
      <c r="AK171" s="6"/>
      <c r="AL171" s="6"/>
      <c r="AM171" s="6"/>
      <c r="AN171" s="6"/>
      <c r="AO171" s="6"/>
      <c r="AP171" s="6"/>
    </row>
    <row r="172" spans="1:42" x14ac:dyDescent="0.35">
      <c r="A172">
        <v>4000</v>
      </c>
      <c r="B172">
        <v>0.86299999999999999</v>
      </c>
      <c r="C172">
        <v>160</v>
      </c>
      <c r="D172">
        <v>0.67831549879185371</v>
      </c>
      <c r="E172">
        <v>0</v>
      </c>
      <c r="F172">
        <v>0.2</v>
      </c>
      <c r="G172">
        <v>0</v>
      </c>
      <c r="H172" t="s">
        <v>15</v>
      </c>
      <c r="I172" t="s">
        <v>97</v>
      </c>
      <c r="J172" s="6">
        <v>0.8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>
        <v>0</v>
      </c>
      <c r="T172">
        <v>0</v>
      </c>
      <c r="U172">
        <v>0</v>
      </c>
      <c r="AH172" s="6"/>
      <c r="AI172" s="6"/>
      <c r="AJ172" s="6"/>
      <c r="AK172" s="6"/>
      <c r="AL172" s="6"/>
      <c r="AM172" s="6"/>
      <c r="AN172" s="6"/>
      <c r="AO172" s="6"/>
      <c r="AP172" s="6"/>
    </row>
    <row r="173" spans="1:42" x14ac:dyDescent="0.35">
      <c r="A173">
        <v>5000</v>
      </c>
      <c r="B173">
        <v>0.92500000000000004</v>
      </c>
      <c r="C173">
        <v>160</v>
      </c>
      <c r="D173">
        <v>0.67831549879185371</v>
      </c>
      <c r="E173">
        <v>0</v>
      </c>
      <c r="F173">
        <v>0.2</v>
      </c>
      <c r="G173">
        <v>0</v>
      </c>
      <c r="H173" t="s">
        <v>15</v>
      </c>
      <c r="I173" t="s">
        <v>97</v>
      </c>
      <c r="J173" s="6">
        <v>0.8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>
        <v>0</v>
      </c>
      <c r="T173">
        <v>0</v>
      </c>
      <c r="U173">
        <v>0</v>
      </c>
      <c r="AH173" s="6"/>
      <c r="AI173" s="6"/>
      <c r="AJ173" s="6"/>
      <c r="AK173" s="6"/>
      <c r="AL173" s="6"/>
      <c r="AM173" s="6"/>
      <c r="AN173" s="6"/>
      <c r="AO173" s="6"/>
      <c r="AP173" s="6"/>
    </row>
    <row r="174" spans="1:42" x14ac:dyDescent="0.35">
      <c r="A174">
        <v>600</v>
      </c>
      <c r="B174">
        <v>0.96299999999999997</v>
      </c>
      <c r="C174">
        <v>220</v>
      </c>
      <c r="D174">
        <v>0.67831549879185371</v>
      </c>
      <c r="E174">
        <v>0</v>
      </c>
      <c r="F174">
        <v>0.2</v>
      </c>
      <c r="G174">
        <v>0</v>
      </c>
      <c r="H174" t="s">
        <v>15</v>
      </c>
      <c r="I174" t="s">
        <v>97</v>
      </c>
      <c r="J174" s="6">
        <v>0.8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>
        <v>0</v>
      </c>
      <c r="T174">
        <v>0</v>
      </c>
      <c r="U174">
        <v>0</v>
      </c>
      <c r="AH174" s="6"/>
      <c r="AI174" s="6"/>
      <c r="AJ174" s="6"/>
      <c r="AK174" s="6"/>
      <c r="AL174" s="6"/>
      <c r="AM174" s="6"/>
      <c r="AN174" s="6"/>
      <c r="AO174" s="6"/>
      <c r="AP174" s="6"/>
    </row>
    <row r="175" spans="1:42" x14ac:dyDescent="0.35">
      <c r="A175">
        <v>1000</v>
      </c>
      <c r="B175">
        <v>0.94099999999999995</v>
      </c>
      <c r="C175">
        <v>220</v>
      </c>
      <c r="D175">
        <v>0.67831549879185371</v>
      </c>
      <c r="E175">
        <v>0</v>
      </c>
      <c r="F175">
        <v>0.2</v>
      </c>
      <c r="G175">
        <v>0</v>
      </c>
      <c r="H175" t="s">
        <v>15</v>
      </c>
      <c r="I175" t="s">
        <v>97</v>
      </c>
      <c r="J175" s="6">
        <v>0.8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>
        <v>0</v>
      </c>
      <c r="T175">
        <v>0</v>
      </c>
      <c r="U175">
        <v>0</v>
      </c>
      <c r="AH175" s="6"/>
      <c r="AI175" s="6"/>
      <c r="AJ175" s="6"/>
      <c r="AK175" s="6"/>
      <c r="AL175" s="6"/>
      <c r="AM175" s="6"/>
      <c r="AN175" s="6"/>
      <c r="AO175" s="6"/>
      <c r="AP175" s="6"/>
    </row>
    <row r="176" spans="1:42" x14ac:dyDescent="0.35">
      <c r="A176">
        <v>1500</v>
      </c>
      <c r="B176">
        <v>0.91700000000000004</v>
      </c>
      <c r="C176">
        <v>220</v>
      </c>
      <c r="D176">
        <v>0.67831549879185371</v>
      </c>
      <c r="E176">
        <v>0</v>
      </c>
      <c r="F176">
        <v>0.2</v>
      </c>
      <c r="G176">
        <v>0</v>
      </c>
      <c r="H176" t="s">
        <v>15</v>
      </c>
      <c r="I176" t="s">
        <v>97</v>
      </c>
      <c r="J176" s="6">
        <v>0.8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>
        <v>0</v>
      </c>
      <c r="T176">
        <v>0</v>
      </c>
      <c r="U176">
        <v>0</v>
      </c>
      <c r="AH176" s="6"/>
      <c r="AI176" s="6"/>
      <c r="AJ176" s="6"/>
      <c r="AK176" s="6"/>
      <c r="AL176" s="6"/>
      <c r="AM176" s="6"/>
      <c r="AN176" s="6"/>
      <c r="AO176" s="6"/>
      <c r="AP176" s="6"/>
    </row>
    <row r="177" spans="1:42" x14ac:dyDescent="0.35">
      <c r="A177">
        <v>2000</v>
      </c>
      <c r="B177">
        <v>0.89900000000000002</v>
      </c>
      <c r="C177">
        <v>220</v>
      </c>
      <c r="D177">
        <v>0.67831549879185371</v>
      </c>
      <c r="E177">
        <v>0</v>
      </c>
      <c r="F177">
        <v>0.2</v>
      </c>
      <c r="G177">
        <v>0</v>
      </c>
      <c r="H177" t="s">
        <v>15</v>
      </c>
      <c r="I177" t="s">
        <v>97</v>
      </c>
      <c r="J177" s="6">
        <v>0.8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>
        <v>0</v>
      </c>
      <c r="T177">
        <v>0</v>
      </c>
      <c r="U177">
        <v>0</v>
      </c>
      <c r="AH177" s="6"/>
      <c r="AI177" s="6"/>
      <c r="AJ177" s="6"/>
      <c r="AK177" s="6"/>
      <c r="AL177" s="6"/>
      <c r="AM177" s="6"/>
      <c r="AN177" s="6"/>
      <c r="AO177" s="6"/>
      <c r="AP177" s="6"/>
    </row>
    <row r="178" spans="1:42" x14ac:dyDescent="0.35">
      <c r="A178">
        <v>3000</v>
      </c>
      <c r="B178">
        <v>0.88700000000000001</v>
      </c>
      <c r="C178">
        <v>220</v>
      </c>
      <c r="D178">
        <v>0.67831549879185371</v>
      </c>
      <c r="E178">
        <v>0</v>
      </c>
      <c r="F178">
        <v>0.2</v>
      </c>
      <c r="G178">
        <v>0</v>
      </c>
      <c r="H178" t="s">
        <v>15</v>
      </c>
      <c r="I178" t="s">
        <v>97</v>
      </c>
      <c r="J178" s="6">
        <v>0.8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>
        <v>0</v>
      </c>
      <c r="T178">
        <v>0</v>
      </c>
      <c r="U178">
        <v>0</v>
      </c>
      <c r="AH178" s="6"/>
      <c r="AI178" s="6"/>
      <c r="AJ178" s="6"/>
      <c r="AK178" s="6"/>
      <c r="AL178" s="6"/>
      <c r="AM178" s="6"/>
      <c r="AN178" s="6"/>
      <c r="AO178" s="6"/>
      <c r="AP178" s="6"/>
    </row>
    <row r="179" spans="1:42" x14ac:dyDescent="0.35">
      <c r="A179">
        <v>4000</v>
      </c>
      <c r="B179">
        <v>0.91200000000000003</v>
      </c>
      <c r="C179">
        <v>220</v>
      </c>
      <c r="D179">
        <v>0.67831549879185371</v>
      </c>
      <c r="E179">
        <v>0</v>
      </c>
      <c r="F179">
        <v>0.2</v>
      </c>
      <c r="G179">
        <v>0</v>
      </c>
      <c r="H179" t="s">
        <v>15</v>
      </c>
      <c r="I179" t="s">
        <v>97</v>
      </c>
      <c r="J179" s="6">
        <v>0.8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>
        <v>0</v>
      </c>
      <c r="T179">
        <v>0</v>
      </c>
      <c r="U179">
        <v>0</v>
      </c>
      <c r="AH179" s="6"/>
      <c r="AI179" s="6"/>
      <c r="AJ179" s="6"/>
      <c r="AK179" s="6"/>
      <c r="AL179" s="6"/>
      <c r="AM179" s="6"/>
      <c r="AN179" s="6"/>
      <c r="AO179" s="6"/>
      <c r="AP179" s="6"/>
    </row>
    <row r="180" spans="1:42" x14ac:dyDescent="0.35">
      <c r="A180">
        <v>5000</v>
      </c>
      <c r="B180">
        <v>0.95899999999999996</v>
      </c>
      <c r="C180">
        <v>220</v>
      </c>
      <c r="D180">
        <v>0.67831549879185371</v>
      </c>
      <c r="E180">
        <v>0</v>
      </c>
      <c r="F180">
        <v>0.2</v>
      </c>
      <c r="G180">
        <v>0</v>
      </c>
      <c r="H180" t="s">
        <v>15</v>
      </c>
      <c r="I180" t="s">
        <v>97</v>
      </c>
      <c r="J180" s="6">
        <v>0.8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>
        <v>0</v>
      </c>
      <c r="T180">
        <v>0</v>
      </c>
      <c r="U180">
        <v>0</v>
      </c>
      <c r="AH180" s="6"/>
      <c r="AI180" s="6"/>
      <c r="AJ180" s="6"/>
      <c r="AK180" s="6"/>
      <c r="AL180" s="6"/>
      <c r="AM180" s="6"/>
      <c r="AN180" s="6"/>
      <c r="AO180" s="6"/>
      <c r="AP180" s="6"/>
    </row>
    <row r="181" spans="1:42" x14ac:dyDescent="0.35">
      <c r="A181">
        <v>600</v>
      </c>
      <c r="B181">
        <v>0.97599999999999998</v>
      </c>
      <c r="C181">
        <v>280</v>
      </c>
      <c r="D181">
        <v>0.67831549879185371</v>
      </c>
      <c r="E181">
        <v>0</v>
      </c>
      <c r="F181">
        <v>0.2</v>
      </c>
      <c r="G181">
        <v>0</v>
      </c>
      <c r="H181" t="s">
        <v>15</v>
      </c>
      <c r="I181" t="s">
        <v>97</v>
      </c>
      <c r="J181" s="6">
        <v>0.8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>
        <v>0</v>
      </c>
      <c r="T181">
        <v>0</v>
      </c>
      <c r="U181">
        <v>0</v>
      </c>
      <c r="AH181" s="6"/>
      <c r="AI181" s="6"/>
      <c r="AJ181" s="6"/>
      <c r="AK181" s="6"/>
      <c r="AL181" s="6"/>
      <c r="AM181" s="6"/>
      <c r="AN181" s="6"/>
      <c r="AO181" s="6"/>
      <c r="AP181" s="6"/>
    </row>
    <row r="182" spans="1:42" x14ac:dyDescent="0.35">
      <c r="A182">
        <v>1000</v>
      </c>
      <c r="B182">
        <v>0.96299999999999997</v>
      </c>
      <c r="C182">
        <v>280</v>
      </c>
      <c r="D182">
        <v>0.67831549879185371</v>
      </c>
      <c r="E182">
        <v>0</v>
      </c>
      <c r="F182">
        <v>0.2</v>
      </c>
      <c r="G182">
        <v>0</v>
      </c>
      <c r="H182" t="s">
        <v>15</v>
      </c>
      <c r="I182" t="s">
        <v>97</v>
      </c>
      <c r="J182" s="6">
        <v>0.8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>
        <v>0</v>
      </c>
      <c r="T182">
        <v>0</v>
      </c>
      <c r="U182">
        <v>0</v>
      </c>
      <c r="AH182" s="6"/>
      <c r="AI182" s="6"/>
      <c r="AJ182" s="6"/>
      <c r="AK182" s="6"/>
      <c r="AL182" s="6"/>
      <c r="AM182" s="6"/>
      <c r="AN182" s="6"/>
      <c r="AO182" s="6"/>
      <c r="AP182" s="6"/>
    </row>
    <row r="183" spans="1:42" x14ac:dyDescent="0.35">
      <c r="A183">
        <v>1500</v>
      </c>
      <c r="B183">
        <v>0.94799999999999995</v>
      </c>
      <c r="C183">
        <v>280</v>
      </c>
      <c r="D183">
        <v>0.67831549879185371</v>
      </c>
      <c r="E183">
        <v>0</v>
      </c>
      <c r="F183">
        <v>0.2</v>
      </c>
      <c r="G183">
        <v>0</v>
      </c>
      <c r="H183" t="s">
        <v>15</v>
      </c>
      <c r="I183" t="s">
        <v>97</v>
      </c>
      <c r="J183" s="6">
        <v>0.8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>
        <v>0</v>
      </c>
      <c r="T183">
        <v>0</v>
      </c>
      <c r="U183">
        <v>0</v>
      </c>
      <c r="AH183" s="6"/>
      <c r="AI183" s="6"/>
      <c r="AJ183" s="6"/>
      <c r="AK183" s="6"/>
      <c r="AL183" s="6"/>
      <c r="AM183" s="6"/>
      <c r="AN183" s="6"/>
      <c r="AO183" s="6"/>
      <c r="AP183" s="6"/>
    </row>
    <row r="184" spans="1:42" x14ac:dyDescent="0.35">
      <c r="A184">
        <v>2000</v>
      </c>
      <c r="B184">
        <v>0.93700000000000006</v>
      </c>
      <c r="C184">
        <v>280</v>
      </c>
      <c r="D184">
        <v>0.67831549879185371</v>
      </c>
      <c r="E184">
        <v>0</v>
      </c>
      <c r="F184">
        <v>0.2</v>
      </c>
      <c r="G184">
        <v>0</v>
      </c>
      <c r="H184" t="s">
        <v>15</v>
      </c>
      <c r="I184" t="s">
        <v>97</v>
      </c>
      <c r="J184" s="6">
        <v>0.8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>
        <v>0</v>
      </c>
      <c r="T184">
        <v>0</v>
      </c>
      <c r="U184">
        <v>0</v>
      </c>
      <c r="AH184" s="6"/>
      <c r="AI184" s="6"/>
      <c r="AJ184" s="6"/>
      <c r="AK184" s="6"/>
      <c r="AL184" s="6"/>
      <c r="AM184" s="6"/>
      <c r="AN184" s="6"/>
      <c r="AO184" s="6"/>
      <c r="AP184" s="6"/>
    </row>
    <row r="185" spans="1:42" x14ac:dyDescent="0.35">
      <c r="A185">
        <v>3000</v>
      </c>
      <c r="B185">
        <v>0.93100000000000005</v>
      </c>
      <c r="C185">
        <v>280</v>
      </c>
      <c r="D185">
        <v>0.67831549879185371</v>
      </c>
      <c r="E185">
        <v>0</v>
      </c>
      <c r="F185">
        <v>0.2</v>
      </c>
      <c r="G185">
        <v>0</v>
      </c>
      <c r="H185" t="s">
        <v>15</v>
      </c>
      <c r="I185" t="s">
        <v>97</v>
      </c>
      <c r="J185" s="6">
        <v>0.8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>
        <v>0</v>
      </c>
      <c r="T185">
        <v>0</v>
      </c>
      <c r="U185">
        <v>0</v>
      </c>
      <c r="AH185" s="6"/>
      <c r="AI185" s="6"/>
      <c r="AJ185" s="6"/>
      <c r="AK185" s="6"/>
      <c r="AL185" s="6"/>
      <c r="AM185" s="6"/>
      <c r="AN185" s="6"/>
      <c r="AO185" s="6"/>
      <c r="AP185" s="6"/>
    </row>
    <row r="186" spans="1:42" x14ac:dyDescent="0.35">
      <c r="A186">
        <v>4000</v>
      </c>
      <c r="B186">
        <v>0.95299999999999996</v>
      </c>
      <c r="C186">
        <v>280</v>
      </c>
      <c r="D186">
        <v>0.67831549879185371</v>
      </c>
      <c r="E186">
        <v>0</v>
      </c>
      <c r="F186">
        <v>0.2</v>
      </c>
      <c r="G186">
        <v>0</v>
      </c>
      <c r="H186" t="s">
        <v>15</v>
      </c>
      <c r="I186" t="s">
        <v>97</v>
      </c>
      <c r="J186" s="6">
        <v>0.8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>
        <v>0</v>
      </c>
      <c r="T186">
        <v>0</v>
      </c>
      <c r="U186">
        <v>0</v>
      </c>
      <c r="AH186" s="6"/>
      <c r="AI186" s="6"/>
      <c r="AJ186" s="6"/>
      <c r="AK186" s="6"/>
      <c r="AL186" s="6"/>
      <c r="AM186" s="6"/>
      <c r="AN186" s="6"/>
      <c r="AO186" s="6"/>
      <c r="AP186" s="6"/>
    </row>
    <row r="187" spans="1:42" x14ac:dyDescent="0.35">
      <c r="A187">
        <v>5000</v>
      </c>
      <c r="B187">
        <v>0.99</v>
      </c>
      <c r="C187">
        <v>280</v>
      </c>
      <c r="D187">
        <v>0.67831549879185371</v>
      </c>
      <c r="E187">
        <v>0</v>
      </c>
      <c r="F187">
        <v>0.2</v>
      </c>
      <c r="G187">
        <v>0</v>
      </c>
      <c r="H187" t="s">
        <v>15</v>
      </c>
      <c r="I187" t="s">
        <v>97</v>
      </c>
      <c r="J187" s="6">
        <v>0.8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>
        <v>0</v>
      </c>
      <c r="T187">
        <v>0</v>
      </c>
      <c r="U187">
        <v>0</v>
      </c>
      <c r="AH187" s="6"/>
      <c r="AI187" s="6"/>
      <c r="AJ187" s="6"/>
      <c r="AK187" s="6"/>
      <c r="AL187" s="6"/>
      <c r="AM187" s="6"/>
      <c r="AN187" s="6"/>
      <c r="AO187" s="6"/>
      <c r="AP187" s="6"/>
    </row>
    <row r="188" spans="1:42" x14ac:dyDescent="0.35">
      <c r="A188">
        <v>2115</v>
      </c>
      <c r="B188">
        <v>0.82899999999999996</v>
      </c>
      <c r="C188">
        <v>157</v>
      </c>
      <c r="D188">
        <v>0.78993674490852606</v>
      </c>
      <c r="E188">
        <v>2.0899999999999998E-2</v>
      </c>
      <c r="F188">
        <v>6.8000000000000005E-2</v>
      </c>
      <c r="G188">
        <v>0.1019</v>
      </c>
      <c r="H188" t="s">
        <v>16</v>
      </c>
      <c r="I188" t="s">
        <v>97</v>
      </c>
      <c r="J188" s="6">
        <v>0.68569999999999998</v>
      </c>
      <c r="K188" s="6">
        <v>5.8999999999999997E-2</v>
      </c>
      <c r="L188" s="6">
        <v>2.6200000000000001E-2</v>
      </c>
      <c r="M188" s="6">
        <v>4.7000000000000002E-3</v>
      </c>
      <c r="N188" s="6">
        <v>1.1599999999999999E-2</v>
      </c>
      <c r="O188" s="6">
        <v>8.5000000000000006E-3</v>
      </c>
      <c r="P188" s="6">
        <v>0</v>
      </c>
      <c r="Q188" s="6">
        <v>3.5000000000000001E-3</v>
      </c>
      <c r="R188" s="6">
        <v>1.959884532403435E-3</v>
      </c>
      <c r="S188">
        <v>9.9537208162784425E-4</v>
      </c>
      <c r="T188">
        <v>5.055224246650683E-4</v>
      </c>
      <c r="U188">
        <v>4.5392209613036531E-3</v>
      </c>
      <c r="AH188" s="6"/>
      <c r="AI188" s="6"/>
      <c r="AJ188" s="6"/>
      <c r="AK188" s="6"/>
      <c r="AL188" s="6"/>
      <c r="AM188" s="6"/>
      <c r="AN188" s="6"/>
      <c r="AO188" s="6"/>
      <c r="AP188" s="6"/>
    </row>
    <row r="189" spans="1:42" x14ac:dyDescent="0.35">
      <c r="A189">
        <v>2347</v>
      </c>
      <c r="B189">
        <v>0.82299999999999995</v>
      </c>
      <c r="C189">
        <v>157</v>
      </c>
      <c r="D189">
        <v>0.78993674490852606</v>
      </c>
      <c r="E189">
        <v>2.0899999999999998E-2</v>
      </c>
      <c r="F189">
        <v>6.8000000000000005E-2</v>
      </c>
      <c r="G189">
        <v>0.1019</v>
      </c>
      <c r="H189" t="s">
        <v>16</v>
      </c>
      <c r="I189" t="s">
        <v>97</v>
      </c>
      <c r="J189" s="6">
        <v>0.68569999999999998</v>
      </c>
      <c r="K189" s="6">
        <v>5.8999999999999997E-2</v>
      </c>
      <c r="L189" s="6">
        <v>2.6200000000000001E-2</v>
      </c>
      <c r="M189" s="6">
        <v>4.7000000000000002E-3</v>
      </c>
      <c r="N189" s="6">
        <v>1.1599999999999999E-2</v>
      </c>
      <c r="O189" s="6">
        <v>8.5000000000000006E-3</v>
      </c>
      <c r="P189" s="6">
        <v>0</v>
      </c>
      <c r="Q189" s="6">
        <v>3.5000000000000001E-3</v>
      </c>
      <c r="R189" s="6">
        <v>1.959884532403435E-3</v>
      </c>
      <c r="S189">
        <v>9.9537208162784425E-4</v>
      </c>
      <c r="T189">
        <v>5.055224246650683E-4</v>
      </c>
      <c r="U189">
        <v>4.5392209613036531E-3</v>
      </c>
      <c r="AH189" s="6"/>
      <c r="AI189" s="6"/>
      <c r="AJ189" s="6"/>
      <c r="AK189" s="6"/>
      <c r="AL189" s="6"/>
      <c r="AM189" s="6"/>
      <c r="AN189" s="6"/>
      <c r="AO189" s="6"/>
      <c r="AP189" s="6"/>
    </row>
    <row r="190" spans="1:42" x14ac:dyDescent="0.35">
      <c r="A190">
        <v>4915</v>
      </c>
      <c r="B190">
        <v>0.93799999999999994</v>
      </c>
      <c r="C190">
        <v>189</v>
      </c>
      <c r="D190">
        <v>0.82579719019675546</v>
      </c>
      <c r="E190">
        <v>6.1600000000000002E-2</v>
      </c>
      <c r="F190">
        <v>0.10780000000000001</v>
      </c>
      <c r="G190">
        <v>4.0000000000000001E-3</v>
      </c>
      <c r="H190" t="s">
        <v>17</v>
      </c>
      <c r="I190" t="s">
        <v>97</v>
      </c>
      <c r="J190" s="6">
        <v>0.74139999999999995</v>
      </c>
      <c r="K190" s="6">
        <v>3.27E-2</v>
      </c>
      <c r="L190" s="6">
        <v>1.21E-2</v>
      </c>
      <c r="M190" s="6">
        <v>2.2000000000000001E-3</v>
      </c>
      <c r="N190" s="6">
        <v>6.1000000000000004E-3</v>
      </c>
      <c r="O190" s="6">
        <v>5.7000000000000002E-3</v>
      </c>
      <c r="P190" s="6">
        <v>0</v>
      </c>
      <c r="Q190" s="6">
        <v>4.5999999999999999E-3</v>
      </c>
      <c r="R190" s="6">
        <v>2.9149674433649785E-3</v>
      </c>
      <c r="S190">
        <v>1.9008116274281182E-3</v>
      </c>
      <c r="T190">
        <v>1.2394940640554999E-3</v>
      </c>
      <c r="U190">
        <v>1.5744726865151402E-2</v>
      </c>
      <c r="AH190" s="6"/>
      <c r="AI190" s="6"/>
      <c r="AJ190" s="6"/>
      <c r="AK190" s="6"/>
      <c r="AL190" s="6"/>
      <c r="AM190" s="6"/>
      <c r="AN190" s="6"/>
      <c r="AO190" s="6"/>
      <c r="AP190" s="6"/>
    </row>
    <row r="191" spans="1:42" x14ac:dyDescent="0.35">
      <c r="A191">
        <v>5065</v>
      </c>
      <c r="B191">
        <v>0.95</v>
      </c>
      <c r="C191">
        <v>189</v>
      </c>
      <c r="D191">
        <v>0.82579719019675546</v>
      </c>
      <c r="E191">
        <v>6.1600000000000002E-2</v>
      </c>
      <c r="F191">
        <v>0.10780000000000001</v>
      </c>
      <c r="G191">
        <v>4.0000000000000001E-3</v>
      </c>
      <c r="H191" t="s">
        <v>17</v>
      </c>
      <c r="I191" t="s">
        <v>97</v>
      </c>
      <c r="J191" s="6">
        <v>0.74139999999999995</v>
      </c>
      <c r="K191" s="6">
        <v>3.27E-2</v>
      </c>
      <c r="L191" s="6">
        <v>1.21E-2</v>
      </c>
      <c r="M191" s="6">
        <v>2.2000000000000001E-3</v>
      </c>
      <c r="N191" s="6">
        <v>6.1000000000000004E-3</v>
      </c>
      <c r="O191" s="6">
        <v>5.7000000000000002E-3</v>
      </c>
      <c r="P191" s="6">
        <v>0</v>
      </c>
      <c r="Q191" s="6">
        <v>4.5999999999999999E-3</v>
      </c>
      <c r="R191" s="6">
        <v>2.9149674433649785E-3</v>
      </c>
      <c r="S191">
        <v>1.9008116274281182E-3</v>
      </c>
      <c r="T191">
        <v>1.2394940640554999E-3</v>
      </c>
      <c r="U191">
        <v>1.5744726865151402E-2</v>
      </c>
      <c r="AH191" s="6"/>
      <c r="AI191" s="6"/>
      <c r="AJ191" s="6"/>
      <c r="AK191" s="6"/>
      <c r="AL191" s="6"/>
      <c r="AM191" s="6"/>
      <c r="AN191" s="6"/>
      <c r="AO191" s="6"/>
      <c r="AP191" s="6"/>
    </row>
    <row r="192" spans="1:42" x14ac:dyDescent="0.35">
      <c r="A192">
        <v>4945</v>
      </c>
      <c r="B192">
        <v>0.95499999999999996</v>
      </c>
      <c r="C192">
        <v>191</v>
      </c>
      <c r="D192">
        <v>0.7829361684501206</v>
      </c>
      <c r="E192">
        <v>4.1599999999999998E-2</v>
      </c>
      <c r="F192">
        <v>9.1300000000000006E-2</v>
      </c>
      <c r="G192">
        <v>0</v>
      </c>
      <c r="H192" t="s">
        <v>18</v>
      </c>
      <c r="I192" t="s">
        <v>97</v>
      </c>
      <c r="J192" s="6">
        <v>0.78769999999999996</v>
      </c>
      <c r="K192" s="6">
        <v>2.9700000000000001E-2</v>
      </c>
      <c r="L192" s="6">
        <v>1.2699999999999999E-2</v>
      </c>
      <c r="M192" s="6">
        <v>2.7000000000000001E-3</v>
      </c>
      <c r="N192" s="6">
        <v>6.0000000000000001E-3</v>
      </c>
      <c r="O192" s="6">
        <v>4.3E-3</v>
      </c>
      <c r="P192" s="6">
        <v>0</v>
      </c>
      <c r="Q192" s="6">
        <v>4.3E-3</v>
      </c>
      <c r="R192" s="6">
        <v>2.3612017205070922E-3</v>
      </c>
      <c r="S192">
        <v>1.4807529472623947E-3</v>
      </c>
      <c r="T192">
        <v>9.2860735776330674E-4</v>
      </c>
      <c r="U192">
        <v>1.4929437974467205E-2</v>
      </c>
      <c r="AH192" s="6"/>
      <c r="AI192" s="6"/>
      <c r="AJ192" s="6"/>
      <c r="AK192" s="6"/>
      <c r="AL192" s="6"/>
      <c r="AM192" s="6"/>
      <c r="AN192" s="6"/>
      <c r="AO192" s="6"/>
      <c r="AP192" s="6"/>
    </row>
    <row r="193" spans="1:42" x14ac:dyDescent="0.35">
      <c r="A193">
        <v>4515</v>
      </c>
      <c r="B193">
        <v>0.85199999999999998</v>
      </c>
      <c r="C193">
        <v>216</v>
      </c>
      <c r="D193">
        <v>1.045926406627546</v>
      </c>
      <c r="E193">
        <v>8.6599999999999996E-2</v>
      </c>
      <c r="F193">
        <v>0.18260000000000001</v>
      </c>
      <c r="G193">
        <v>3.7000000000000002E-3</v>
      </c>
      <c r="H193" t="s">
        <v>19</v>
      </c>
      <c r="I193" t="s">
        <v>97</v>
      </c>
      <c r="J193" s="6">
        <v>0.52129999999999999</v>
      </c>
      <c r="K193" s="6">
        <v>0.11650000000000001</v>
      </c>
      <c r="L193" s="6">
        <v>1.4200000000000001E-2</v>
      </c>
      <c r="M193" s="6">
        <v>3.8999999999999998E-3</v>
      </c>
      <c r="N193" s="6">
        <v>8.3000000000000001E-3</v>
      </c>
      <c r="O193" s="6">
        <v>9.4999999999999998E-3</v>
      </c>
      <c r="P193" s="6">
        <v>0</v>
      </c>
      <c r="Q193" s="6">
        <v>1.03E-2</v>
      </c>
      <c r="R193" s="6">
        <v>2.5264852616375846E-3</v>
      </c>
      <c r="S193">
        <v>1.3801841640540601E-3</v>
      </c>
      <c r="T193">
        <v>7.5397563390926172E-4</v>
      </c>
      <c r="U193">
        <v>3.8439354940399094E-2</v>
      </c>
      <c r="AH193" s="6"/>
      <c r="AI193" s="6"/>
      <c r="AJ193" s="6"/>
      <c r="AK193" s="6"/>
      <c r="AL193" s="6"/>
      <c r="AM193" s="6"/>
      <c r="AN193" s="6"/>
      <c r="AO193" s="6"/>
      <c r="AP193" s="6"/>
    </row>
    <row r="194" spans="1:42" x14ac:dyDescent="0.35">
      <c r="A194">
        <v>5385</v>
      </c>
      <c r="B194">
        <v>0.94199999999999995</v>
      </c>
      <c r="C194">
        <v>216</v>
      </c>
      <c r="D194">
        <v>1.045926406627546</v>
      </c>
      <c r="E194">
        <v>8.6599999999999996E-2</v>
      </c>
      <c r="F194">
        <v>0.18260000000000001</v>
      </c>
      <c r="G194">
        <v>3.7000000000000002E-3</v>
      </c>
      <c r="H194" t="s">
        <v>19</v>
      </c>
      <c r="I194" t="s">
        <v>97</v>
      </c>
      <c r="J194" s="6">
        <v>0.52129999999999999</v>
      </c>
      <c r="K194" s="6">
        <v>0.11650000000000001</v>
      </c>
      <c r="L194" s="6">
        <v>1.4200000000000001E-2</v>
      </c>
      <c r="M194" s="6">
        <v>3.8999999999999998E-3</v>
      </c>
      <c r="N194" s="6">
        <v>8.3000000000000001E-3</v>
      </c>
      <c r="O194" s="6">
        <v>9.4999999999999998E-3</v>
      </c>
      <c r="P194" s="6">
        <v>0</v>
      </c>
      <c r="Q194" s="6">
        <v>1.03E-2</v>
      </c>
      <c r="R194" s="6">
        <v>2.5264852616375846E-3</v>
      </c>
      <c r="S194">
        <v>1.3801841640540601E-3</v>
      </c>
      <c r="T194">
        <v>7.5397563390926172E-4</v>
      </c>
      <c r="U194">
        <v>3.8439354940399094E-2</v>
      </c>
      <c r="AH194" s="6"/>
      <c r="AI194" s="6"/>
      <c r="AJ194" s="6"/>
      <c r="AK194" s="6"/>
      <c r="AL194" s="6"/>
      <c r="AM194" s="6"/>
      <c r="AN194" s="6"/>
      <c r="AO194" s="6"/>
      <c r="AP194" s="6"/>
    </row>
    <row r="195" spans="1:42" x14ac:dyDescent="0.35">
      <c r="A195">
        <v>3000</v>
      </c>
      <c r="B195">
        <v>0.90300000000000002</v>
      </c>
      <c r="C195">
        <v>230</v>
      </c>
      <c r="D195">
        <v>0.79770136693130833</v>
      </c>
      <c r="E195">
        <v>2.06E-2</v>
      </c>
      <c r="F195">
        <v>2.4400000000000002E-2</v>
      </c>
      <c r="G195">
        <v>0.107</v>
      </c>
      <c r="H195" t="s">
        <v>20</v>
      </c>
      <c r="I195" t="s">
        <v>97</v>
      </c>
      <c r="J195" s="6">
        <v>0.70720000000000005</v>
      </c>
      <c r="K195" s="6">
        <v>6.9099999999999995E-2</v>
      </c>
      <c r="L195" s="6">
        <v>3.3799999999999997E-2</v>
      </c>
      <c r="M195" s="6">
        <v>5.1999999999999998E-3</v>
      </c>
      <c r="N195" s="6">
        <v>6.7000000000000002E-3</v>
      </c>
      <c r="O195" s="6">
        <v>6.4000000000000003E-3</v>
      </c>
      <c r="P195" s="6">
        <v>0</v>
      </c>
      <c r="Q195" s="6">
        <v>3.7000000000000002E-3</v>
      </c>
      <c r="R195">
        <v>1.86144275632612E-3</v>
      </c>
      <c r="S195">
        <v>9.130091101993632E-4</v>
      </c>
      <c r="T195">
        <v>4.4781695943863273E-4</v>
      </c>
      <c r="U195">
        <v>3.103989526436343E-3</v>
      </c>
      <c r="AH195" s="6"/>
      <c r="AI195" s="6"/>
      <c r="AJ195" s="6"/>
      <c r="AK195" s="6"/>
      <c r="AL195" s="6"/>
      <c r="AM195" s="6"/>
      <c r="AN195" s="6"/>
      <c r="AO195" s="6"/>
    </row>
    <row r="196" spans="1:42" x14ac:dyDescent="0.35">
      <c r="A196">
        <v>3270</v>
      </c>
      <c r="B196">
        <v>0.91</v>
      </c>
      <c r="C196">
        <v>230</v>
      </c>
      <c r="D196">
        <v>0.79770136693130833</v>
      </c>
      <c r="E196">
        <v>2.06E-2</v>
      </c>
      <c r="F196">
        <v>2.4400000000000002E-2</v>
      </c>
      <c r="G196">
        <v>0.107</v>
      </c>
      <c r="H196" t="s">
        <v>20</v>
      </c>
      <c r="I196" t="s">
        <v>97</v>
      </c>
      <c r="J196" s="6">
        <v>0.70720000000000005</v>
      </c>
      <c r="K196" s="6">
        <v>6.9099999999999995E-2</v>
      </c>
      <c r="L196" s="6">
        <v>3.3799999999999997E-2</v>
      </c>
      <c r="M196" s="6">
        <v>5.1999999999999998E-3</v>
      </c>
      <c r="N196" s="6">
        <v>6.7000000000000002E-3</v>
      </c>
      <c r="O196" s="6">
        <v>6.4000000000000003E-3</v>
      </c>
      <c r="P196" s="6">
        <v>0</v>
      </c>
      <c r="Q196" s="6">
        <v>3.7000000000000002E-3</v>
      </c>
      <c r="R196">
        <v>1.86144275632612E-3</v>
      </c>
      <c r="S196">
        <v>9.130091101993632E-4</v>
      </c>
      <c r="T196">
        <v>4.4781695943863273E-4</v>
      </c>
      <c r="U196">
        <v>3.103989526436343E-3</v>
      </c>
      <c r="AH196" s="6"/>
      <c r="AI196" s="6"/>
      <c r="AJ196" s="6"/>
      <c r="AK196" s="6"/>
      <c r="AL196" s="6"/>
      <c r="AM196" s="6"/>
      <c r="AN196" s="6"/>
      <c r="AO196" s="6"/>
    </row>
    <row r="197" spans="1:42" x14ac:dyDescent="0.35">
      <c r="A197">
        <v>3400</v>
      </c>
      <c r="B197">
        <v>0.91400000000000003</v>
      </c>
      <c r="C197">
        <v>230</v>
      </c>
      <c r="D197">
        <v>0.79770136693130833</v>
      </c>
      <c r="E197">
        <v>2.06E-2</v>
      </c>
      <c r="F197">
        <v>2.4400000000000002E-2</v>
      </c>
      <c r="G197">
        <v>0.107</v>
      </c>
      <c r="H197" t="s">
        <v>20</v>
      </c>
      <c r="I197" t="s">
        <v>97</v>
      </c>
      <c r="J197" s="6">
        <v>0.70720000000000005</v>
      </c>
      <c r="K197" s="6">
        <v>6.9099999999999995E-2</v>
      </c>
      <c r="L197" s="6">
        <v>3.3799999999999997E-2</v>
      </c>
      <c r="M197" s="6">
        <v>5.1999999999999998E-3</v>
      </c>
      <c r="N197" s="6">
        <v>6.7000000000000002E-3</v>
      </c>
      <c r="O197" s="6">
        <v>6.4000000000000003E-3</v>
      </c>
      <c r="P197" s="6">
        <v>0</v>
      </c>
      <c r="Q197" s="6">
        <v>3.7000000000000002E-3</v>
      </c>
      <c r="R197">
        <v>1.86144275632612E-3</v>
      </c>
      <c r="S197">
        <v>9.130091101993632E-4</v>
      </c>
      <c r="T197">
        <v>4.4781695943863273E-4</v>
      </c>
      <c r="U197">
        <v>3.103989526436343E-3</v>
      </c>
      <c r="AH197" s="6"/>
      <c r="AI197" s="6"/>
      <c r="AJ197" s="6"/>
      <c r="AK197" s="6"/>
      <c r="AL197" s="6"/>
      <c r="AM197" s="6"/>
      <c r="AN197" s="6"/>
      <c r="AO197" s="6"/>
    </row>
    <row r="198" spans="1:42" x14ac:dyDescent="0.35">
      <c r="A198">
        <v>3600</v>
      </c>
      <c r="B198">
        <v>0.91800000000000004</v>
      </c>
      <c r="C198">
        <v>230</v>
      </c>
      <c r="D198">
        <v>0.79770136693130833</v>
      </c>
      <c r="E198">
        <v>2.06E-2</v>
      </c>
      <c r="F198">
        <v>2.4400000000000002E-2</v>
      </c>
      <c r="G198">
        <v>0.107</v>
      </c>
      <c r="H198" t="s">
        <v>20</v>
      </c>
      <c r="I198" t="s">
        <v>97</v>
      </c>
      <c r="J198" s="6">
        <v>0.70720000000000005</v>
      </c>
      <c r="K198" s="6">
        <v>6.9099999999999995E-2</v>
      </c>
      <c r="L198" s="6">
        <v>3.3799999999999997E-2</v>
      </c>
      <c r="M198" s="6">
        <v>5.1999999999999998E-3</v>
      </c>
      <c r="N198" s="6">
        <v>6.7000000000000002E-3</v>
      </c>
      <c r="O198" s="6">
        <v>6.4000000000000003E-3</v>
      </c>
      <c r="P198" s="6">
        <v>0</v>
      </c>
      <c r="Q198" s="6">
        <v>3.7000000000000002E-3</v>
      </c>
      <c r="R198">
        <v>1.86144275632612E-3</v>
      </c>
      <c r="S198">
        <v>9.130091101993632E-4</v>
      </c>
      <c r="T198">
        <v>4.4781695943863273E-4</v>
      </c>
      <c r="U198">
        <v>3.103989526436343E-3</v>
      </c>
      <c r="AH198" s="6"/>
      <c r="AI198" s="6"/>
      <c r="AJ198" s="6"/>
      <c r="AK198" s="6"/>
      <c r="AL198" s="6"/>
      <c r="AM198" s="6"/>
      <c r="AN198" s="6"/>
      <c r="AO198" s="6"/>
    </row>
    <row r="199" spans="1:42" x14ac:dyDescent="0.35">
      <c r="A199">
        <v>3800</v>
      </c>
      <c r="B199">
        <v>0.92500000000000004</v>
      </c>
      <c r="C199">
        <v>230</v>
      </c>
      <c r="D199">
        <v>0.79770136693130833</v>
      </c>
      <c r="E199">
        <v>2.06E-2</v>
      </c>
      <c r="F199">
        <v>2.4400000000000002E-2</v>
      </c>
      <c r="G199">
        <v>0.107</v>
      </c>
      <c r="H199" t="s">
        <v>20</v>
      </c>
      <c r="I199" t="s">
        <v>97</v>
      </c>
      <c r="J199" s="6">
        <v>0.70720000000000005</v>
      </c>
      <c r="K199" s="6">
        <v>6.9099999999999995E-2</v>
      </c>
      <c r="L199" s="6">
        <v>3.3799999999999997E-2</v>
      </c>
      <c r="M199" s="6">
        <v>5.1999999999999998E-3</v>
      </c>
      <c r="N199" s="6">
        <v>6.7000000000000002E-3</v>
      </c>
      <c r="O199" s="6">
        <v>6.4000000000000003E-3</v>
      </c>
      <c r="P199" s="6">
        <v>0</v>
      </c>
      <c r="Q199" s="6">
        <v>3.7000000000000002E-3</v>
      </c>
      <c r="R199">
        <v>1.86144275632612E-3</v>
      </c>
      <c r="S199">
        <v>9.130091101993632E-4</v>
      </c>
      <c r="T199">
        <v>4.4781695943863273E-4</v>
      </c>
      <c r="U199">
        <v>3.103989526436343E-3</v>
      </c>
      <c r="AH199" s="6"/>
      <c r="AI199" s="6"/>
      <c r="AJ199" s="6"/>
      <c r="AK199" s="6"/>
      <c r="AL199" s="6"/>
      <c r="AM199" s="6"/>
      <c r="AN199" s="6"/>
      <c r="AO199" s="6"/>
    </row>
    <row r="200" spans="1:42" x14ac:dyDescent="0.35">
      <c r="A200">
        <v>4000</v>
      </c>
      <c r="B200">
        <v>0.93400000000000005</v>
      </c>
      <c r="C200">
        <v>230</v>
      </c>
      <c r="D200">
        <v>0.79770136693130833</v>
      </c>
      <c r="E200">
        <v>2.06E-2</v>
      </c>
      <c r="F200">
        <v>2.4400000000000002E-2</v>
      </c>
      <c r="G200">
        <v>0.107</v>
      </c>
      <c r="H200" t="s">
        <v>20</v>
      </c>
      <c r="I200" t="s">
        <v>97</v>
      </c>
      <c r="J200" s="6">
        <v>0.70720000000000005</v>
      </c>
      <c r="K200" s="6">
        <v>6.9099999999999995E-2</v>
      </c>
      <c r="L200" s="6">
        <v>3.3799999999999997E-2</v>
      </c>
      <c r="M200" s="6">
        <v>5.1999999999999998E-3</v>
      </c>
      <c r="N200" s="6">
        <v>6.7000000000000002E-3</v>
      </c>
      <c r="O200" s="6">
        <v>6.4000000000000003E-3</v>
      </c>
      <c r="P200" s="6">
        <v>0</v>
      </c>
      <c r="Q200" s="6">
        <v>3.7000000000000002E-3</v>
      </c>
      <c r="R200">
        <v>1.86144275632612E-3</v>
      </c>
      <c r="S200">
        <v>9.130091101993632E-4</v>
      </c>
      <c r="T200">
        <v>4.4781695943863273E-4</v>
      </c>
      <c r="U200">
        <v>3.103989526436343E-3</v>
      </c>
      <c r="AH200" s="6"/>
      <c r="AI200" s="6"/>
      <c r="AJ200" s="6"/>
      <c r="AK200" s="6"/>
      <c r="AL200" s="6"/>
      <c r="AM200" s="6"/>
      <c r="AN200" s="6"/>
      <c r="AO200" s="6"/>
    </row>
    <row r="201" spans="1:42" x14ac:dyDescent="0.35">
      <c r="A201">
        <v>4200</v>
      </c>
      <c r="B201">
        <v>0.94599999999999995</v>
      </c>
      <c r="C201">
        <v>230</v>
      </c>
      <c r="D201">
        <v>0.79770136693130833</v>
      </c>
      <c r="E201">
        <v>2.06E-2</v>
      </c>
      <c r="F201">
        <v>2.4400000000000002E-2</v>
      </c>
      <c r="G201">
        <v>0.107</v>
      </c>
      <c r="H201" t="s">
        <v>20</v>
      </c>
      <c r="I201" t="s">
        <v>97</v>
      </c>
      <c r="J201" s="6">
        <v>0.70720000000000005</v>
      </c>
      <c r="K201" s="6">
        <v>6.9099999999999995E-2</v>
      </c>
      <c r="L201" s="6">
        <v>3.3799999999999997E-2</v>
      </c>
      <c r="M201" s="6">
        <v>5.1999999999999998E-3</v>
      </c>
      <c r="N201" s="6">
        <v>6.7000000000000002E-3</v>
      </c>
      <c r="O201" s="6">
        <v>6.4000000000000003E-3</v>
      </c>
      <c r="P201" s="6">
        <v>0</v>
      </c>
      <c r="Q201" s="6">
        <v>3.7000000000000002E-3</v>
      </c>
      <c r="R201">
        <v>1.86144275632612E-3</v>
      </c>
      <c r="S201">
        <v>9.130091101993632E-4</v>
      </c>
      <c r="T201">
        <v>4.4781695943863273E-4</v>
      </c>
      <c r="U201">
        <v>3.103989526436343E-3</v>
      </c>
      <c r="AH201" s="6"/>
      <c r="AI201" s="6"/>
      <c r="AJ201" s="6"/>
      <c r="AK201" s="6"/>
      <c r="AL201" s="6"/>
      <c r="AM201" s="6"/>
      <c r="AN201" s="6"/>
      <c r="AO201" s="6"/>
    </row>
    <row r="202" spans="1:42" x14ac:dyDescent="0.35">
      <c r="A202">
        <v>4400</v>
      </c>
      <c r="B202">
        <v>0.95399999999999996</v>
      </c>
      <c r="C202">
        <v>230</v>
      </c>
      <c r="D202">
        <v>0.79770136693130833</v>
      </c>
      <c r="E202">
        <v>2.06E-2</v>
      </c>
      <c r="F202">
        <v>2.4400000000000002E-2</v>
      </c>
      <c r="G202">
        <v>0.107</v>
      </c>
      <c r="H202" t="s">
        <v>20</v>
      </c>
      <c r="I202" t="s">
        <v>97</v>
      </c>
      <c r="J202" s="6">
        <v>0.70720000000000005</v>
      </c>
      <c r="K202" s="6">
        <v>6.9099999999999995E-2</v>
      </c>
      <c r="L202" s="6">
        <v>3.3799999999999997E-2</v>
      </c>
      <c r="M202" s="6">
        <v>5.1999999999999998E-3</v>
      </c>
      <c r="N202" s="6">
        <v>6.7000000000000002E-3</v>
      </c>
      <c r="O202" s="6">
        <v>6.4000000000000003E-3</v>
      </c>
      <c r="P202" s="6">
        <v>0</v>
      </c>
      <c r="Q202" s="6">
        <v>3.7000000000000002E-3</v>
      </c>
      <c r="R202">
        <v>1.86144275632612E-3</v>
      </c>
      <c r="S202">
        <v>9.130091101993632E-4</v>
      </c>
      <c r="T202">
        <v>4.4781695943863273E-4</v>
      </c>
      <c r="U202">
        <v>3.103989526436343E-3</v>
      </c>
      <c r="AH202" s="6"/>
      <c r="AI202" s="6"/>
      <c r="AJ202" s="6"/>
      <c r="AK202" s="6"/>
      <c r="AL202" s="6"/>
      <c r="AM202" s="6"/>
      <c r="AN202" s="6"/>
      <c r="AO202" s="6"/>
    </row>
    <row r="203" spans="1:42" x14ac:dyDescent="0.35">
      <c r="A203">
        <v>4600</v>
      </c>
      <c r="B203">
        <v>0.97</v>
      </c>
      <c r="C203">
        <v>230</v>
      </c>
      <c r="D203">
        <v>0.79770136693130833</v>
      </c>
      <c r="E203">
        <v>2.06E-2</v>
      </c>
      <c r="F203">
        <v>2.4400000000000002E-2</v>
      </c>
      <c r="G203">
        <v>0.107</v>
      </c>
      <c r="H203" t="s">
        <v>20</v>
      </c>
      <c r="I203" t="s">
        <v>97</v>
      </c>
      <c r="J203" s="6">
        <v>0.70720000000000005</v>
      </c>
      <c r="K203" s="6">
        <v>6.9099999999999995E-2</v>
      </c>
      <c r="L203" s="6">
        <v>3.3799999999999997E-2</v>
      </c>
      <c r="M203" s="6">
        <v>5.1999999999999998E-3</v>
      </c>
      <c r="N203" s="6">
        <v>6.7000000000000002E-3</v>
      </c>
      <c r="O203" s="6">
        <v>6.4000000000000003E-3</v>
      </c>
      <c r="P203" s="6">
        <v>0</v>
      </c>
      <c r="Q203" s="6">
        <v>3.7000000000000002E-3</v>
      </c>
      <c r="R203">
        <v>1.86144275632612E-3</v>
      </c>
      <c r="S203">
        <v>9.130091101993632E-4</v>
      </c>
      <c r="T203">
        <v>4.4781695943863273E-4</v>
      </c>
      <c r="U203">
        <v>3.103989526436343E-3</v>
      </c>
      <c r="AH203" s="6"/>
      <c r="AI203" s="6"/>
      <c r="AJ203" s="6"/>
      <c r="AK203" s="6"/>
      <c r="AL203" s="6"/>
      <c r="AM203" s="6"/>
      <c r="AN203" s="6"/>
      <c r="AO203" s="6"/>
    </row>
    <row r="204" spans="1:42" x14ac:dyDescent="0.35">
      <c r="A204">
        <v>4800</v>
      </c>
      <c r="B204">
        <v>0.98099999999999998</v>
      </c>
      <c r="C204">
        <v>230</v>
      </c>
      <c r="D204">
        <v>0.79770136693130833</v>
      </c>
      <c r="E204">
        <v>2.06E-2</v>
      </c>
      <c r="F204">
        <v>2.4400000000000002E-2</v>
      </c>
      <c r="G204">
        <v>0.107</v>
      </c>
      <c r="H204" t="s">
        <v>20</v>
      </c>
      <c r="I204" t="s">
        <v>97</v>
      </c>
      <c r="J204" s="6">
        <v>0.70720000000000005</v>
      </c>
      <c r="K204" s="6">
        <v>6.9099999999999995E-2</v>
      </c>
      <c r="L204" s="6">
        <v>3.3799999999999997E-2</v>
      </c>
      <c r="M204" s="6">
        <v>5.1999999999999998E-3</v>
      </c>
      <c r="N204" s="6">
        <v>6.7000000000000002E-3</v>
      </c>
      <c r="O204" s="6">
        <v>6.4000000000000003E-3</v>
      </c>
      <c r="P204" s="6">
        <v>0</v>
      </c>
      <c r="Q204" s="6">
        <v>3.7000000000000002E-3</v>
      </c>
      <c r="R204">
        <v>1.86144275632612E-3</v>
      </c>
      <c r="S204">
        <v>9.130091101993632E-4</v>
      </c>
      <c r="T204">
        <v>4.4781695943863273E-4</v>
      </c>
      <c r="U204">
        <v>3.103989526436343E-3</v>
      </c>
      <c r="AH204" s="6"/>
      <c r="AI204" s="6"/>
      <c r="AJ204" s="6"/>
      <c r="AK204" s="6"/>
      <c r="AL204" s="6"/>
      <c r="AM204" s="6"/>
      <c r="AN204" s="6"/>
      <c r="AO204" s="6"/>
    </row>
    <row r="205" spans="1:42" x14ac:dyDescent="0.35">
      <c r="A205">
        <v>5130</v>
      </c>
      <c r="B205">
        <v>1.006</v>
      </c>
      <c r="C205">
        <v>230</v>
      </c>
      <c r="D205">
        <v>0.79770136693130833</v>
      </c>
      <c r="E205">
        <v>2.06E-2</v>
      </c>
      <c r="F205">
        <v>2.4400000000000002E-2</v>
      </c>
      <c r="G205">
        <v>0.107</v>
      </c>
      <c r="H205" t="s">
        <v>20</v>
      </c>
      <c r="I205" t="s">
        <v>97</v>
      </c>
      <c r="J205" s="6">
        <v>0.70720000000000005</v>
      </c>
      <c r="K205" s="6">
        <v>6.9099999999999995E-2</v>
      </c>
      <c r="L205" s="6">
        <v>3.3799999999999997E-2</v>
      </c>
      <c r="M205" s="6">
        <v>5.1999999999999998E-3</v>
      </c>
      <c r="N205" s="6">
        <v>6.7000000000000002E-3</v>
      </c>
      <c r="O205" s="6">
        <v>6.4000000000000003E-3</v>
      </c>
      <c r="P205" s="6">
        <v>0</v>
      </c>
      <c r="Q205" s="6">
        <v>3.7000000000000002E-3</v>
      </c>
      <c r="R205">
        <v>1.86144275632612E-3</v>
      </c>
      <c r="S205">
        <v>9.130091101993632E-4</v>
      </c>
      <c r="T205">
        <v>4.4781695943863273E-4</v>
      </c>
      <c r="U205">
        <v>3.103989526436343E-3</v>
      </c>
      <c r="AH205" s="6"/>
      <c r="AI205" s="6"/>
      <c r="AJ205" s="6"/>
      <c r="AK205" s="6"/>
      <c r="AL205" s="6"/>
      <c r="AM205" s="6"/>
      <c r="AN205" s="6"/>
      <c r="AO205" s="6"/>
    </row>
    <row r="206" spans="1:42" x14ac:dyDescent="0.35">
      <c r="A206">
        <v>4000</v>
      </c>
      <c r="B206">
        <v>0.875</v>
      </c>
      <c r="C206">
        <v>276</v>
      </c>
      <c r="D206">
        <v>1.301967977217811</v>
      </c>
      <c r="E206">
        <v>6.6100000000000006E-2</v>
      </c>
      <c r="F206">
        <v>4.53E-2</v>
      </c>
      <c r="G206">
        <v>0.15579999999999999</v>
      </c>
      <c r="H206" t="s">
        <v>21</v>
      </c>
      <c r="I206" t="s">
        <v>97</v>
      </c>
      <c r="J206" s="6">
        <v>0.41720000000000002</v>
      </c>
      <c r="K206" s="6">
        <v>7.1199999999999999E-2</v>
      </c>
      <c r="L206" s="6">
        <v>5.4199999999999998E-2</v>
      </c>
      <c r="M206" s="6">
        <v>2.23E-2</v>
      </c>
      <c r="N206" s="6">
        <v>3.1E-2</v>
      </c>
      <c r="O206" s="6">
        <v>2.8500000000000001E-2</v>
      </c>
      <c r="P206" s="6">
        <v>0</v>
      </c>
      <c r="Q206" s="6">
        <v>2.6800000000000001E-2</v>
      </c>
      <c r="R206" s="6">
        <v>9.4743917458470148E-3</v>
      </c>
      <c r="S206">
        <v>6.293617818451518E-3</v>
      </c>
      <c r="T206">
        <v>4.1807037651881863E-3</v>
      </c>
      <c r="U206">
        <v>6.1751286670513279E-2</v>
      </c>
      <c r="AH206" s="6"/>
      <c r="AI206" s="6"/>
      <c r="AJ206" s="6"/>
      <c r="AK206" s="6"/>
      <c r="AL206" s="6"/>
      <c r="AM206" s="6"/>
      <c r="AN206" s="6"/>
      <c r="AO206" s="6"/>
      <c r="AP206" s="6"/>
    </row>
    <row r="207" spans="1:42" x14ac:dyDescent="0.35">
      <c r="A207">
        <v>5000</v>
      </c>
      <c r="B207">
        <v>0.98</v>
      </c>
      <c r="C207">
        <v>276</v>
      </c>
      <c r="D207">
        <v>1.301967977217811</v>
      </c>
      <c r="E207">
        <v>6.6100000000000006E-2</v>
      </c>
      <c r="F207">
        <v>4.53E-2</v>
      </c>
      <c r="G207">
        <v>0.15579999999999999</v>
      </c>
      <c r="H207" t="s">
        <v>21</v>
      </c>
      <c r="I207" t="s">
        <v>97</v>
      </c>
      <c r="J207" s="6">
        <v>0.41720000000000002</v>
      </c>
      <c r="K207" s="6">
        <v>7.1199999999999999E-2</v>
      </c>
      <c r="L207" s="6">
        <v>5.4199999999999998E-2</v>
      </c>
      <c r="M207" s="6">
        <v>2.23E-2</v>
      </c>
      <c r="N207" s="6">
        <v>3.1E-2</v>
      </c>
      <c r="O207" s="6">
        <v>2.8500000000000001E-2</v>
      </c>
      <c r="P207" s="6">
        <v>0</v>
      </c>
      <c r="Q207" s="6">
        <v>2.6800000000000001E-2</v>
      </c>
      <c r="R207" s="6">
        <v>9.4743917458470148E-3</v>
      </c>
      <c r="S207">
        <v>6.293617818451518E-3</v>
      </c>
      <c r="T207">
        <v>4.1807037651881863E-3</v>
      </c>
      <c r="U207">
        <v>6.1751286670513279E-2</v>
      </c>
      <c r="AH207" s="6"/>
      <c r="AI207" s="6"/>
      <c r="AJ207" s="6"/>
      <c r="AK207" s="6"/>
      <c r="AL207" s="6"/>
      <c r="AM207" s="6"/>
      <c r="AN207" s="6"/>
      <c r="AO207" s="6"/>
      <c r="AP207" s="6"/>
    </row>
    <row r="208" spans="1:42" x14ac:dyDescent="0.35">
      <c r="A208">
        <v>4720</v>
      </c>
      <c r="B208">
        <v>0.94799999999999995</v>
      </c>
      <c r="C208">
        <v>190</v>
      </c>
      <c r="D208">
        <v>0.99726606489471858</v>
      </c>
      <c r="E208">
        <v>4.24E-2</v>
      </c>
      <c r="F208">
        <v>2.9000000000000001E-2</v>
      </c>
      <c r="G208">
        <v>9.7999999999999997E-3</v>
      </c>
      <c r="H208" t="s">
        <v>22</v>
      </c>
      <c r="I208" t="s">
        <v>97</v>
      </c>
      <c r="J208" s="6">
        <v>0.70899999999999996</v>
      </c>
      <c r="K208" s="6">
        <v>7.3400000000000007E-2</v>
      </c>
      <c r="L208" s="6">
        <v>2.8400000000000002E-2</v>
      </c>
      <c r="M208" s="6">
        <v>6.6E-3</v>
      </c>
      <c r="N208" s="6">
        <v>1.4E-2</v>
      </c>
      <c r="O208" s="6">
        <v>1.43E-2</v>
      </c>
      <c r="P208" s="6">
        <v>0</v>
      </c>
      <c r="Q208" s="6">
        <v>1.1299999999999999E-2</v>
      </c>
      <c r="R208" s="6">
        <v>8.7306860369422163E-3</v>
      </c>
      <c r="S208">
        <v>6.0072748083251073E-3</v>
      </c>
      <c r="T208">
        <v>4.133392321066273E-3</v>
      </c>
      <c r="U208">
        <v>4.2928646833666401E-2</v>
      </c>
      <c r="AH208" s="6"/>
      <c r="AI208" s="6"/>
      <c r="AJ208" s="6"/>
      <c r="AK208" s="6"/>
      <c r="AL208" s="6"/>
      <c r="AM208" s="6"/>
      <c r="AN208" s="6"/>
      <c r="AO208" s="6"/>
      <c r="AP208" s="6"/>
    </row>
    <row r="209" spans="1:42" x14ac:dyDescent="0.35">
      <c r="A209">
        <v>4743</v>
      </c>
      <c r="B209">
        <v>0.95</v>
      </c>
      <c r="C209">
        <v>190</v>
      </c>
      <c r="D209">
        <v>0.99726606489471858</v>
      </c>
      <c r="E209">
        <v>4.24E-2</v>
      </c>
      <c r="F209">
        <v>2.9000000000000001E-2</v>
      </c>
      <c r="G209">
        <v>9.7999999999999997E-3</v>
      </c>
      <c r="H209" t="s">
        <v>22</v>
      </c>
      <c r="I209" t="s">
        <v>97</v>
      </c>
      <c r="J209" s="6">
        <v>0.70899999999999996</v>
      </c>
      <c r="K209" s="6">
        <v>7.3400000000000007E-2</v>
      </c>
      <c r="L209" s="6">
        <v>2.8400000000000002E-2</v>
      </c>
      <c r="M209" s="6">
        <v>6.6E-3</v>
      </c>
      <c r="N209" s="6">
        <v>1.4E-2</v>
      </c>
      <c r="O209" s="6">
        <v>1.43E-2</v>
      </c>
      <c r="P209" s="6">
        <v>0</v>
      </c>
      <c r="Q209" s="6">
        <v>1.1299999999999999E-2</v>
      </c>
      <c r="R209" s="6">
        <v>8.7306860369422163E-3</v>
      </c>
      <c r="S209">
        <v>6.0072748083251073E-3</v>
      </c>
      <c r="T209">
        <v>4.133392321066273E-3</v>
      </c>
      <c r="U209">
        <v>4.2928646833666401E-2</v>
      </c>
      <c r="AH209" s="6"/>
      <c r="AI209" s="6"/>
      <c r="AJ209" s="6"/>
      <c r="AK209" s="6"/>
      <c r="AL209" s="6"/>
      <c r="AM209" s="6"/>
      <c r="AN209" s="6"/>
      <c r="AO209" s="6"/>
      <c r="AP209" s="6"/>
    </row>
    <row r="210" spans="1:42" x14ac:dyDescent="0.35">
      <c r="A210">
        <v>4774</v>
      </c>
      <c r="B210">
        <v>0.95499999999999996</v>
      </c>
      <c r="C210">
        <v>190</v>
      </c>
      <c r="D210">
        <v>0.99726606489471858</v>
      </c>
      <c r="E210">
        <v>4.24E-2</v>
      </c>
      <c r="F210">
        <v>2.9000000000000001E-2</v>
      </c>
      <c r="G210">
        <v>9.7999999999999997E-3</v>
      </c>
      <c r="H210" t="s">
        <v>22</v>
      </c>
      <c r="I210" t="s">
        <v>97</v>
      </c>
      <c r="J210" s="6">
        <v>0.70899999999999996</v>
      </c>
      <c r="K210" s="6">
        <v>7.3400000000000007E-2</v>
      </c>
      <c r="L210" s="6">
        <v>2.8400000000000002E-2</v>
      </c>
      <c r="M210" s="6">
        <v>6.6E-3</v>
      </c>
      <c r="N210" s="6">
        <v>1.4E-2</v>
      </c>
      <c r="O210" s="6">
        <v>1.43E-2</v>
      </c>
      <c r="P210" s="6">
        <v>0</v>
      </c>
      <c r="Q210" s="6">
        <v>1.1299999999999999E-2</v>
      </c>
      <c r="R210" s="6">
        <v>8.7306860369422163E-3</v>
      </c>
      <c r="S210">
        <v>6.0072748083251073E-3</v>
      </c>
      <c r="T210">
        <v>4.133392321066273E-3</v>
      </c>
      <c r="U210">
        <v>4.2928646833666401E-2</v>
      </c>
      <c r="AH210" s="6"/>
      <c r="AI210" s="6"/>
      <c r="AJ210" s="6"/>
      <c r="AK210" s="6"/>
      <c r="AL210" s="6"/>
      <c r="AM210" s="6"/>
      <c r="AN210" s="6"/>
      <c r="AO210" s="6"/>
      <c r="AP210" s="6"/>
    </row>
    <row r="211" spans="1:42" x14ac:dyDescent="0.35">
      <c r="A211">
        <v>4815</v>
      </c>
      <c r="B211">
        <v>0.95899999999999996</v>
      </c>
      <c r="C211">
        <v>190</v>
      </c>
      <c r="D211">
        <v>0.99726606489471858</v>
      </c>
      <c r="E211">
        <v>4.24E-2</v>
      </c>
      <c r="F211">
        <v>2.9000000000000001E-2</v>
      </c>
      <c r="G211">
        <v>9.7999999999999997E-3</v>
      </c>
      <c r="H211" t="s">
        <v>22</v>
      </c>
      <c r="I211" t="s">
        <v>97</v>
      </c>
      <c r="J211" s="6">
        <v>0.70899999999999996</v>
      </c>
      <c r="K211" s="6">
        <v>7.3400000000000007E-2</v>
      </c>
      <c r="L211" s="6">
        <v>2.8400000000000002E-2</v>
      </c>
      <c r="M211" s="6">
        <v>6.6E-3</v>
      </c>
      <c r="N211" s="6">
        <v>1.4E-2</v>
      </c>
      <c r="O211" s="6">
        <v>1.43E-2</v>
      </c>
      <c r="P211" s="6">
        <v>0</v>
      </c>
      <c r="Q211" s="6">
        <v>1.1299999999999999E-2</v>
      </c>
      <c r="R211" s="6">
        <v>8.7306860369422163E-3</v>
      </c>
      <c r="S211">
        <v>6.0072748083251073E-3</v>
      </c>
      <c r="T211">
        <v>4.133392321066273E-3</v>
      </c>
      <c r="U211">
        <v>4.2928646833666401E-2</v>
      </c>
      <c r="AH211" s="6"/>
      <c r="AI211" s="6"/>
      <c r="AJ211" s="6"/>
      <c r="AK211" s="6"/>
      <c r="AL211" s="6"/>
      <c r="AM211" s="6"/>
      <c r="AN211" s="6"/>
      <c r="AO211" s="6"/>
      <c r="AP211" s="6"/>
    </row>
    <row r="212" spans="1:42" x14ac:dyDescent="0.35">
      <c r="A212">
        <v>4915</v>
      </c>
      <c r="B212">
        <v>0.96899999999999997</v>
      </c>
      <c r="C212">
        <v>190</v>
      </c>
      <c r="D212">
        <v>0.99726606489471858</v>
      </c>
      <c r="E212">
        <v>4.24E-2</v>
      </c>
      <c r="F212">
        <v>2.9000000000000001E-2</v>
      </c>
      <c r="G212">
        <v>9.7999999999999997E-3</v>
      </c>
      <c r="H212" t="s">
        <v>22</v>
      </c>
      <c r="I212" t="s">
        <v>97</v>
      </c>
      <c r="J212" s="6">
        <v>0.70899999999999996</v>
      </c>
      <c r="K212" s="6">
        <v>7.3400000000000007E-2</v>
      </c>
      <c r="L212" s="6">
        <v>2.8400000000000002E-2</v>
      </c>
      <c r="M212" s="6">
        <v>6.6E-3</v>
      </c>
      <c r="N212" s="6">
        <v>1.4E-2</v>
      </c>
      <c r="O212" s="6">
        <v>1.43E-2</v>
      </c>
      <c r="P212" s="6">
        <v>0</v>
      </c>
      <c r="Q212" s="6">
        <v>1.1299999999999999E-2</v>
      </c>
      <c r="R212" s="6">
        <v>8.7306860369422163E-3</v>
      </c>
      <c r="S212">
        <v>6.0072748083251073E-3</v>
      </c>
      <c r="T212">
        <v>4.133392321066273E-3</v>
      </c>
      <c r="U212">
        <v>4.2928646833666401E-2</v>
      </c>
      <c r="AH212" s="6"/>
      <c r="AI212" s="6"/>
      <c r="AJ212" s="6"/>
      <c r="AK212" s="6"/>
      <c r="AL212" s="6"/>
      <c r="AM212" s="6"/>
      <c r="AN212" s="6"/>
      <c r="AO212" s="6"/>
      <c r="AP212" s="6"/>
    </row>
    <row r="213" spans="1:42" x14ac:dyDescent="0.35">
      <c r="A213">
        <v>5015</v>
      </c>
      <c r="B213">
        <v>0.98099999999999998</v>
      </c>
      <c r="C213">
        <v>190</v>
      </c>
      <c r="D213">
        <v>0.99726606489471858</v>
      </c>
      <c r="E213">
        <v>4.24E-2</v>
      </c>
      <c r="F213">
        <v>2.9000000000000001E-2</v>
      </c>
      <c r="G213">
        <v>9.7999999999999997E-3</v>
      </c>
      <c r="H213" t="s">
        <v>22</v>
      </c>
      <c r="I213" t="s">
        <v>97</v>
      </c>
      <c r="J213" s="6">
        <v>0.70899999999999996</v>
      </c>
      <c r="K213" s="6">
        <v>7.3400000000000007E-2</v>
      </c>
      <c r="L213" s="6">
        <v>2.8400000000000002E-2</v>
      </c>
      <c r="M213" s="6">
        <v>6.6E-3</v>
      </c>
      <c r="N213" s="6">
        <v>1.4E-2</v>
      </c>
      <c r="O213" s="6">
        <v>1.43E-2</v>
      </c>
      <c r="P213" s="6">
        <v>0</v>
      </c>
      <c r="Q213" s="6">
        <v>1.1299999999999999E-2</v>
      </c>
      <c r="R213" s="6">
        <v>8.7306860369422163E-3</v>
      </c>
      <c r="S213">
        <v>6.0072748083251073E-3</v>
      </c>
      <c r="T213">
        <v>4.133392321066273E-3</v>
      </c>
      <c r="U213">
        <v>4.2928646833666401E-2</v>
      </c>
      <c r="AH213" s="6"/>
      <c r="AI213" s="6"/>
      <c r="AJ213" s="6"/>
      <c r="AK213" s="6"/>
      <c r="AL213" s="6"/>
      <c r="AM213" s="6"/>
      <c r="AN213" s="6"/>
      <c r="AO213" s="6"/>
      <c r="AP213" s="6"/>
    </row>
    <row r="214" spans="1:42" x14ac:dyDescent="0.35">
      <c r="A214">
        <v>5115</v>
      </c>
      <c r="B214">
        <v>0.99099999999999999</v>
      </c>
      <c r="C214">
        <v>190</v>
      </c>
      <c r="D214">
        <v>0.99726606489471858</v>
      </c>
      <c r="E214">
        <v>4.24E-2</v>
      </c>
      <c r="F214">
        <v>2.9000000000000001E-2</v>
      </c>
      <c r="G214">
        <v>9.7999999999999997E-3</v>
      </c>
      <c r="H214" t="s">
        <v>22</v>
      </c>
      <c r="I214" t="s">
        <v>97</v>
      </c>
      <c r="J214" s="6">
        <v>0.70899999999999996</v>
      </c>
      <c r="K214" s="6">
        <v>7.3400000000000007E-2</v>
      </c>
      <c r="L214" s="6">
        <v>2.8400000000000002E-2</v>
      </c>
      <c r="M214" s="6">
        <v>6.6E-3</v>
      </c>
      <c r="N214" s="6">
        <v>1.4E-2</v>
      </c>
      <c r="O214" s="6">
        <v>1.43E-2</v>
      </c>
      <c r="P214" s="6">
        <v>0</v>
      </c>
      <c r="Q214" s="6">
        <v>1.1299999999999999E-2</v>
      </c>
      <c r="R214" s="6">
        <v>8.7306860369422163E-3</v>
      </c>
      <c r="S214">
        <v>6.0072748083251073E-3</v>
      </c>
      <c r="T214">
        <v>4.133392321066273E-3</v>
      </c>
      <c r="U214">
        <v>4.2928646833666401E-2</v>
      </c>
      <c r="AH214" s="6"/>
      <c r="AI214" s="6"/>
      <c r="AJ214" s="6"/>
      <c r="AK214" s="6"/>
      <c r="AL214" s="6"/>
      <c r="AM214" s="6"/>
      <c r="AN214" s="6"/>
      <c r="AO214" s="6"/>
      <c r="AP214" s="6"/>
    </row>
    <row r="215" spans="1:42" x14ac:dyDescent="0.35">
      <c r="A215">
        <v>5315</v>
      </c>
      <c r="B215">
        <v>1.014</v>
      </c>
      <c r="C215">
        <v>190</v>
      </c>
      <c r="D215">
        <v>0.99726606489471858</v>
      </c>
      <c r="E215">
        <v>4.24E-2</v>
      </c>
      <c r="F215">
        <v>2.9000000000000001E-2</v>
      </c>
      <c r="G215">
        <v>9.7999999999999997E-3</v>
      </c>
      <c r="H215" t="s">
        <v>22</v>
      </c>
      <c r="I215" t="s">
        <v>97</v>
      </c>
      <c r="J215" s="6">
        <v>0.70899999999999996</v>
      </c>
      <c r="K215" s="6">
        <v>7.3400000000000007E-2</v>
      </c>
      <c r="L215" s="6">
        <v>2.8400000000000002E-2</v>
      </c>
      <c r="M215" s="6">
        <v>6.6E-3</v>
      </c>
      <c r="N215" s="6">
        <v>1.4E-2</v>
      </c>
      <c r="O215" s="6">
        <v>1.43E-2</v>
      </c>
      <c r="P215" s="6">
        <v>0</v>
      </c>
      <c r="Q215" s="6">
        <v>1.1299999999999999E-2</v>
      </c>
      <c r="R215" s="6">
        <v>8.7306860369422163E-3</v>
      </c>
      <c r="S215">
        <v>6.0072748083251073E-3</v>
      </c>
      <c r="T215">
        <v>4.133392321066273E-3</v>
      </c>
      <c r="U215">
        <v>4.2928646833666401E-2</v>
      </c>
      <c r="AH215" s="6"/>
      <c r="AI215" s="6"/>
      <c r="AJ215" s="6"/>
      <c r="AK215" s="6"/>
      <c r="AL215" s="6"/>
      <c r="AM215" s="6"/>
      <c r="AN215" s="6"/>
      <c r="AO215" s="6"/>
      <c r="AP215" s="6"/>
    </row>
    <row r="216" spans="1:42" x14ac:dyDescent="0.35">
      <c r="A216">
        <v>5515</v>
      </c>
      <c r="B216">
        <v>1.0389999999999999</v>
      </c>
      <c r="C216">
        <v>190</v>
      </c>
      <c r="D216">
        <v>0.99726606489471858</v>
      </c>
      <c r="E216">
        <v>4.24E-2</v>
      </c>
      <c r="F216">
        <v>2.9000000000000001E-2</v>
      </c>
      <c r="G216">
        <v>9.7999999999999997E-3</v>
      </c>
      <c r="H216" t="s">
        <v>22</v>
      </c>
      <c r="I216" t="s">
        <v>97</v>
      </c>
      <c r="J216" s="6">
        <v>0.70899999999999996</v>
      </c>
      <c r="K216" s="6">
        <v>7.3400000000000007E-2</v>
      </c>
      <c r="L216" s="6">
        <v>2.8400000000000002E-2</v>
      </c>
      <c r="M216" s="6">
        <v>6.6E-3</v>
      </c>
      <c r="N216" s="6">
        <v>1.4E-2</v>
      </c>
      <c r="O216" s="6">
        <v>1.43E-2</v>
      </c>
      <c r="P216" s="6">
        <v>0</v>
      </c>
      <c r="Q216" s="6">
        <v>1.1299999999999999E-2</v>
      </c>
      <c r="R216" s="6">
        <v>8.7306860369422163E-3</v>
      </c>
      <c r="S216">
        <v>6.0072748083251073E-3</v>
      </c>
      <c r="T216">
        <v>4.133392321066273E-3</v>
      </c>
      <c r="U216">
        <v>4.2928646833666401E-2</v>
      </c>
      <c r="AH216" s="6"/>
      <c r="AI216" s="6"/>
      <c r="AJ216" s="6"/>
      <c r="AK216" s="6"/>
      <c r="AL216" s="6"/>
      <c r="AM216" s="6"/>
      <c r="AN216" s="6"/>
      <c r="AO216" s="6"/>
      <c r="AP216" s="6"/>
    </row>
    <row r="217" spans="1:42" x14ac:dyDescent="0.35">
      <c r="A217">
        <v>4475</v>
      </c>
      <c r="B217">
        <v>0.88400000000000001</v>
      </c>
      <c r="C217">
        <v>218</v>
      </c>
      <c r="D217">
        <v>1.137350224370038</v>
      </c>
      <c r="E217">
        <v>3.1699999999999999E-2</v>
      </c>
      <c r="F217">
        <v>0.185</v>
      </c>
      <c r="G217">
        <v>2.18E-2</v>
      </c>
      <c r="H217" t="s">
        <v>23</v>
      </c>
      <c r="I217" t="s">
        <v>97</v>
      </c>
      <c r="J217" s="6">
        <v>0.56240000000000001</v>
      </c>
      <c r="K217" s="6">
        <v>4.8300000000000003E-2</v>
      </c>
      <c r="L217" s="6">
        <v>2.58E-2</v>
      </c>
      <c r="M217" s="6">
        <v>5.5999999999999999E-3</v>
      </c>
      <c r="N217" s="6">
        <v>1.49E-2</v>
      </c>
      <c r="O217" s="6">
        <v>1.4800000000000001E-2</v>
      </c>
      <c r="P217" s="6">
        <v>0</v>
      </c>
      <c r="Q217" s="6">
        <v>1.15E-2</v>
      </c>
      <c r="R217" s="6">
        <v>7.4788744098831751E-3</v>
      </c>
      <c r="S217">
        <v>5.2912467581789279E-3</v>
      </c>
      <c r="T217">
        <v>3.7435168344237975E-3</v>
      </c>
      <c r="U217">
        <v>6.1686361997514108E-2</v>
      </c>
      <c r="AH217" s="6"/>
      <c r="AI217" s="6"/>
      <c r="AJ217" s="6"/>
      <c r="AK217" s="6"/>
      <c r="AL217" s="6"/>
      <c r="AM217" s="6"/>
      <c r="AN217" s="6"/>
      <c r="AO217" s="6"/>
      <c r="AP217" s="6"/>
    </row>
    <row r="218" spans="1:42" x14ac:dyDescent="0.35">
      <c r="A218">
        <v>4515</v>
      </c>
      <c r="B218">
        <v>0.88700000000000001</v>
      </c>
      <c r="C218">
        <v>218</v>
      </c>
      <c r="D218">
        <v>1.137350224370038</v>
      </c>
      <c r="E218">
        <v>3.1699999999999999E-2</v>
      </c>
      <c r="F218">
        <v>0.185</v>
      </c>
      <c r="G218">
        <v>2.18E-2</v>
      </c>
      <c r="H218" t="s">
        <v>23</v>
      </c>
      <c r="I218" t="s">
        <v>97</v>
      </c>
      <c r="J218" s="6">
        <v>0.56240000000000001</v>
      </c>
      <c r="K218" s="6">
        <v>4.8300000000000003E-2</v>
      </c>
      <c r="L218" s="6">
        <v>2.58E-2</v>
      </c>
      <c r="M218" s="6">
        <v>5.5999999999999999E-3</v>
      </c>
      <c r="N218" s="6">
        <v>1.49E-2</v>
      </c>
      <c r="O218" s="6">
        <v>1.4800000000000001E-2</v>
      </c>
      <c r="P218" s="6">
        <v>0</v>
      </c>
      <c r="Q218" s="6">
        <v>1.15E-2</v>
      </c>
      <c r="R218" s="6">
        <v>7.4788744098831751E-3</v>
      </c>
      <c r="S218">
        <v>5.2912467581789279E-3</v>
      </c>
      <c r="T218">
        <v>3.7435168344237975E-3</v>
      </c>
      <c r="U218">
        <v>6.1686361997514108E-2</v>
      </c>
      <c r="AH218" s="6"/>
      <c r="AI218" s="6"/>
      <c r="AJ218" s="6"/>
      <c r="AK218" s="6"/>
      <c r="AL218" s="6"/>
      <c r="AM218" s="6"/>
      <c r="AN218" s="6"/>
      <c r="AO218" s="6"/>
      <c r="AP218" s="6"/>
    </row>
    <row r="219" spans="1:42" x14ac:dyDescent="0.35">
      <c r="A219">
        <v>4565</v>
      </c>
      <c r="B219">
        <v>0.89300000000000002</v>
      </c>
      <c r="C219">
        <v>218</v>
      </c>
      <c r="D219">
        <v>1.137350224370038</v>
      </c>
      <c r="E219">
        <v>3.1699999999999999E-2</v>
      </c>
      <c r="F219">
        <v>0.185</v>
      </c>
      <c r="G219">
        <v>2.18E-2</v>
      </c>
      <c r="H219" t="s">
        <v>23</v>
      </c>
      <c r="I219" t="s">
        <v>97</v>
      </c>
      <c r="J219" s="6">
        <v>0.56240000000000001</v>
      </c>
      <c r="K219" s="6">
        <v>4.8300000000000003E-2</v>
      </c>
      <c r="L219" s="6">
        <v>2.58E-2</v>
      </c>
      <c r="M219" s="6">
        <v>5.5999999999999999E-3</v>
      </c>
      <c r="N219" s="6">
        <v>1.49E-2</v>
      </c>
      <c r="O219" s="6">
        <v>1.4800000000000001E-2</v>
      </c>
      <c r="P219" s="6">
        <v>0</v>
      </c>
      <c r="Q219" s="6">
        <v>1.15E-2</v>
      </c>
      <c r="R219" s="6">
        <v>7.4788744098831751E-3</v>
      </c>
      <c r="S219">
        <v>5.2912467581789279E-3</v>
      </c>
      <c r="T219">
        <v>3.7435168344237975E-3</v>
      </c>
      <c r="U219">
        <v>6.1686361997514108E-2</v>
      </c>
      <c r="AH219" s="6"/>
      <c r="AI219" s="6"/>
      <c r="AJ219" s="6"/>
      <c r="AK219" s="6"/>
      <c r="AL219" s="6"/>
      <c r="AM219" s="6"/>
      <c r="AN219" s="6"/>
      <c r="AO219" s="6"/>
      <c r="AP219" s="6"/>
    </row>
    <row r="220" spans="1:42" x14ac:dyDescent="0.35">
      <c r="A220">
        <v>4615</v>
      </c>
      <c r="B220">
        <v>0.89900000000000002</v>
      </c>
      <c r="C220">
        <v>218</v>
      </c>
      <c r="D220">
        <v>1.137350224370038</v>
      </c>
      <c r="E220">
        <v>3.1699999999999999E-2</v>
      </c>
      <c r="F220">
        <v>0.185</v>
      </c>
      <c r="G220">
        <v>2.18E-2</v>
      </c>
      <c r="H220" t="s">
        <v>23</v>
      </c>
      <c r="I220" t="s">
        <v>97</v>
      </c>
      <c r="J220" s="6">
        <v>0.56240000000000001</v>
      </c>
      <c r="K220" s="6">
        <v>4.8300000000000003E-2</v>
      </c>
      <c r="L220" s="6">
        <v>2.58E-2</v>
      </c>
      <c r="M220" s="6">
        <v>5.5999999999999999E-3</v>
      </c>
      <c r="N220" s="6">
        <v>1.49E-2</v>
      </c>
      <c r="O220" s="6">
        <v>1.4800000000000001E-2</v>
      </c>
      <c r="P220" s="6">
        <v>0</v>
      </c>
      <c r="Q220" s="6">
        <v>1.15E-2</v>
      </c>
      <c r="R220" s="6">
        <v>7.4788744098831751E-3</v>
      </c>
      <c r="S220">
        <v>5.2912467581789279E-3</v>
      </c>
      <c r="T220">
        <v>3.7435168344237975E-3</v>
      </c>
      <c r="U220">
        <v>6.1686361997514108E-2</v>
      </c>
      <c r="AH220" s="6"/>
      <c r="AI220" s="6"/>
      <c r="AJ220" s="6"/>
      <c r="AK220" s="6"/>
      <c r="AL220" s="6"/>
      <c r="AM220" s="6"/>
      <c r="AN220" s="6"/>
      <c r="AO220" s="6"/>
      <c r="AP220" s="6"/>
    </row>
    <row r="221" spans="1:42" x14ac:dyDescent="0.35">
      <c r="A221">
        <v>4715</v>
      </c>
      <c r="B221">
        <v>0.91</v>
      </c>
      <c r="C221">
        <v>218</v>
      </c>
      <c r="D221">
        <v>1.137350224370038</v>
      </c>
      <c r="E221">
        <v>3.1699999999999999E-2</v>
      </c>
      <c r="F221">
        <v>0.185</v>
      </c>
      <c r="G221">
        <v>2.18E-2</v>
      </c>
      <c r="H221" t="s">
        <v>23</v>
      </c>
      <c r="I221" t="s">
        <v>97</v>
      </c>
      <c r="J221" s="6">
        <v>0.56240000000000001</v>
      </c>
      <c r="K221" s="6">
        <v>4.8300000000000003E-2</v>
      </c>
      <c r="L221" s="6">
        <v>2.58E-2</v>
      </c>
      <c r="M221" s="6">
        <v>5.5999999999999999E-3</v>
      </c>
      <c r="N221" s="6">
        <v>1.49E-2</v>
      </c>
      <c r="O221" s="6">
        <v>1.4800000000000001E-2</v>
      </c>
      <c r="P221" s="6">
        <v>0</v>
      </c>
      <c r="Q221" s="6">
        <v>1.15E-2</v>
      </c>
      <c r="R221" s="6">
        <v>7.4788744098831751E-3</v>
      </c>
      <c r="S221">
        <v>5.2912467581789279E-3</v>
      </c>
      <c r="T221">
        <v>3.7435168344237975E-3</v>
      </c>
      <c r="U221">
        <v>6.1686361997514108E-2</v>
      </c>
      <c r="AH221" s="6"/>
      <c r="AI221" s="6"/>
      <c r="AJ221" s="6"/>
      <c r="AK221" s="6"/>
      <c r="AL221" s="6"/>
      <c r="AM221" s="6"/>
      <c r="AN221" s="6"/>
      <c r="AO221" s="6"/>
      <c r="AP221" s="6"/>
    </row>
    <row r="222" spans="1:42" x14ac:dyDescent="0.35">
      <c r="A222">
        <v>4915</v>
      </c>
      <c r="B222">
        <v>0.93300000000000005</v>
      </c>
      <c r="C222">
        <v>218</v>
      </c>
      <c r="D222">
        <v>1.137350224370038</v>
      </c>
      <c r="E222">
        <v>3.1699999999999999E-2</v>
      </c>
      <c r="F222">
        <v>0.185</v>
      </c>
      <c r="G222">
        <v>2.18E-2</v>
      </c>
      <c r="H222" t="s">
        <v>23</v>
      </c>
      <c r="I222" t="s">
        <v>97</v>
      </c>
      <c r="J222" s="6">
        <v>0.56240000000000001</v>
      </c>
      <c r="K222" s="6">
        <v>4.8300000000000003E-2</v>
      </c>
      <c r="L222" s="6">
        <v>2.58E-2</v>
      </c>
      <c r="M222" s="6">
        <v>5.5999999999999999E-3</v>
      </c>
      <c r="N222" s="6">
        <v>1.49E-2</v>
      </c>
      <c r="O222" s="6">
        <v>1.4800000000000001E-2</v>
      </c>
      <c r="P222" s="6">
        <v>0</v>
      </c>
      <c r="Q222" s="6">
        <v>1.15E-2</v>
      </c>
      <c r="R222" s="6">
        <v>7.4788744098831751E-3</v>
      </c>
      <c r="S222">
        <v>5.2912467581789279E-3</v>
      </c>
      <c r="T222">
        <v>3.7435168344237975E-3</v>
      </c>
      <c r="U222">
        <v>6.1686361997514108E-2</v>
      </c>
      <c r="AH222" s="6"/>
      <c r="AI222" s="6"/>
      <c r="AJ222" s="6"/>
      <c r="AK222" s="6"/>
      <c r="AL222" s="6"/>
      <c r="AM222" s="6"/>
      <c r="AN222" s="6"/>
      <c r="AO222" s="6"/>
      <c r="AP222" s="6"/>
    </row>
    <row r="223" spans="1:42" x14ac:dyDescent="0.35">
      <c r="A223">
        <v>5215</v>
      </c>
      <c r="B223">
        <v>0.97</v>
      </c>
      <c r="C223">
        <v>218</v>
      </c>
      <c r="D223">
        <v>1.137350224370038</v>
      </c>
      <c r="E223">
        <v>3.1699999999999999E-2</v>
      </c>
      <c r="F223">
        <v>0.185</v>
      </c>
      <c r="G223">
        <v>2.18E-2</v>
      </c>
      <c r="H223" t="s">
        <v>23</v>
      </c>
      <c r="I223" t="s">
        <v>97</v>
      </c>
      <c r="J223" s="6">
        <v>0.56240000000000001</v>
      </c>
      <c r="K223" s="6">
        <v>4.8300000000000003E-2</v>
      </c>
      <c r="L223" s="6">
        <v>2.58E-2</v>
      </c>
      <c r="M223" s="6">
        <v>5.5999999999999999E-3</v>
      </c>
      <c r="N223" s="6">
        <v>1.49E-2</v>
      </c>
      <c r="O223" s="6">
        <v>1.4800000000000001E-2</v>
      </c>
      <c r="P223" s="6">
        <v>0</v>
      </c>
      <c r="Q223" s="6">
        <v>1.15E-2</v>
      </c>
      <c r="R223" s="6">
        <v>7.4788744098831751E-3</v>
      </c>
      <c r="S223">
        <v>5.2912467581789279E-3</v>
      </c>
      <c r="T223">
        <v>3.7435168344237975E-3</v>
      </c>
      <c r="U223">
        <v>6.1686361997514108E-2</v>
      </c>
      <c r="AH223" s="6"/>
      <c r="AI223" s="6"/>
      <c r="AJ223" s="6"/>
      <c r="AK223" s="6"/>
      <c r="AL223" s="6"/>
      <c r="AM223" s="6"/>
      <c r="AN223" s="6"/>
      <c r="AO223" s="6"/>
      <c r="AP223" s="6"/>
    </row>
    <row r="224" spans="1:42" x14ac:dyDescent="0.35">
      <c r="A224">
        <v>5515</v>
      </c>
      <c r="B224">
        <v>1.006</v>
      </c>
      <c r="C224">
        <v>218</v>
      </c>
      <c r="D224">
        <v>1.137350224370038</v>
      </c>
      <c r="E224">
        <v>3.1699999999999999E-2</v>
      </c>
      <c r="F224">
        <v>0.185</v>
      </c>
      <c r="G224">
        <v>2.18E-2</v>
      </c>
      <c r="H224" t="s">
        <v>23</v>
      </c>
      <c r="I224" t="s">
        <v>97</v>
      </c>
      <c r="J224" s="6">
        <v>0.56240000000000001</v>
      </c>
      <c r="K224" s="6">
        <v>4.8300000000000003E-2</v>
      </c>
      <c r="L224" s="6">
        <v>2.58E-2</v>
      </c>
      <c r="M224" s="6">
        <v>5.5999999999999999E-3</v>
      </c>
      <c r="N224" s="6">
        <v>1.49E-2</v>
      </c>
      <c r="O224" s="6">
        <v>1.4800000000000001E-2</v>
      </c>
      <c r="P224" s="6">
        <v>0</v>
      </c>
      <c r="Q224" s="6">
        <v>1.15E-2</v>
      </c>
      <c r="R224" s="6">
        <v>7.4788744098831751E-3</v>
      </c>
      <c r="S224">
        <v>5.2912467581789279E-3</v>
      </c>
      <c r="T224">
        <v>3.7435168344237975E-3</v>
      </c>
      <c r="U224">
        <v>6.1686361997514108E-2</v>
      </c>
      <c r="AH224" s="6"/>
      <c r="AI224" s="6"/>
      <c r="AJ224" s="6"/>
      <c r="AK224" s="6"/>
      <c r="AL224" s="6"/>
      <c r="AM224" s="6"/>
      <c r="AN224" s="6"/>
      <c r="AO224" s="6"/>
      <c r="AP224" s="6"/>
    </row>
    <row r="225" spans="1:42" x14ac:dyDescent="0.35">
      <c r="A225">
        <v>6015</v>
      </c>
      <c r="B225">
        <v>1.0669999999999999</v>
      </c>
      <c r="C225">
        <v>218</v>
      </c>
      <c r="D225">
        <v>1.137350224370038</v>
      </c>
      <c r="E225">
        <v>3.1699999999999999E-2</v>
      </c>
      <c r="F225">
        <v>0.185</v>
      </c>
      <c r="G225">
        <v>2.18E-2</v>
      </c>
      <c r="H225" t="s">
        <v>23</v>
      </c>
      <c r="I225" t="s">
        <v>97</v>
      </c>
      <c r="J225" s="6">
        <v>0.56240000000000001</v>
      </c>
      <c r="K225" s="6">
        <v>4.8300000000000003E-2</v>
      </c>
      <c r="L225" s="6">
        <v>2.58E-2</v>
      </c>
      <c r="M225" s="6">
        <v>5.5999999999999999E-3</v>
      </c>
      <c r="N225" s="6">
        <v>1.49E-2</v>
      </c>
      <c r="O225" s="6">
        <v>1.4800000000000001E-2</v>
      </c>
      <c r="P225" s="6">
        <v>0</v>
      </c>
      <c r="Q225" s="6">
        <v>1.15E-2</v>
      </c>
      <c r="R225" s="6">
        <v>7.4788744098831751E-3</v>
      </c>
      <c r="S225">
        <v>5.2912467581789279E-3</v>
      </c>
      <c r="T225">
        <v>3.7435168344237975E-3</v>
      </c>
      <c r="U225">
        <v>6.1686361997514108E-2</v>
      </c>
      <c r="AH225" s="6"/>
      <c r="AI225" s="6"/>
      <c r="AJ225" s="6"/>
      <c r="AK225" s="6"/>
      <c r="AL225" s="6"/>
      <c r="AM225" s="6"/>
      <c r="AN225" s="6"/>
      <c r="AO225" s="6"/>
      <c r="AP225" s="6"/>
    </row>
    <row r="226" spans="1:42" x14ac:dyDescent="0.35">
      <c r="A226">
        <v>2399</v>
      </c>
      <c r="B226">
        <v>0.83099999999999996</v>
      </c>
      <c r="C226">
        <v>143</v>
      </c>
      <c r="D226">
        <v>0.76959059026579235</v>
      </c>
      <c r="E226">
        <v>2.06E-2</v>
      </c>
      <c r="F226">
        <v>6.2100000000000002E-2</v>
      </c>
      <c r="G226">
        <v>0.10150000000000001</v>
      </c>
      <c r="H226" t="s">
        <v>113</v>
      </c>
      <c r="I226" t="s">
        <v>97</v>
      </c>
      <c r="J226" s="6">
        <v>0.70520000000000005</v>
      </c>
      <c r="K226" s="6">
        <v>5.3800000000000001E-2</v>
      </c>
      <c r="L226" s="6">
        <v>2.8000000000000001E-2</v>
      </c>
      <c r="M226" s="6">
        <v>3.7000000000000002E-3</v>
      </c>
      <c r="N226" s="6">
        <v>9.4999999999999998E-3</v>
      </c>
      <c r="O226" s="6">
        <v>6.4000000000000003E-3</v>
      </c>
      <c r="P226" s="6">
        <v>0</v>
      </c>
      <c r="Q226" s="6">
        <v>3.0000000000000001E-3</v>
      </c>
      <c r="R226" s="6">
        <v>1.485501393742246E-3</v>
      </c>
      <c r="S226">
        <v>7.1952030394690169E-4</v>
      </c>
      <c r="T226">
        <v>3.4850823430575067E-4</v>
      </c>
      <c r="U226">
        <v>3.6464700680051017E-3</v>
      </c>
      <c r="AH226" s="6"/>
      <c r="AI226" s="6"/>
      <c r="AJ226" s="6"/>
      <c r="AK226" s="6"/>
      <c r="AL226" s="6"/>
      <c r="AM226" s="6"/>
      <c r="AN226" s="6"/>
      <c r="AO226" s="6"/>
      <c r="AP226" s="6"/>
    </row>
    <row r="227" spans="1:42" x14ac:dyDescent="0.35">
      <c r="A227">
        <v>2415</v>
      </c>
      <c r="B227">
        <v>0.83099999999999996</v>
      </c>
      <c r="C227">
        <v>143</v>
      </c>
      <c r="D227">
        <v>0.76959059026579235</v>
      </c>
      <c r="E227">
        <v>2.06E-2</v>
      </c>
      <c r="F227">
        <v>6.2100000000000002E-2</v>
      </c>
      <c r="G227">
        <v>0.10150000000000001</v>
      </c>
      <c r="H227" t="s">
        <v>113</v>
      </c>
      <c r="I227" t="s">
        <v>97</v>
      </c>
      <c r="J227" s="6">
        <v>0.70520000000000005</v>
      </c>
      <c r="K227" s="6">
        <v>5.3800000000000001E-2</v>
      </c>
      <c r="L227" s="6">
        <v>2.8000000000000001E-2</v>
      </c>
      <c r="M227" s="6">
        <v>3.7000000000000002E-3</v>
      </c>
      <c r="N227" s="6">
        <v>9.4999999999999998E-3</v>
      </c>
      <c r="O227" s="6">
        <v>6.4000000000000003E-3</v>
      </c>
      <c r="P227" s="6">
        <v>0</v>
      </c>
      <c r="Q227" s="6">
        <v>3.0000000000000001E-3</v>
      </c>
      <c r="R227" s="6">
        <v>1.485501393742246E-3</v>
      </c>
      <c r="S227">
        <v>7.1952030394690169E-4</v>
      </c>
      <c r="T227">
        <v>3.4850823430575067E-4</v>
      </c>
      <c r="U227">
        <v>3.6464700680051017E-3</v>
      </c>
      <c r="AH227" s="6"/>
      <c r="AI227" s="6"/>
      <c r="AJ227" s="6"/>
      <c r="AK227" s="6"/>
      <c r="AL227" s="6"/>
      <c r="AM227" s="6"/>
      <c r="AN227" s="6"/>
      <c r="AO227" s="6"/>
      <c r="AP227" s="6"/>
    </row>
    <row r="228" spans="1:42" x14ac:dyDescent="0.35">
      <c r="A228">
        <v>2515</v>
      </c>
      <c r="B228">
        <v>0.83199999999999996</v>
      </c>
      <c r="C228">
        <v>143</v>
      </c>
      <c r="D228">
        <v>0.76959059026579235</v>
      </c>
      <c r="E228">
        <v>2.06E-2</v>
      </c>
      <c r="F228">
        <v>6.2100000000000002E-2</v>
      </c>
      <c r="G228">
        <v>0.10150000000000001</v>
      </c>
      <c r="H228" t="s">
        <v>113</v>
      </c>
      <c r="I228" t="s">
        <v>97</v>
      </c>
      <c r="J228" s="6">
        <v>0.70520000000000005</v>
      </c>
      <c r="K228" s="6">
        <v>5.3800000000000001E-2</v>
      </c>
      <c r="L228" s="6">
        <v>2.8000000000000001E-2</v>
      </c>
      <c r="M228" s="6">
        <v>3.7000000000000002E-3</v>
      </c>
      <c r="N228" s="6">
        <v>9.4999999999999998E-3</v>
      </c>
      <c r="O228" s="6">
        <v>6.4000000000000003E-3</v>
      </c>
      <c r="P228" s="6">
        <v>0</v>
      </c>
      <c r="Q228" s="6">
        <v>3.0000000000000001E-3</v>
      </c>
      <c r="R228" s="6">
        <v>1.485501393742246E-3</v>
      </c>
      <c r="S228">
        <v>7.1952030394690169E-4</v>
      </c>
      <c r="T228">
        <v>3.4850823430575067E-4</v>
      </c>
      <c r="U228">
        <v>3.6464700680051017E-3</v>
      </c>
      <c r="AH228" s="6"/>
      <c r="AI228" s="6"/>
      <c r="AJ228" s="6"/>
      <c r="AK228" s="6"/>
      <c r="AL228" s="6"/>
      <c r="AM228" s="6"/>
      <c r="AN228" s="6"/>
      <c r="AO228" s="6"/>
      <c r="AP228" s="6"/>
    </row>
    <row r="229" spans="1:42" x14ac:dyDescent="0.35">
      <c r="A229">
        <v>2615</v>
      </c>
      <c r="B229">
        <v>0.83399999999999996</v>
      </c>
      <c r="C229">
        <v>143</v>
      </c>
      <c r="D229">
        <v>0.76959059026579235</v>
      </c>
      <c r="E229">
        <v>2.06E-2</v>
      </c>
      <c r="F229">
        <v>6.2100000000000002E-2</v>
      </c>
      <c r="G229">
        <v>0.10150000000000001</v>
      </c>
      <c r="H229" t="s">
        <v>113</v>
      </c>
      <c r="I229" t="s">
        <v>97</v>
      </c>
      <c r="J229" s="6">
        <v>0.70520000000000005</v>
      </c>
      <c r="K229" s="6">
        <v>5.3800000000000001E-2</v>
      </c>
      <c r="L229" s="6">
        <v>2.8000000000000001E-2</v>
      </c>
      <c r="M229" s="6">
        <v>3.7000000000000002E-3</v>
      </c>
      <c r="N229" s="6">
        <v>9.4999999999999998E-3</v>
      </c>
      <c r="O229" s="6">
        <v>6.4000000000000003E-3</v>
      </c>
      <c r="P229" s="6">
        <v>0</v>
      </c>
      <c r="Q229" s="6">
        <v>3.0000000000000001E-3</v>
      </c>
      <c r="R229" s="6">
        <v>1.485501393742246E-3</v>
      </c>
      <c r="S229">
        <v>7.1952030394690169E-4</v>
      </c>
      <c r="T229">
        <v>3.4850823430575067E-4</v>
      </c>
      <c r="U229">
        <v>3.6464700680051017E-3</v>
      </c>
      <c r="AH229" s="6"/>
      <c r="AI229" s="6"/>
      <c r="AJ229" s="6"/>
      <c r="AK229" s="6"/>
      <c r="AL229" s="6"/>
      <c r="AM229" s="6"/>
      <c r="AN229" s="6"/>
      <c r="AO229" s="6"/>
      <c r="AP229" s="6"/>
    </row>
    <row r="230" spans="1:42" x14ac:dyDescent="0.35">
      <c r="A230">
        <v>3015</v>
      </c>
      <c r="B230">
        <v>0.84399999999999997</v>
      </c>
      <c r="C230">
        <v>143</v>
      </c>
      <c r="D230">
        <v>0.76959059026579235</v>
      </c>
      <c r="E230">
        <v>2.06E-2</v>
      </c>
      <c r="F230">
        <v>6.2100000000000002E-2</v>
      </c>
      <c r="G230">
        <v>0.10150000000000001</v>
      </c>
      <c r="H230" t="s">
        <v>113</v>
      </c>
      <c r="I230" t="s">
        <v>97</v>
      </c>
      <c r="J230" s="6">
        <v>0.70520000000000005</v>
      </c>
      <c r="K230" s="6">
        <v>5.3800000000000001E-2</v>
      </c>
      <c r="L230" s="6">
        <v>2.8000000000000001E-2</v>
      </c>
      <c r="M230" s="6">
        <v>3.7000000000000002E-3</v>
      </c>
      <c r="N230" s="6">
        <v>9.4999999999999998E-3</v>
      </c>
      <c r="O230" s="6">
        <v>6.4000000000000003E-3</v>
      </c>
      <c r="P230" s="6">
        <v>0</v>
      </c>
      <c r="Q230" s="6">
        <v>3.0000000000000001E-3</v>
      </c>
      <c r="R230" s="6">
        <v>1.485501393742246E-3</v>
      </c>
      <c r="S230">
        <v>7.1952030394690169E-4</v>
      </c>
      <c r="T230">
        <v>3.4850823430575067E-4</v>
      </c>
      <c r="U230">
        <v>3.6464700680051017E-3</v>
      </c>
      <c r="AH230" s="6"/>
      <c r="AI230" s="6"/>
      <c r="AJ230" s="6"/>
      <c r="AK230" s="6"/>
      <c r="AL230" s="6"/>
      <c r="AM230" s="6"/>
      <c r="AN230" s="6"/>
      <c r="AO230" s="6"/>
      <c r="AP230" s="6"/>
    </row>
    <row r="231" spans="1:42" x14ac:dyDescent="0.35">
      <c r="A231">
        <v>3515</v>
      </c>
      <c r="B231">
        <v>0.86799999999999999</v>
      </c>
      <c r="C231">
        <v>143</v>
      </c>
      <c r="D231">
        <v>0.76959059026579235</v>
      </c>
      <c r="E231">
        <v>2.06E-2</v>
      </c>
      <c r="F231">
        <v>6.2100000000000002E-2</v>
      </c>
      <c r="G231">
        <v>0.10150000000000001</v>
      </c>
      <c r="H231" t="s">
        <v>113</v>
      </c>
      <c r="I231" t="s">
        <v>97</v>
      </c>
      <c r="J231" s="6">
        <v>0.70520000000000005</v>
      </c>
      <c r="K231" s="6">
        <v>5.3800000000000001E-2</v>
      </c>
      <c r="L231" s="6">
        <v>2.8000000000000001E-2</v>
      </c>
      <c r="M231" s="6">
        <v>3.7000000000000002E-3</v>
      </c>
      <c r="N231" s="6">
        <v>9.4999999999999998E-3</v>
      </c>
      <c r="O231" s="6">
        <v>6.4000000000000003E-3</v>
      </c>
      <c r="P231" s="6">
        <v>0</v>
      </c>
      <c r="Q231" s="6">
        <v>3.0000000000000001E-3</v>
      </c>
      <c r="R231" s="6">
        <v>1.485501393742246E-3</v>
      </c>
      <c r="S231">
        <v>7.1952030394690169E-4</v>
      </c>
      <c r="T231">
        <v>3.4850823430575067E-4</v>
      </c>
      <c r="U231">
        <v>3.6464700680051017E-3</v>
      </c>
      <c r="AH231" s="6"/>
      <c r="AI231" s="6"/>
      <c r="AJ231" s="6"/>
      <c r="AK231" s="6"/>
      <c r="AL231" s="6"/>
      <c r="AM231" s="6"/>
      <c r="AN231" s="6"/>
      <c r="AO231" s="6"/>
      <c r="AP231" s="6"/>
    </row>
    <row r="232" spans="1:42" x14ac:dyDescent="0.35">
      <c r="A232">
        <v>4015</v>
      </c>
      <c r="B232">
        <v>0.90300000000000002</v>
      </c>
      <c r="C232">
        <v>143</v>
      </c>
      <c r="D232">
        <v>0.76959059026579235</v>
      </c>
      <c r="E232">
        <v>2.06E-2</v>
      </c>
      <c r="F232">
        <v>6.2100000000000002E-2</v>
      </c>
      <c r="G232">
        <v>0.10150000000000001</v>
      </c>
      <c r="H232" t="s">
        <v>113</v>
      </c>
      <c r="I232" t="s">
        <v>97</v>
      </c>
      <c r="J232" s="6">
        <v>0.70520000000000005</v>
      </c>
      <c r="K232" s="6">
        <v>5.3800000000000001E-2</v>
      </c>
      <c r="L232" s="6">
        <v>2.8000000000000001E-2</v>
      </c>
      <c r="M232" s="6">
        <v>3.7000000000000002E-3</v>
      </c>
      <c r="N232" s="6">
        <v>9.4999999999999998E-3</v>
      </c>
      <c r="O232" s="6">
        <v>6.4000000000000003E-3</v>
      </c>
      <c r="P232" s="6">
        <v>0</v>
      </c>
      <c r="Q232" s="6">
        <v>3.0000000000000001E-3</v>
      </c>
      <c r="R232" s="6">
        <v>1.485501393742246E-3</v>
      </c>
      <c r="S232">
        <v>7.1952030394690169E-4</v>
      </c>
      <c r="T232">
        <v>3.4850823430575067E-4</v>
      </c>
      <c r="U232">
        <v>3.6464700680051017E-3</v>
      </c>
      <c r="AH232" s="6"/>
      <c r="AI232" s="6"/>
      <c r="AJ232" s="6"/>
      <c r="AK232" s="6"/>
      <c r="AL232" s="6"/>
      <c r="AM232" s="6"/>
      <c r="AN232" s="6"/>
      <c r="AO232" s="6"/>
      <c r="AP232" s="6"/>
    </row>
    <row r="233" spans="1:42" x14ac:dyDescent="0.35">
      <c r="A233">
        <v>4515</v>
      </c>
      <c r="B233">
        <v>0.94299999999999995</v>
      </c>
      <c r="C233">
        <v>143</v>
      </c>
      <c r="D233">
        <v>0.76959059026579235</v>
      </c>
      <c r="E233">
        <v>2.06E-2</v>
      </c>
      <c r="F233">
        <v>6.2100000000000002E-2</v>
      </c>
      <c r="G233">
        <v>0.10150000000000001</v>
      </c>
      <c r="H233" t="s">
        <v>113</v>
      </c>
      <c r="I233" t="s">
        <v>97</v>
      </c>
      <c r="J233" s="6">
        <v>0.70520000000000005</v>
      </c>
      <c r="K233" s="6">
        <v>5.3800000000000001E-2</v>
      </c>
      <c r="L233" s="6">
        <v>2.8000000000000001E-2</v>
      </c>
      <c r="M233" s="6">
        <v>3.7000000000000002E-3</v>
      </c>
      <c r="N233" s="6">
        <v>9.4999999999999998E-3</v>
      </c>
      <c r="O233" s="6">
        <v>6.4000000000000003E-3</v>
      </c>
      <c r="P233" s="6">
        <v>0</v>
      </c>
      <c r="Q233" s="6">
        <v>3.0000000000000001E-3</v>
      </c>
      <c r="R233" s="6">
        <v>1.485501393742246E-3</v>
      </c>
      <c r="S233">
        <v>7.1952030394690169E-4</v>
      </c>
      <c r="T233">
        <v>3.4850823430575067E-4</v>
      </c>
      <c r="U233">
        <v>3.6464700680051017E-3</v>
      </c>
      <c r="AH233" s="6"/>
      <c r="AI233" s="6"/>
      <c r="AJ233" s="6"/>
      <c r="AK233" s="6"/>
      <c r="AL233" s="6"/>
      <c r="AM233" s="6"/>
      <c r="AN233" s="6"/>
      <c r="AO233" s="6"/>
      <c r="AP233" s="6"/>
    </row>
    <row r="234" spans="1:42" x14ac:dyDescent="0.35">
      <c r="A234">
        <v>5015</v>
      </c>
      <c r="B234">
        <v>0.98599999999999999</v>
      </c>
      <c r="C234">
        <v>143</v>
      </c>
      <c r="D234">
        <v>0.76959059026579235</v>
      </c>
      <c r="E234">
        <v>2.06E-2</v>
      </c>
      <c r="F234">
        <v>6.2100000000000002E-2</v>
      </c>
      <c r="G234">
        <v>0.10150000000000001</v>
      </c>
      <c r="H234" t="s">
        <v>113</v>
      </c>
      <c r="I234" t="s">
        <v>97</v>
      </c>
      <c r="J234" s="6">
        <v>0.70520000000000005</v>
      </c>
      <c r="K234" s="6">
        <v>5.3800000000000001E-2</v>
      </c>
      <c r="L234" s="6">
        <v>2.8000000000000001E-2</v>
      </c>
      <c r="M234" s="6">
        <v>3.7000000000000002E-3</v>
      </c>
      <c r="N234" s="6">
        <v>9.4999999999999998E-3</v>
      </c>
      <c r="O234" s="6">
        <v>6.4000000000000003E-3</v>
      </c>
      <c r="P234" s="6">
        <v>0</v>
      </c>
      <c r="Q234" s="6">
        <v>3.0000000000000001E-3</v>
      </c>
      <c r="R234" s="6">
        <v>1.485501393742246E-3</v>
      </c>
      <c r="S234">
        <v>7.1952030394690169E-4</v>
      </c>
      <c r="T234">
        <v>3.4850823430575067E-4</v>
      </c>
      <c r="U234">
        <v>3.6464700680051017E-3</v>
      </c>
      <c r="AH234" s="6"/>
      <c r="AI234" s="6"/>
      <c r="AJ234" s="6"/>
      <c r="AK234" s="6"/>
      <c r="AL234" s="6"/>
      <c r="AM234" s="6"/>
      <c r="AN234" s="6"/>
      <c r="AO234" s="6"/>
      <c r="AP234" s="6"/>
    </row>
    <row r="235" spans="1:42" x14ac:dyDescent="0.35">
      <c r="A235">
        <v>3099</v>
      </c>
      <c r="B235">
        <v>0.85899999999999999</v>
      </c>
      <c r="C235">
        <v>181</v>
      </c>
      <c r="D235">
        <v>0.75839403520883675</v>
      </c>
      <c r="E235">
        <v>5.11E-2</v>
      </c>
      <c r="F235">
        <v>6.5600000000000006E-2</v>
      </c>
      <c r="G235">
        <v>4.5199999999999997E-2</v>
      </c>
      <c r="H235" t="s">
        <v>25</v>
      </c>
      <c r="I235" t="s">
        <v>97</v>
      </c>
      <c r="J235" s="6">
        <v>0.77849999999999997</v>
      </c>
      <c r="K235" s="6">
        <v>2.5000000000000001E-2</v>
      </c>
      <c r="L235" s="6">
        <v>7.7000000000000002E-3</v>
      </c>
      <c r="M235" s="6">
        <v>1.1999999999999999E-3</v>
      </c>
      <c r="N235" s="6">
        <v>4.4999999999999997E-3</v>
      </c>
      <c r="O235" s="6">
        <v>4.1999999999999997E-3</v>
      </c>
      <c r="P235" s="6">
        <v>0</v>
      </c>
      <c r="Q235" s="6">
        <v>3.0999999999999999E-3</v>
      </c>
      <c r="R235" s="6">
        <v>3.0308895330871384E-3</v>
      </c>
      <c r="S235">
        <v>2.1312360023768321E-3</v>
      </c>
      <c r="T235">
        <v>1.498625023525921E-3</v>
      </c>
      <c r="U235">
        <v>7.2392494410101083E-3</v>
      </c>
      <c r="AH235" s="6"/>
      <c r="AI235" s="6"/>
      <c r="AJ235" s="6"/>
      <c r="AK235" s="6"/>
      <c r="AL235" s="6"/>
      <c r="AM235" s="6"/>
      <c r="AN235" s="6"/>
      <c r="AO235" s="6"/>
      <c r="AP235" s="6"/>
    </row>
    <row r="236" spans="1:42" x14ac:dyDescent="0.35">
      <c r="A236">
        <v>3115</v>
      </c>
      <c r="B236">
        <v>0.85899999999999999</v>
      </c>
      <c r="C236">
        <v>181</v>
      </c>
      <c r="D236">
        <v>0.75839403520883675</v>
      </c>
      <c r="E236">
        <v>5.11E-2</v>
      </c>
      <c r="F236">
        <v>6.5600000000000006E-2</v>
      </c>
      <c r="G236">
        <v>4.5199999999999997E-2</v>
      </c>
      <c r="H236" t="s">
        <v>25</v>
      </c>
      <c r="I236" t="s">
        <v>97</v>
      </c>
      <c r="J236" s="6">
        <v>0.77849999999999997</v>
      </c>
      <c r="K236" s="6">
        <v>2.5000000000000001E-2</v>
      </c>
      <c r="L236" s="6">
        <v>7.7000000000000002E-3</v>
      </c>
      <c r="M236" s="6">
        <v>1.1999999999999999E-3</v>
      </c>
      <c r="N236" s="6">
        <v>4.4999999999999997E-3</v>
      </c>
      <c r="O236" s="6">
        <v>4.1999999999999997E-3</v>
      </c>
      <c r="P236" s="6">
        <v>0</v>
      </c>
      <c r="Q236" s="6">
        <v>3.0999999999999999E-3</v>
      </c>
      <c r="R236" s="6">
        <v>3.0308895330871384E-3</v>
      </c>
      <c r="S236">
        <v>2.1312360023768321E-3</v>
      </c>
      <c r="T236">
        <v>1.498625023525921E-3</v>
      </c>
      <c r="U236">
        <v>7.2392494410101083E-3</v>
      </c>
      <c r="AH236" s="6"/>
      <c r="AI236" s="6"/>
      <c r="AJ236" s="6"/>
      <c r="AK236" s="6"/>
      <c r="AL236" s="6"/>
      <c r="AM236" s="6"/>
      <c r="AN236" s="6"/>
      <c r="AO236" s="6"/>
      <c r="AP236" s="6"/>
    </row>
    <row r="237" spans="1:42" x14ac:dyDescent="0.35">
      <c r="A237">
        <v>3215</v>
      </c>
      <c r="B237">
        <v>0.86099999999999999</v>
      </c>
      <c r="C237">
        <v>181</v>
      </c>
      <c r="D237">
        <v>0.75839403520883675</v>
      </c>
      <c r="E237">
        <v>5.11E-2</v>
      </c>
      <c r="F237">
        <v>6.5600000000000006E-2</v>
      </c>
      <c r="G237">
        <v>4.5199999999999997E-2</v>
      </c>
      <c r="H237" t="s">
        <v>25</v>
      </c>
      <c r="I237" t="s">
        <v>97</v>
      </c>
      <c r="J237" s="6">
        <v>0.77849999999999997</v>
      </c>
      <c r="K237" s="6">
        <v>2.5000000000000001E-2</v>
      </c>
      <c r="L237" s="6">
        <v>7.7000000000000002E-3</v>
      </c>
      <c r="M237" s="6">
        <v>1.1999999999999999E-3</v>
      </c>
      <c r="N237" s="6">
        <v>4.4999999999999997E-3</v>
      </c>
      <c r="O237" s="6">
        <v>4.1999999999999997E-3</v>
      </c>
      <c r="P237" s="6">
        <v>0</v>
      </c>
      <c r="Q237" s="6">
        <v>3.0999999999999999E-3</v>
      </c>
      <c r="R237" s="6">
        <v>3.0308895330871384E-3</v>
      </c>
      <c r="S237">
        <v>2.1312360023768321E-3</v>
      </c>
      <c r="T237">
        <v>1.498625023525921E-3</v>
      </c>
      <c r="U237">
        <v>7.2392494410101083E-3</v>
      </c>
      <c r="AH237" s="6"/>
      <c r="AI237" s="6"/>
      <c r="AJ237" s="6"/>
      <c r="AK237" s="6"/>
      <c r="AL237" s="6"/>
      <c r="AM237" s="6"/>
      <c r="AN237" s="6"/>
      <c r="AO237" s="6"/>
      <c r="AP237" s="6"/>
    </row>
    <row r="238" spans="1:42" x14ac:dyDescent="0.35">
      <c r="A238">
        <v>3515</v>
      </c>
      <c r="B238">
        <v>0.872</v>
      </c>
      <c r="C238">
        <v>181</v>
      </c>
      <c r="D238">
        <v>0.75839403520883675</v>
      </c>
      <c r="E238">
        <v>5.11E-2</v>
      </c>
      <c r="F238">
        <v>6.5600000000000006E-2</v>
      </c>
      <c r="G238">
        <v>4.5199999999999997E-2</v>
      </c>
      <c r="H238" t="s">
        <v>25</v>
      </c>
      <c r="I238" t="s">
        <v>97</v>
      </c>
      <c r="J238" s="6">
        <v>0.77849999999999997</v>
      </c>
      <c r="K238" s="6">
        <v>2.5000000000000001E-2</v>
      </c>
      <c r="L238" s="6">
        <v>7.7000000000000002E-3</v>
      </c>
      <c r="M238" s="6">
        <v>1.1999999999999999E-3</v>
      </c>
      <c r="N238" s="6">
        <v>4.4999999999999997E-3</v>
      </c>
      <c r="O238" s="6">
        <v>4.1999999999999997E-3</v>
      </c>
      <c r="P238" s="6">
        <v>0</v>
      </c>
      <c r="Q238" s="6">
        <v>3.0999999999999999E-3</v>
      </c>
      <c r="R238" s="6">
        <v>3.0308895330871384E-3</v>
      </c>
      <c r="S238">
        <v>2.1312360023768321E-3</v>
      </c>
      <c r="T238">
        <v>1.498625023525921E-3</v>
      </c>
      <c r="U238">
        <v>7.2392494410101083E-3</v>
      </c>
      <c r="AH238" s="6"/>
      <c r="AI238" s="6"/>
      <c r="AJ238" s="6"/>
      <c r="AK238" s="6"/>
      <c r="AL238" s="6"/>
      <c r="AM238" s="6"/>
      <c r="AN238" s="6"/>
      <c r="AO238" s="6"/>
      <c r="AP238" s="6"/>
    </row>
    <row r="239" spans="1:42" x14ac:dyDescent="0.35">
      <c r="A239">
        <v>3586</v>
      </c>
      <c r="B239">
        <v>0.875</v>
      </c>
      <c r="C239">
        <v>181</v>
      </c>
      <c r="D239">
        <v>0.75839403520883675</v>
      </c>
      <c r="E239">
        <v>5.11E-2</v>
      </c>
      <c r="F239">
        <v>6.5600000000000006E-2</v>
      </c>
      <c r="G239">
        <v>4.5199999999999997E-2</v>
      </c>
      <c r="H239" t="s">
        <v>25</v>
      </c>
      <c r="I239" t="s">
        <v>97</v>
      </c>
      <c r="J239" s="6">
        <v>0.77849999999999997</v>
      </c>
      <c r="K239" s="6">
        <v>2.5000000000000001E-2</v>
      </c>
      <c r="L239" s="6">
        <v>7.7000000000000002E-3</v>
      </c>
      <c r="M239" s="6">
        <v>1.1999999999999999E-3</v>
      </c>
      <c r="N239" s="6">
        <v>4.4999999999999997E-3</v>
      </c>
      <c r="O239" s="6">
        <v>4.1999999999999997E-3</v>
      </c>
      <c r="P239" s="6">
        <v>0</v>
      </c>
      <c r="Q239" s="6">
        <v>3.0999999999999999E-3</v>
      </c>
      <c r="R239" s="6">
        <v>3.0308895330871384E-3</v>
      </c>
      <c r="S239">
        <v>2.1312360023768321E-3</v>
      </c>
      <c r="T239">
        <v>1.498625023525921E-3</v>
      </c>
      <c r="U239">
        <v>7.2392494410101083E-3</v>
      </c>
      <c r="AH239" s="6"/>
      <c r="AI239" s="6"/>
      <c r="AJ239" s="6"/>
      <c r="AK239" s="6"/>
      <c r="AL239" s="6"/>
      <c r="AM239" s="6"/>
      <c r="AN239" s="6"/>
      <c r="AO239" s="6"/>
      <c r="AP239" s="6"/>
    </row>
    <row r="240" spans="1:42" x14ac:dyDescent="0.35">
      <c r="A240">
        <v>4115</v>
      </c>
      <c r="B240">
        <v>0.90600000000000003</v>
      </c>
      <c r="C240">
        <v>181</v>
      </c>
      <c r="D240">
        <v>0.75839403520883675</v>
      </c>
      <c r="E240">
        <v>5.11E-2</v>
      </c>
      <c r="F240">
        <v>6.5600000000000006E-2</v>
      </c>
      <c r="G240">
        <v>4.5199999999999997E-2</v>
      </c>
      <c r="H240" t="s">
        <v>25</v>
      </c>
      <c r="I240" t="s">
        <v>97</v>
      </c>
      <c r="J240" s="6">
        <v>0.77849999999999997</v>
      </c>
      <c r="K240" s="6">
        <v>2.5000000000000001E-2</v>
      </c>
      <c r="L240" s="6">
        <v>7.7000000000000002E-3</v>
      </c>
      <c r="M240" s="6">
        <v>1.1999999999999999E-3</v>
      </c>
      <c r="N240" s="6">
        <v>4.4999999999999997E-3</v>
      </c>
      <c r="O240" s="6">
        <v>4.1999999999999997E-3</v>
      </c>
      <c r="P240" s="6">
        <v>0</v>
      </c>
      <c r="Q240" s="6">
        <v>3.0999999999999999E-3</v>
      </c>
      <c r="R240" s="6">
        <v>3.0308895330871384E-3</v>
      </c>
      <c r="S240">
        <v>2.1312360023768321E-3</v>
      </c>
      <c r="T240">
        <v>1.498625023525921E-3</v>
      </c>
      <c r="U240">
        <v>7.2392494410101083E-3</v>
      </c>
      <c r="AH240" s="6"/>
      <c r="AI240" s="6"/>
      <c r="AJ240" s="6"/>
      <c r="AK240" s="6"/>
      <c r="AL240" s="6"/>
      <c r="AM240" s="6"/>
      <c r="AN240" s="6"/>
      <c r="AO240" s="6"/>
      <c r="AP240" s="6"/>
    </row>
    <row r="241" spans="1:42" x14ac:dyDescent="0.35">
      <c r="A241">
        <v>4415</v>
      </c>
      <c r="B241">
        <v>0.92700000000000005</v>
      </c>
      <c r="C241">
        <v>181</v>
      </c>
      <c r="D241">
        <v>0.75839403520883675</v>
      </c>
      <c r="E241">
        <v>5.11E-2</v>
      </c>
      <c r="F241">
        <v>6.5600000000000006E-2</v>
      </c>
      <c r="G241">
        <v>4.5199999999999997E-2</v>
      </c>
      <c r="H241" t="s">
        <v>25</v>
      </c>
      <c r="I241" t="s">
        <v>97</v>
      </c>
      <c r="J241" s="6">
        <v>0.77849999999999997</v>
      </c>
      <c r="K241" s="6">
        <v>2.5000000000000001E-2</v>
      </c>
      <c r="L241" s="6">
        <v>7.7000000000000002E-3</v>
      </c>
      <c r="M241" s="6">
        <v>1.1999999999999999E-3</v>
      </c>
      <c r="N241" s="6">
        <v>4.4999999999999997E-3</v>
      </c>
      <c r="O241" s="6">
        <v>4.1999999999999997E-3</v>
      </c>
      <c r="P241" s="6">
        <v>0</v>
      </c>
      <c r="Q241" s="6">
        <v>3.0999999999999999E-3</v>
      </c>
      <c r="R241" s="6">
        <v>3.0308895330871384E-3</v>
      </c>
      <c r="S241">
        <v>2.1312360023768321E-3</v>
      </c>
      <c r="T241">
        <v>1.498625023525921E-3</v>
      </c>
      <c r="U241">
        <v>7.2392494410101083E-3</v>
      </c>
      <c r="AH241" s="6"/>
      <c r="AI241" s="6"/>
      <c r="AJ241" s="6"/>
      <c r="AK241" s="6"/>
      <c r="AL241" s="6"/>
      <c r="AM241" s="6"/>
      <c r="AN241" s="6"/>
      <c r="AO241" s="6"/>
      <c r="AP241" s="6"/>
    </row>
    <row r="242" spans="1:42" x14ac:dyDescent="0.35">
      <c r="A242">
        <v>4715</v>
      </c>
      <c r="B242">
        <v>0.94599999999999995</v>
      </c>
      <c r="C242">
        <v>181</v>
      </c>
      <c r="D242">
        <v>0.75839403520883675</v>
      </c>
      <c r="E242">
        <v>5.11E-2</v>
      </c>
      <c r="F242">
        <v>6.5600000000000006E-2</v>
      </c>
      <c r="G242">
        <v>4.5199999999999997E-2</v>
      </c>
      <c r="H242" t="s">
        <v>25</v>
      </c>
      <c r="I242" t="s">
        <v>97</v>
      </c>
      <c r="J242" s="6">
        <v>0.77849999999999997</v>
      </c>
      <c r="K242" s="6">
        <v>2.5000000000000001E-2</v>
      </c>
      <c r="L242" s="6">
        <v>7.7000000000000002E-3</v>
      </c>
      <c r="M242" s="6">
        <v>1.1999999999999999E-3</v>
      </c>
      <c r="N242" s="6">
        <v>4.4999999999999997E-3</v>
      </c>
      <c r="O242" s="6">
        <v>4.1999999999999997E-3</v>
      </c>
      <c r="P242" s="6">
        <v>0</v>
      </c>
      <c r="Q242" s="6">
        <v>3.0999999999999999E-3</v>
      </c>
      <c r="R242" s="6">
        <v>3.0308895330871384E-3</v>
      </c>
      <c r="S242">
        <v>2.1312360023768321E-3</v>
      </c>
      <c r="T242">
        <v>1.498625023525921E-3</v>
      </c>
      <c r="U242">
        <v>7.2392494410101083E-3</v>
      </c>
      <c r="AH242" s="6"/>
      <c r="AI242" s="6"/>
      <c r="AJ242" s="6"/>
      <c r="AK242" s="6"/>
      <c r="AL242" s="6"/>
      <c r="AM242" s="6"/>
      <c r="AN242" s="6"/>
      <c r="AO242" s="6"/>
      <c r="AP242" s="6"/>
    </row>
    <row r="243" spans="1:42" x14ac:dyDescent="0.35">
      <c r="A243">
        <v>5015</v>
      </c>
      <c r="B243">
        <v>0.96799999999999997</v>
      </c>
      <c r="C243">
        <v>181</v>
      </c>
      <c r="D243">
        <v>0.75839403520883675</v>
      </c>
      <c r="E243">
        <v>5.11E-2</v>
      </c>
      <c r="F243">
        <v>6.5600000000000006E-2</v>
      </c>
      <c r="G243">
        <v>4.5199999999999997E-2</v>
      </c>
      <c r="H243" t="s">
        <v>25</v>
      </c>
      <c r="I243" t="s">
        <v>97</v>
      </c>
      <c r="J243" s="6">
        <v>0.77849999999999997</v>
      </c>
      <c r="K243" s="6">
        <v>2.5000000000000001E-2</v>
      </c>
      <c r="L243" s="6">
        <v>7.7000000000000002E-3</v>
      </c>
      <c r="M243" s="6">
        <v>1.1999999999999999E-3</v>
      </c>
      <c r="N243" s="6">
        <v>4.4999999999999997E-3</v>
      </c>
      <c r="O243" s="6">
        <v>4.1999999999999997E-3</v>
      </c>
      <c r="P243" s="6">
        <v>0</v>
      </c>
      <c r="Q243" s="6">
        <v>3.0999999999999999E-3</v>
      </c>
      <c r="R243" s="6">
        <v>3.0308895330871384E-3</v>
      </c>
      <c r="S243">
        <v>2.1312360023768321E-3</v>
      </c>
      <c r="T243">
        <v>1.498625023525921E-3</v>
      </c>
      <c r="U243">
        <v>7.2392494410101083E-3</v>
      </c>
      <c r="AH243" s="6"/>
      <c r="AI243" s="6"/>
      <c r="AJ243" s="6"/>
      <c r="AK243" s="6"/>
      <c r="AL243" s="6"/>
      <c r="AM243" s="6"/>
      <c r="AN243" s="6"/>
      <c r="AO243" s="6"/>
      <c r="AP243" s="6"/>
    </row>
    <row r="244" spans="1:42" x14ac:dyDescent="0.35">
      <c r="A244">
        <v>4430</v>
      </c>
      <c r="B244">
        <v>0.98699999999999999</v>
      </c>
      <c r="C244">
        <v>206</v>
      </c>
      <c r="D244">
        <v>1.0003572661373841</v>
      </c>
      <c r="E244">
        <v>5.0500000000000003E-2</v>
      </c>
      <c r="F244">
        <v>2.0500000000000001E-2</v>
      </c>
      <c r="G244">
        <v>0.2515</v>
      </c>
      <c r="H244" t="s">
        <v>26</v>
      </c>
      <c r="I244" t="s">
        <v>97</v>
      </c>
      <c r="J244" s="6">
        <v>0.49349999999999999</v>
      </c>
      <c r="K244" s="6">
        <v>6.4899999999999999E-2</v>
      </c>
      <c r="L244" s="6">
        <v>3.2199999999999999E-2</v>
      </c>
      <c r="M244" s="6">
        <v>1.0500000000000001E-2</v>
      </c>
      <c r="N244" s="6">
        <v>1.7000000000000001E-2</v>
      </c>
      <c r="O244" s="6">
        <v>1.5900000000000001E-2</v>
      </c>
      <c r="P244" s="6">
        <v>0</v>
      </c>
      <c r="Q244" s="6">
        <v>1.18E-2</v>
      </c>
      <c r="R244" s="6">
        <v>3.8134084442848584E-3</v>
      </c>
      <c r="S244">
        <v>2.2119745603402571E-3</v>
      </c>
      <c r="T244">
        <v>1.2830598995828373E-3</v>
      </c>
      <c r="U244">
        <v>2.4391557095792046E-2</v>
      </c>
      <c r="AH244" s="6"/>
      <c r="AI244" s="6"/>
      <c r="AJ244" s="6"/>
      <c r="AK244" s="6"/>
      <c r="AL244" s="6"/>
      <c r="AM244" s="6"/>
      <c r="AN244" s="6"/>
      <c r="AO244" s="6"/>
      <c r="AP244" s="6"/>
    </row>
    <row r="245" spans="1:42" x14ac:dyDescent="0.35">
      <c r="A245">
        <v>4515</v>
      </c>
      <c r="B245">
        <v>0.99399999999999999</v>
      </c>
      <c r="C245">
        <v>206</v>
      </c>
      <c r="D245">
        <v>1.0003572661373841</v>
      </c>
      <c r="E245">
        <v>5.0500000000000003E-2</v>
      </c>
      <c r="F245">
        <v>2.0500000000000001E-2</v>
      </c>
      <c r="G245">
        <v>0.2515</v>
      </c>
      <c r="H245" t="s">
        <v>26</v>
      </c>
      <c r="I245" t="s">
        <v>97</v>
      </c>
      <c r="J245" s="6">
        <v>0.49349999999999999</v>
      </c>
      <c r="K245" s="6">
        <v>6.4899999999999999E-2</v>
      </c>
      <c r="L245" s="6">
        <v>3.2199999999999999E-2</v>
      </c>
      <c r="M245" s="6">
        <v>1.0500000000000001E-2</v>
      </c>
      <c r="N245" s="6">
        <v>1.7000000000000001E-2</v>
      </c>
      <c r="O245" s="6">
        <v>1.5900000000000001E-2</v>
      </c>
      <c r="P245" s="6">
        <v>0</v>
      </c>
      <c r="Q245" s="6">
        <v>1.18E-2</v>
      </c>
      <c r="R245" s="6">
        <v>3.8134084442848584E-3</v>
      </c>
      <c r="S245">
        <v>2.2119745603402571E-3</v>
      </c>
      <c r="T245">
        <v>1.2830598995828373E-3</v>
      </c>
      <c r="U245">
        <v>2.4391557095792046E-2</v>
      </c>
      <c r="AH245" s="6"/>
      <c r="AI245" s="6"/>
      <c r="AJ245" s="6"/>
      <c r="AK245" s="6"/>
      <c r="AL245" s="6"/>
      <c r="AM245" s="6"/>
      <c r="AN245" s="6"/>
      <c r="AO245" s="6"/>
      <c r="AP245" s="6"/>
    </row>
    <row r="246" spans="1:42" x14ac:dyDescent="0.35">
      <c r="A246">
        <v>4715</v>
      </c>
      <c r="B246">
        <v>1.0109999999999999</v>
      </c>
      <c r="C246">
        <v>206</v>
      </c>
      <c r="D246">
        <v>1.0003572661373841</v>
      </c>
      <c r="E246">
        <v>5.0500000000000003E-2</v>
      </c>
      <c r="F246">
        <v>2.0500000000000001E-2</v>
      </c>
      <c r="G246">
        <v>0.2515</v>
      </c>
      <c r="H246" t="s">
        <v>26</v>
      </c>
      <c r="I246" t="s">
        <v>97</v>
      </c>
      <c r="J246" s="6">
        <v>0.49349999999999999</v>
      </c>
      <c r="K246" s="6">
        <v>6.4899999999999999E-2</v>
      </c>
      <c r="L246" s="6">
        <v>3.2199999999999999E-2</v>
      </c>
      <c r="M246" s="6">
        <v>1.0500000000000001E-2</v>
      </c>
      <c r="N246" s="6">
        <v>1.7000000000000001E-2</v>
      </c>
      <c r="O246" s="6">
        <v>1.5900000000000001E-2</v>
      </c>
      <c r="P246" s="6">
        <v>0</v>
      </c>
      <c r="Q246" s="6">
        <v>1.18E-2</v>
      </c>
      <c r="R246" s="6">
        <v>3.8134084442848584E-3</v>
      </c>
      <c r="S246">
        <v>2.2119745603402571E-3</v>
      </c>
      <c r="T246">
        <v>1.2830598995828373E-3</v>
      </c>
      <c r="U246">
        <v>2.4391557095792046E-2</v>
      </c>
      <c r="AH246" s="6"/>
      <c r="AI246" s="6"/>
      <c r="AJ246" s="6"/>
      <c r="AK246" s="6"/>
      <c r="AL246" s="6"/>
      <c r="AM246" s="6"/>
      <c r="AN246" s="6"/>
      <c r="AO246" s="6"/>
      <c r="AP246" s="6"/>
    </row>
    <row r="247" spans="1:42" x14ac:dyDescent="0.35">
      <c r="A247">
        <v>4915</v>
      </c>
      <c r="B247">
        <v>1.0289999999999999</v>
      </c>
      <c r="C247">
        <v>206</v>
      </c>
      <c r="D247">
        <v>1.0003572661373841</v>
      </c>
      <c r="E247">
        <v>5.0500000000000003E-2</v>
      </c>
      <c r="F247">
        <v>2.0500000000000001E-2</v>
      </c>
      <c r="G247">
        <v>0.2515</v>
      </c>
      <c r="H247" t="s">
        <v>26</v>
      </c>
      <c r="I247" t="s">
        <v>97</v>
      </c>
      <c r="J247" s="6">
        <v>0.49349999999999999</v>
      </c>
      <c r="K247" s="6">
        <v>6.4899999999999999E-2</v>
      </c>
      <c r="L247" s="6">
        <v>3.2199999999999999E-2</v>
      </c>
      <c r="M247" s="6">
        <v>1.0500000000000001E-2</v>
      </c>
      <c r="N247" s="6">
        <v>1.7000000000000001E-2</v>
      </c>
      <c r="O247" s="6">
        <v>1.5900000000000001E-2</v>
      </c>
      <c r="P247" s="6">
        <v>0</v>
      </c>
      <c r="Q247" s="6">
        <v>1.18E-2</v>
      </c>
      <c r="R247" s="6">
        <v>3.8134084442848584E-3</v>
      </c>
      <c r="S247">
        <v>2.2119745603402571E-3</v>
      </c>
      <c r="T247">
        <v>1.2830598995828373E-3</v>
      </c>
      <c r="U247">
        <v>2.4391557095792046E-2</v>
      </c>
      <c r="AH247" s="6"/>
      <c r="AI247" s="6"/>
      <c r="AJ247" s="6"/>
      <c r="AK247" s="6"/>
      <c r="AL247" s="6"/>
      <c r="AM247" s="6"/>
      <c r="AN247" s="6"/>
      <c r="AO247" s="6"/>
      <c r="AP247" s="6"/>
    </row>
    <row r="248" spans="1:42" x14ac:dyDescent="0.35">
      <c r="A248">
        <v>5215</v>
      </c>
      <c r="B248">
        <v>1.056</v>
      </c>
      <c r="C248">
        <v>206</v>
      </c>
      <c r="D248">
        <v>1.0003572661373841</v>
      </c>
      <c r="E248">
        <v>5.0500000000000003E-2</v>
      </c>
      <c r="F248">
        <v>2.0500000000000001E-2</v>
      </c>
      <c r="G248">
        <v>0.2515</v>
      </c>
      <c r="H248" t="s">
        <v>26</v>
      </c>
      <c r="I248" t="s">
        <v>97</v>
      </c>
      <c r="J248" s="6">
        <v>0.49349999999999999</v>
      </c>
      <c r="K248" s="6">
        <v>6.4899999999999999E-2</v>
      </c>
      <c r="L248" s="6">
        <v>3.2199999999999999E-2</v>
      </c>
      <c r="M248" s="6">
        <v>1.0500000000000001E-2</v>
      </c>
      <c r="N248" s="6">
        <v>1.7000000000000001E-2</v>
      </c>
      <c r="O248" s="6">
        <v>1.5900000000000001E-2</v>
      </c>
      <c r="P248" s="6">
        <v>0</v>
      </c>
      <c r="Q248" s="6">
        <v>1.18E-2</v>
      </c>
      <c r="R248" s="6">
        <v>3.8134084442848584E-3</v>
      </c>
      <c r="S248">
        <v>2.2119745603402571E-3</v>
      </c>
      <c r="T248">
        <v>1.2830598995828373E-3</v>
      </c>
      <c r="U248">
        <v>2.4391557095792046E-2</v>
      </c>
      <c r="AH248" s="6"/>
      <c r="AI248" s="6"/>
      <c r="AJ248" s="6"/>
      <c r="AK248" s="6"/>
      <c r="AL248" s="6"/>
      <c r="AM248" s="6"/>
      <c r="AN248" s="6"/>
      <c r="AO248" s="6"/>
      <c r="AP248" s="6"/>
    </row>
    <row r="249" spans="1:42" x14ac:dyDescent="0.35">
      <c r="A249">
        <v>5515</v>
      </c>
      <c r="B249">
        <v>1.083</v>
      </c>
      <c r="C249">
        <v>206</v>
      </c>
      <c r="D249">
        <v>1.0003572661373841</v>
      </c>
      <c r="E249">
        <v>5.0500000000000003E-2</v>
      </c>
      <c r="F249">
        <v>2.0500000000000001E-2</v>
      </c>
      <c r="G249">
        <v>0.2515</v>
      </c>
      <c r="H249" t="s">
        <v>26</v>
      </c>
      <c r="I249" t="s">
        <v>97</v>
      </c>
      <c r="J249" s="6">
        <v>0.49349999999999999</v>
      </c>
      <c r="K249" s="6">
        <v>6.4899999999999999E-2</v>
      </c>
      <c r="L249" s="6">
        <v>3.2199999999999999E-2</v>
      </c>
      <c r="M249" s="6">
        <v>1.0500000000000001E-2</v>
      </c>
      <c r="N249" s="6">
        <v>1.7000000000000001E-2</v>
      </c>
      <c r="O249" s="6">
        <v>1.5900000000000001E-2</v>
      </c>
      <c r="P249" s="6">
        <v>0</v>
      </c>
      <c r="Q249" s="6">
        <v>1.18E-2</v>
      </c>
      <c r="R249" s="6">
        <v>3.8134084442848584E-3</v>
      </c>
      <c r="S249">
        <v>2.2119745603402571E-3</v>
      </c>
      <c r="T249">
        <v>1.2830598995828373E-3</v>
      </c>
      <c r="U249">
        <v>2.4391557095792046E-2</v>
      </c>
      <c r="AH249" s="6"/>
      <c r="AI249" s="6"/>
      <c r="AJ249" s="6"/>
      <c r="AK249" s="6"/>
      <c r="AL249" s="6"/>
      <c r="AM249" s="6"/>
      <c r="AN249" s="6"/>
      <c r="AO249" s="6"/>
      <c r="AP249" s="6"/>
    </row>
    <row r="250" spans="1:42" x14ac:dyDescent="0.35">
      <c r="A250">
        <v>1026</v>
      </c>
      <c r="B250">
        <v>0.88600000000000001</v>
      </c>
      <c r="C250">
        <v>102</v>
      </c>
      <c r="D250">
        <v>0.62524207801173626</v>
      </c>
      <c r="E250">
        <v>0</v>
      </c>
      <c r="F250">
        <v>6.5000000000000002E-2</v>
      </c>
      <c r="G250">
        <v>0</v>
      </c>
      <c r="H250" t="s">
        <v>27</v>
      </c>
      <c r="I250" t="s">
        <v>97</v>
      </c>
      <c r="J250" s="6">
        <v>0.871</v>
      </c>
      <c r="K250" s="6">
        <v>6.4000000000000001E-2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>
        <v>0</v>
      </c>
      <c r="T250">
        <v>0</v>
      </c>
      <c r="U250">
        <v>0</v>
      </c>
      <c r="AH250" s="6"/>
      <c r="AI250" s="6"/>
      <c r="AJ250" s="6"/>
      <c r="AK250" s="6"/>
      <c r="AL250" s="6"/>
      <c r="AM250" s="6"/>
      <c r="AN250" s="6"/>
      <c r="AO250" s="6"/>
      <c r="AP250" s="6"/>
    </row>
    <row r="251" spans="1:42" x14ac:dyDescent="0.35">
      <c r="A251">
        <v>2026</v>
      </c>
      <c r="B251">
        <v>0.81100000000000005</v>
      </c>
      <c r="C251">
        <v>102</v>
      </c>
      <c r="D251">
        <v>0.62524207801173626</v>
      </c>
      <c r="E251">
        <v>0</v>
      </c>
      <c r="F251">
        <v>6.5000000000000002E-2</v>
      </c>
      <c r="G251">
        <v>0</v>
      </c>
      <c r="H251" t="s">
        <v>27</v>
      </c>
      <c r="I251" t="s">
        <v>97</v>
      </c>
      <c r="J251" s="6">
        <v>0.871</v>
      </c>
      <c r="K251" s="6">
        <v>6.4000000000000001E-2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>
        <v>0</v>
      </c>
      <c r="T251">
        <v>0</v>
      </c>
      <c r="U251">
        <v>0</v>
      </c>
      <c r="AH251" s="6"/>
      <c r="AI251" s="6"/>
      <c r="AJ251" s="6"/>
      <c r="AK251" s="6"/>
      <c r="AL251" s="6"/>
      <c r="AM251" s="6"/>
      <c r="AN251" s="6"/>
      <c r="AO251" s="6"/>
      <c r="AP251" s="6"/>
    </row>
    <row r="252" spans="1:42" x14ac:dyDescent="0.35">
      <c r="A252">
        <v>3026</v>
      </c>
      <c r="B252">
        <v>0.81299999999999994</v>
      </c>
      <c r="C252">
        <v>102</v>
      </c>
      <c r="D252">
        <v>0.62524207801173626</v>
      </c>
      <c r="E252">
        <v>0</v>
      </c>
      <c r="F252">
        <v>6.5000000000000002E-2</v>
      </c>
      <c r="G252">
        <v>0</v>
      </c>
      <c r="H252" t="s">
        <v>27</v>
      </c>
      <c r="I252" t="s">
        <v>97</v>
      </c>
      <c r="J252" s="6">
        <v>0.871</v>
      </c>
      <c r="K252" s="6">
        <v>6.4000000000000001E-2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>
        <v>0</v>
      </c>
      <c r="T252">
        <v>0</v>
      </c>
      <c r="U252">
        <v>0</v>
      </c>
      <c r="AH252" s="6"/>
      <c r="AI252" s="6"/>
      <c r="AJ252" s="6"/>
      <c r="AK252" s="6"/>
      <c r="AL252" s="6"/>
      <c r="AM252" s="6"/>
      <c r="AN252" s="6"/>
      <c r="AO252" s="6"/>
      <c r="AP252" s="6"/>
    </row>
    <row r="253" spans="1:42" x14ac:dyDescent="0.35">
      <c r="A253">
        <v>4026</v>
      </c>
      <c r="B253">
        <v>0.86899999999999999</v>
      </c>
      <c r="C253">
        <v>102</v>
      </c>
      <c r="D253">
        <v>0.62524207801173626</v>
      </c>
      <c r="E253">
        <v>0</v>
      </c>
      <c r="F253">
        <v>6.5000000000000002E-2</v>
      </c>
      <c r="G253">
        <v>0</v>
      </c>
      <c r="H253" t="s">
        <v>27</v>
      </c>
      <c r="I253" t="s">
        <v>97</v>
      </c>
      <c r="J253" s="6">
        <v>0.871</v>
      </c>
      <c r="K253" s="6">
        <v>6.4000000000000001E-2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>
        <v>0</v>
      </c>
      <c r="T253">
        <v>0</v>
      </c>
      <c r="U253">
        <v>0</v>
      </c>
      <c r="AH253" s="6"/>
      <c r="AI253" s="6"/>
      <c r="AJ253" s="6"/>
      <c r="AK253" s="6"/>
      <c r="AL253" s="6"/>
      <c r="AM253" s="6"/>
      <c r="AN253" s="6"/>
      <c r="AO253" s="6"/>
      <c r="AP253" s="6"/>
    </row>
    <row r="254" spans="1:42" x14ac:dyDescent="0.35">
      <c r="A254">
        <v>5026</v>
      </c>
      <c r="B254">
        <v>0.95099999999999996</v>
      </c>
      <c r="C254">
        <v>102</v>
      </c>
      <c r="D254">
        <v>0.62524207801173626</v>
      </c>
      <c r="E254">
        <v>0</v>
      </c>
      <c r="F254">
        <v>6.5000000000000002E-2</v>
      </c>
      <c r="G254">
        <v>0</v>
      </c>
      <c r="H254" t="s">
        <v>27</v>
      </c>
      <c r="I254" t="s">
        <v>97</v>
      </c>
      <c r="J254" s="6">
        <v>0.871</v>
      </c>
      <c r="K254" s="6">
        <v>6.4000000000000001E-2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>
        <v>0</v>
      </c>
      <c r="T254">
        <v>0</v>
      </c>
      <c r="U254">
        <v>0</v>
      </c>
      <c r="AH254" s="6"/>
      <c r="AI254" s="6"/>
      <c r="AJ254" s="6"/>
      <c r="AK254" s="6"/>
      <c r="AL254" s="6"/>
      <c r="AM254" s="6"/>
      <c r="AN254" s="6"/>
      <c r="AO254" s="6"/>
      <c r="AP254" s="6"/>
    </row>
    <row r="255" spans="1:42" x14ac:dyDescent="0.35">
      <c r="A255">
        <v>6026</v>
      </c>
      <c r="B255">
        <v>1.044</v>
      </c>
      <c r="C255">
        <v>102</v>
      </c>
      <c r="D255">
        <v>0.62524207801173626</v>
      </c>
      <c r="E255">
        <v>0</v>
      </c>
      <c r="F255">
        <v>6.5000000000000002E-2</v>
      </c>
      <c r="G255">
        <v>0</v>
      </c>
      <c r="H255" t="s">
        <v>27</v>
      </c>
      <c r="I255" t="s">
        <v>97</v>
      </c>
      <c r="J255" s="6">
        <v>0.871</v>
      </c>
      <c r="K255" s="6">
        <v>6.4000000000000001E-2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>
        <v>0</v>
      </c>
      <c r="T255">
        <v>0</v>
      </c>
      <c r="U255">
        <v>0</v>
      </c>
      <c r="AH255" s="6"/>
      <c r="AI255" s="6"/>
      <c r="AJ255" s="6"/>
      <c r="AK255" s="6"/>
      <c r="AL255" s="6"/>
      <c r="AM255" s="6"/>
      <c r="AN255" s="6"/>
      <c r="AO255" s="6"/>
      <c r="AP255" s="6"/>
    </row>
    <row r="256" spans="1:42" x14ac:dyDescent="0.35">
      <c r="A256">
        <v>7026</v>
      </c>
      <c r="B256">
        <v>1.141</v>
      </c>
      <c r="C256">
        <v>102</v>
      </c>
      <c r="D256">
        <v>0.62524207801173626</v>
      </c>
      <c r="E256">
        <v>0</v>
      </c>
      <c r="F256">
        <v>6.5000000000000002E-2</v>
      </c>
      <c r="G256">
        <v>0</v>
      </c>
      <c r="H256" t="s">
        <v>27</v>
      </c>
      <c r="I256" t="s">
        <v>97</v>
      </c>
      <c r="J256" s="6">
        <v>0.871</v>
      </c>
      <c r="K256" s="6">
        <v>6.4000000000000001E-2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>
        <v>0</v>
      </c>
      <c r="T256">
        <v>0</v>
      </c>
      <c r="U256">
        <v>0</v>
      </c>
      <c r="AH256" s="6"/>
      <c r="AI256" s="6"/>
      <c r="AJ256" s="6"/>
      <c r="AK256" s="6"/>
      <c r="AL256" s="6"/>
      <c r="AM256" s="6"/>
      <c r="AN256" s="6"/>
      <c r="AO256" s="6"/>
      <c r="AP256" s="6"/>
    </row>
    <row r="257" spans="1:42" x14ac:dyDescent="0.35">
      <c r="A257">
        <v>1026</v>
      </c>
      <c r="B257">
        <v>0.90700000000000003</v>
      </c>
      <c r="C257">
        <v>131</v>
      </c>
      <c r="D257">
        <v>0.62524207801173626</v>
      </c>
      <c r="E257">
        <v>0</v>
      </c>
      <c r="F257">
        <v>6.5000000000000002E-2</v>
      </c>
      <c r="G257">
        <v>0</v>
      </c>
      <c r="H257" t="s">
        <v>27</v>
      </c>
      <c r="I257" t="s">
        <v>97</v>
      </c>
      <c r="J257" s="6">
        <v>0.871</v>
      </c>
      <c r="K257" s="6">
        <v>6.4000000000000001E-2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>
        <v>0</v>
      </c>
      <c r="T257">
        <v>0</v>
      </c>
      <c r="U257">
        <v>0</v>
      </c>
      <c r="AH257" s="6"/>
      <c r="AI257" s="6"/>
      <c r="AJ257" s="6"/>
      <c r="AK257" s="6"/>
      <c r="AL257" s="6"/>
      <c r="AM257" s="6"/>
      <c r="AN257" s="6"/>
      <c r="AO257" s="6"/>
      <c r="AP257" s="6"/>
    </row>
    <row r="258" spans="1:42" x14ac:dyDescent="0.35">
      <c r="A258">
        <v>2026</v>
      </c>
      <c r="B258">
        <v>0.85199999999999998</v>
      </c>
      <c r="C258">
        <v>131</v>
      </c>
      <c r="D258">
        <v>0.62524207801173626</v>
      </c>
      <c r="E258">
        <v>0</v>
      </c>
      <c r="F258">
        <v>6.5000000000000002E-2</v>
      </c>
      <c r="G258">
        <v>0</v>
      </c>
      <c r="H258" t="s">
        <v>27</v>
      </c>
      <c r="I258" t="s">
        <v>97</v>
      </c>
      <c r="J258" s="6">
        <v>0.871</v>
      </c>
      <c r="K258" s="6">
        <v>6.4000000000000001E-2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>
        <v>0</v>
      </c>
      <c r="T258">
        <v>0</v>
      </c>
      <c r="U258">
        <v>0</v>
      </c>
      <c r="AH258" s="6"/>
      <c r="AI258" s="6"/>
      <c r="AJ258" s="6"/>
      <c r="AK258" s="6"/>
      <c r="AL258" s="6"/>
      <c r="AM258" s="6"/>
      <c r="AN258" s="6"/>
      <c r="AO258" s="6"/>
      <c r="AP258" s="6"/>
    </row>
    <row r="259" spans="1:42" x14ac:dyDescent="0.35">
      <c r="A259">
        <v>3026</v>
      </c>
      <c r="B259">
        <v>0.85099999999999998</v>
      </c>
      <c r="C259">
        <v>131</v>
      </c>
      <c r="D259">
        <v>0.62524207801173626</v>
      </c>
      <c r="E259">
        <v>0</v>
      </c>
      <c r="F259">
        <v>6.5000000000000002E-2</v>
      </c>
      <c r="G259">
        <v>0</v>
      </c>
      <c r="H259" t="s">
        <v>27</v>
      </c>
      <c r="I259" t="s">
        <v>97</v>
      </c>
      <c r="J259" s="6">
        <v>0.871</v>
      </c>
      <c r="K259" s="6">
        <v>6.4000000000000001E-2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>
        <v>0</v>
      </c>
      <c r="T259">
        <v>0</v>
      </c>
      <c r="U259">
        <v>0</v>
      </c>
      <c r="AH259" s="6"/>
      <c r="AI259" s="6"/>
      <c r="AJ259" s="6"/>
      <c r="AK259" s="6"/>
      <c r="AL259" s="6"/>
      <c r="AM259" s="6"/>
      <c r="AN259" s="6"/>
      <c r="AO259" s="6"/>
      <c r="AP259" s="6"/>
    </row>
    <row r="260" spans="1:42" x14ac:dyDescent="0.35">
      <c r="A260">
        <v>4026</v>
      </c>
      <c r="B260">
        <v>0.89800000000000002</v>
      </c>
      <c r="C260">
        <v>131</v>
      </c>
      <c r="D260">
        <v>0.62524207801173626</v>
      </c>
      <c r="E260">
        <v>0</v>
      </c>
      <c r="F260">
        <v>6.5000000000000002E-2</v>
      </c>
      <c r="G260">
        <v>0</v>
      </c>
      <c r="H260" t="s">
        <v>27</v>
      </c>
      <c r="I260" t="s">
        <v>97</v>
      </c>
      <c r="J260" s="6">
        <v>0.871</v>
      </c>
      <c r="K260" s="6">
        <v>6.4000000000000001E-2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>
        <v>0</v>
      </c>
      <c r="T260">
        <v>0</v>
      </c>
      <c r="U260">
        <v>0</v>
      </c>
      <c r="AH260" s="6"/>
      <c r="AI260" s="6"/>
      <c r="AJ260" s="6"/>
      <c r="AK260" s="6"/>
      <c r="AL260" s="6"/>
      <c r="AM260" s="6"/>
      <c r="AN260" s="6"/>
      <c r="AO260" s="6"/>
      <c r="AP260" s="6"/>
    </row>
    <row r="261" spans="1:42" x14ac:dyDescent="0.35">
      <c r="A261">
        <v>5026</v>
      </c>
      <c r="B261">
        <v>0.96899999999999997</v>
      </c>
      <c r="C261">
        <v>131</v>
      </c>
      <c r="D261">
        <v>0.62524207801173626</v>
      </c>
      <c r="E261">
        <v>0</v>
      </c>
      <c r="F261">
        <v>6.5000000000000002E-2</v>
      </c>
      <c r="G261">
        <v>0</v>
      </c>
      <c r="H261" t="s">
        <v>27</v>
      </c>
      <c r="I261" t="s">
        <v>97</v>
      </c>
      <c r="J261" s="6">
        <v>0.871</v>
      </c>
      <c r="K261" s="6">
        <v>6.4000000000000001E-2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>
        <v>0</v>
      </c>
      <c r="T261">
        <v>0</v>
      </c>
      <c r="U261">
        <v>0</v>
      </c>
      <c r="AH261" s="6"/>
      <c r="AI261" s="6"/>
      <c r="AJ261" s="6"/>
      <c r="AK261" s="6"/>
      <c r="AL261" s="6"/>
      <c r="AM261" s="6"/>
      <c r="AN261" s="6"/>
      <c r="AO261" s="6"/>
      <c r="AP261" s="6"/>
    </row>
    <row r="262" spans="1:42" x14ac:dyDescent="0.35">
      <c r="A262">
        <v>6026</v>
      </c>
      <c r="B262">
        <v>1.0529999999999999</v>
      </c>
      <c r="C262">
        <v>131</v>
      </c>
      <c r="D262">
        <v>0.62524207801173626</v>
      </c>
      <c r="E262">
        <v>0</v>
      </c>
      <c r="F262">
        <v>6.5000000000000002E-2</v>
      </c>
      <c r="G262">
        <v>0</v>
      </c>
      <c r="H262" t="s">
        <v>27</v>
      </c>
      <c r="I262" t="s">
        <v>97</v>
      </c>
      <c r="J262" s="6">
        <v>0.871</v>
      </c>
      <c r="K262" s="6">
        <v>6.4000000000000001E-2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>
        <v>0</v>
      </c>
      <c r="T262">
        <v>0</v>
      </c>
      <c r="U262">
        <v>0</v>
      </c>
      <c r="AH262" s="6"/>
      <c r="AI262" s="6"/>
      <c r="AJ262" s="6"/>
      <c r="AK262" s="6"/>
      <c r="AL262" s="6"/>
      <c r="AM262" s="6"/>
      <c r="AN262" s="6"/>
      <c r="AO262" s="6"/>
      <c r="AP262" s="6"/>
    </row>
    <row r="263" spans="1:42" x14ac:dyDescent="0.35">
      <c r="A263">
        <v>7026</v>
      </c>
      <c r="B263">
        <v>1.141</v>
      </c>
      <c r="C263">
        <v>131</v>
      </c>
      <c r="D263">
        <v>0.62524207801173626</v>
      </c>
      <c r="E263">
        <v>0</v>
      </c>
      <c r="F263">
        <v>6.5000000000000002E-2</v>
      </c>
      <c r="G263">
        <v>0</v>
      </c>
      <c r="H263" t="s">
        <v>27</v>
      </c>
      <c r="I263" t="s">
        <v>97</v>
      </c>
      <c r="J263" s="6">
        <v>0.871</v>
      </c>
      <c r="K263" s="6">
        <v>6.4000000000000001E-2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>
        <v>0</v>
      </c>
      <c r="T263">
        <v>0</v>
      </c>
      <c r="U263">
        <v>0</v>
      </c>
      <c r="AH263" s="6"/>
      <c r="AI263" s="6"/>
      <c r="AJ263" s="6"/>
      <c r="AK263" s="6"/>
      <c r="AL263" s="6"/>
      <c r="AM263" s="6"/>
      <c r="AN263" s="6"/>
      <c r="AO263" s="6"/>
      <c r="AP263" s="6"/>
    </row>
    <row r="264" spans="1:42" x14ac:dyDescent="0.35">
      <c r="A264">
        <v>1026</v>
      </c>
      <c r="B264">
        <v>0.92</v>
      </c>
      <c r="C264">
        <v>160</v>
      </c>
      <c r="D264">
        <v>0.62524207801173626</v>
      </c>
      <c r="E264">
        <v>0</v>
      </c>
      <c r="F264">
        <v>6.5000000000000002E-2</v>
      </c>
      <c r="G264">
        <v>0</v>
      </c>
      <c r="H264" t="s">
        <v>27</v>
      </c>
      <c r="I264" t="s">
        <v>97</v>
      </c>
      <c r="J264" s="6">
        <v>0.871</v>
      </c>
      <c r="K264" s="6">
        <v>6.4000000000000001E-2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>
        <v>0</v>
      </c>
      <c r="T264">
        <v>0</v>
      </c>
      <c r="U264">
        <v>0</v>
      </c>
      <c r="AH264" s="6"/>
      <c r="AI264" s="6"/>
      <c r="AJ264" s="6"/>
      <c r="AK264" s="6"/>
      <c r="AL264" s="6"/>
      <c r="AM264" s="6"/>
      <c r="AN264" s="6"/>
      <c r="AO264" s="6"/>
      <c r="AP264" s="6"/>
    </row>
    <row r="265" spans="1:42" x14ac:dyDescent="0.35">
      <c r="A265">
        <v>2026</v>
      </c>
      <c r="B265">
        <v>0.88300000000000001</v>
      </c>
      <c r="C265">
        <v>160</v>
      </c>
      <c r="D265">
        <v>0.62524207801173626</v>
      </c>
      <c r="E265">
        <v>0</v>
      </c>
      <c r="F265">
        <v>6.5000000000000002E-2</v>
      </c>
      <c r="G265">
        <v>0</v>
      </c>
      <c r="H265" t="s">
        <v>27</v>
      </c>
      <c r="I265" t="s">
        <v>97</v>
      </c>
      <c r="J265" s="6">
        <v>0.871</v>
      </c>
      <c r="K265" s="6">
        <v>6.4000000000000001E-2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>
        <v>0</v>
      </c>
      <c r="T265">
        <v>0</v>
      </c>
      <c r="U265">
        <v>0</v>
      </c>
      <c r="AH265" s="6"/>
      <c r="AI265" s="6"/>
      <c r="AJ265" s="6"/>
      <c r="AK265" s="6"/>
      <c r="AL265" s="6"/>
      <c r="AM265" s="6"/>
      <c r="AN265" s="6"/>
      <c r="AO265" s="6"/>
      <c r="AP265" s="6"/>
    </row>
    <row r="266" spans="1:42" x14ac:dyDescent="0.35">
      <c r="A266">
        <v>3026</v>
      </c>
      <c r="B266">
        <v>0.88</v>
      </c>
      <c r="C266">
        <v>160</v>
      </c>
      <c r="D266">
        <v>0.62524207801173626</v>
      </c>
      <c r="E266">
        <v>0</v>
      </c>
      <c r="F266">
        <v>6.5000000000000002E-2</v>
      </c>
      <c r="G266">
        <v>0</v>
      </c>
      <c r="H266" t="s">
        <v>27</v>
      </c>
      <c r="I266" t="s">
        <v>97</v>
      </c>
      <c r="J266" s="6">
        <v>0.871</v>
      </c>
      <c r="K266" s="6">
        <v>6.4000000000000001E-2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>
        <v>0</v>
      </c>
      <c r="T266">
        <v>0</v>
      </c>
      <c r="U266">
        <v>0</v>
      </c>
      <c r="AH266" s="6"/>
      <c r="AI266" s="6"/>
      <c r="AJ266" s="6"/>
      <c r="AK266" s="6"/>
      <c r="AL266" s="6"/>
      <c r="AM266" s="6"/>
      <c r="AN266" s="6"/>
      <c r="AO266" s="6"/>
      <c r="AP266" s="6"/>
    </row>
    <row r="267" spans="1:42" x14ac:dyDescent="0.35">
      <c r="A267">
        <v>4026</v>
      </c>
      <c r="B267">
        <v>0.91800000000000004</v>
      </c>
      <c r="C267">
        <v>160</v>
      </c>
      <c r="D267">
        <v>0.62524207801173626</v>
      </c>
      <c r="E267">
        <v>0</v>
      </c>
      <c r="F267">
        <v>6.5000000000000002E-2</v>
      </c>
      <c r="G267">
        <v>0</v>
      </c>
      <c r="H267" t="s">
        <v>27</v>
      </c>
      <c r="I267" t="s">
        <v>97</v>
      </c>
      <c r="J267" s="6">
        <v>0.871</v>
      </c>
      <c r="K267" s="6">
        <v>6.4000000000000001E-2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>
        <v>0</v>
      </c>
      <c r="T267">
        <v>0</v>
      </c>
      <c r="U267">
        <v>0</v>
      </c>
      <c r="AH267" s="6"/>
      <c r="AI267" s="6"/>
      <c r="AJ267" s="6"/>
      <c r="AK267" s="6"/>
      <c r="AL267" s="6"/>
      <c r="AM267" s="6"/>
      <c r="AN267" s="6"/>
      <c r="AO267" s="6"/>
      <c r="AP267" s="6"/>
    </row>
    <row r="268" spans="1:42" x14ac:dyDescent="0.35">
      <c r="A268">
        <v>5026</v>
      </c>
      <c r="B268">
        <v>0.98199999999999998</v>
      </c>
      <c r="C268">
        <v>160</v>
      </c>
      <c r="D268">
        <v>0.62524207801173626</v>
      </c>
      <c r="E268">
        <v>0</v>
      </c>
      <c r="F268">
        <v>6.5000000000000002E-2</v>
      </c>
      <c r="G268">
        <v>0</v>
      </c>
      <c r="H268" t="s">
        <v>27</v>
      </c>
      <c r="I268" t="s">
        <v>97</v>
      </c>
      <c r="J268" s="6">
        <v>0.871</v>
      </c>
      <c r="K268" s="6">
        <v>6.4000000000000001E-2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>
        <v>0</v>
      </c>
      <c r="T268">
        <v>0</v>
      </c>
      <c r="U268">
        <v>0</v>
      </c>
      <c r="AH268" s="6"/>
      <c r="AI268" s="6"/>
      <c r="AJ268" s="6"/>
      <c r="AK268" s="6"/>
      <c r="AL268" s="6"/>
      <c r="AM268" s="6"/>
      <c r="AN268" s="6"/>
      <c r="AO268" s="6"/>
      <c r="AP268" s="6"/>
    </row>
    <row r="269" spans="1:42" x14ac:dyDescent="0.35">
      <c r="A269">
        <v>6026</v>
      </c>
      <c r="B269">
        <v>1.056</v>
      </c>
      <c r="C269">
        <v>160</v>
      </c>
      <c r="D269">
        <v>0.62524207801173626</v>
      </c>
      <c r="E269">
        <v>0</v>
      </c>
      <c r="F269">
        <v>6.5000000000000002E-2</v>
      </c>
      <c r="G269">
        <v>0</v>
      </c>
      <c r="H269" t="s">
        <v>27</v>
      </c>
      <c r="I269" t="s">
        <v>97</v>
      </c>
      <c r="J269" s="6">
        <v>0.871</v>
      </c>
      <c r="K269" s="6">
        <v>6.4000000000000001E-2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>
        <v>0</v>
      </c>
      <c r="T269">
        <v>0</v>
      </c>
      <c r="U269">
        <v>0</v>
      </c>
      <c r="AH269" s="6"/>
      <c r="AI269" s="6"/>
      <c r="AJ269" s="6"/>
      <c r="AK269" s="6"/>
      <c r="AL269" s="6"/>
      <c r="AM269" s="6"/>
      <c r="AN269" s="6"/>
      <c r="AO269" s="6"/>
      <c r="AP269" s="6"/>
    </row>
    <row r="270" spans="1:42" x14ac:dyDescent="0.35">
      <c r="A270">
        <v>7026</v>
      </c>
      <c r="B270">
        <v>1.1379999999999999</v>
      </c>
      <c r="C270">
        <v>160</v>
      </c>
      <c r="D270">
        <v>0.62524207801173626</v>
      </c>
      <c r="E270">
        <v>0</v>
      </c>
      <c r="F270">
        <v>6.5000000000000002E-2</v>
      </c>
      <c r="G270">
        <v>0</v>
      </c>
      <c r="H270" t="s">
        <v>27</v>
      </c>
      <c r="I270" t="s">
        <v>97</v>
      </c>
      <c r="J270" s="6">
        <v>0.871</v>
      </c>
      <c r="K270" s="6">
        <v>6.4000000000000001E-2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>
        <v>0</v>
      </c>
      <c r="T270">
        <v>0</v>
      </c>
      <c r="U270">
        <v>0</v>
      </c>
      <c r="AH270" s="6"/>
      <c r="AI270" s="6"/>
      <c r="AJ270" s="6"/>
      <c r="AK270" s="6"/>
      <c r="AL270" s="6"/>
      <c r="AM270" s="6"/>
      <c r="AN270" s="6"/>
      <c r="AO270" s="6"/>
      <c r="AP270" s="6"/>
    </row>
    <row r="271" spans="1:42" x14ac:dyDescent="0.35">
      <c r="A271">
        <v>1026</v>
      </c>
      <c r="B271">
        <v>0.872</v>
      </c>
      <c r="C271">
        <v>102</v>
      </c>
      <c r="D271">
        <v>0.6491798066965826</v>
      </c>
      <c r="E271">
        <v>0</v>
      </c>
      <c r="F271">
        <v>9.8000000000000004E-2</v>
      </c>
      <c r="G271">
        <v>0</v>
      </c>
      <c r="H271" t="s">
        <v>28</v>
      </c>
      <c r="I271" t="s">
        <v>97</v>
      </c>
      <c r="J271" s="6">
        <v>0.83099999999999996</v>
      </c>
      <c r="K271" s="6">
        <v>7.0999999999999994E-2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>
        <v>0</v>
      </c>
      <c r="T271">
        <v>0</v>
      </c>
      <c r="U271">
        <v>0</v>
      </c>
      <c r="AH271" s="6"/>
      <c r="AI271" s="6"/>
      <c r="AJ271" s="6"/>
      <c r="AK271" s="6"/>
      <c r="AL271" s="6"/>
      <c r="AM271" s="6"/>
      <c r="AN271" s="6"/>
      <c r="AO271" s="6"/>
      <c r="AP271" s="6"/>
    </row>
    <row r="272" spans="1:42" x14ac:dyDescent="0.35">
      <c r="A272">
        <v>2026</v>
      </c>
      <c r="B272">
        <v>0.79</v>
      </c>
      <c r="C272">
        <v>102</v>
      </c>
      <c r="D272">
        <v>0.6491798066965826</v>
      </c>
      <c r="E272">
        <v>0</v>
      </c>
      <c r="F272">
        <v>9.8000000000000004E-2</v>
      </c>
      <c r="G272">
        <v>0</v>
      </c>
      <c r="H272" t="s">
        <v>28</v>
      </c>
      <c r="I272" t="s">
        <v>97</v>
      </c>
      <c r="J272" s="6">
        <v>0.83099999999999996</v>
      </c>
      <c r="K272" s="6">
        <v>7.0999999999999994E-2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>
        <v>0</v>
      </c>
      <c r="T272">
        <v>0</v>
      </c>
      <c r="U272">
        <v>0</v>
      </c>
      <c r="AH272" s="6"/>
      <c r="AI272" s="6"/>
      <c r="AJ272" s="6"/>
      <c r="AK272" s="6"/>
      <c r="AL272" s="6"/>
      <c r="AM272" s="6"/>
      <c r="AN272" s="6"/>
      <c r="AO272" s="6"/>
      <c r="AP272" s="6"/>
    </row>
    <row r="273" spans="1:42" x14ac:dyDescent="0.35">
      <c r="A273">
        <v>3026</v>
      </c>
      <c r="B273">
        <v>0.79100000000000004</v>
      </c>
      <c r="C273">
        <v>102</v>
      </c>
      <c r="D273">
        <v>0.6491798066965826</v>
      </c>
      <c r="E273">
        <v>0</v>
      </c>
      <c r="F273">
        <v>9.8000000000000004E-2</v>
      </c>
      <c r="G273">
        <v>0</v>
      </c>
      <c r="H273" t="s">
        <v>28</v>
      </c>
      <c r="I273" t="s">
        <v>97</v>
      </c>
      <c r="J273" s="6">
        <v>0.83099999999999996</v>
      </c>
      <c r="K273" s="6">
        <v>7.0999999999999994E-2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>
        <v>0</v>
      </c>
      <c r="T273">
        <v>0</v>
      </c>
      <c r="U273">
        <v>0</v>
      </c>
      <c r="AH273" s="6"/>
      <c r="AI273" s="6"/>
      <c r="AJ273" s="6"/>
      <c r="AK273" s="6"/>
      <c r="AL273" s="6"/>
      <c r="AM273" s="6"/>
      <c r="AN273" s="6"/>
      <c r="AO273" s="6"/>
      <c r="AP273" s="6"/>
    </row>
    <row r="274" spans="1:42" x14ac:dyDescent="0.35">
      <c r="A274">
        <v>4026</v>
      </c>
      <c r="B274">
        <v>0.85099999999999998</v>
      </c>
      <c r="C274">
        <v>102</v>
      </c>
      <c r="D274">
        <v>0.6491798066965826</v>
      </c>
      <c r="E274">
        <v>0</v>
      </c>
      <c r="F274">
        <v>9.8000000000000004E-2</v>
      </c>
      <c r="G274">
        <v>0</v>
      </c>
      <c r="H274" t="s">
        <v>28</v>
      </c>
      <c r="I274" t="s">
        <v>97</v>
      </c>
      <c r="J274" s="6">
        <v>0.83099999999999996</v>
      </c>
      <c r="K274" s="6">
        <v>7.0999999999999994E-2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>
        <v>0</v>
      </c>
      <c r="T274">
        <v>0</v>
      </c>
      <c r="U274">
        <v>0</v>
      </c>
      <c r="AH274" s="6"/>
      <c r="AI274" s="6"/>
      <c r="AJ274" s="6"/>
      <c r="AK274" s="6"/>
      <c r="AL274" s="6"/>
      <c r="AM274" s="6"/>
      <c r="AN274" s="6"/>
      <c r="AO274" s="6"/>
      <c r="AP274" s="6"/>
    </row>
    <row r="275" spans="1:42" x14ac:dyDescent="0.35">
      <c r="A275">
        <v>5026</v>
      </c>
      <c r="B275">
        <v>0.93700000000000006</v>
      </c>
      <c r="C275">
        <v>102</v>
      </c>
      <c r="D275">
        <v>0.6491798066965826</v>
      </c>
      <c r="E275">
        <v>0</v>
      </c>
      <c r="F275">
        <v>9.8000000000000004E-2</v>
      </c>
      <c r="G275">
        <v>0</v>
      </c>
      <c r="H275" t="s">
        <v>28</v>
      </c>
      <c r="I275" t="s">
        <v>97</v>
      </c>
      <c r="J275" s="6">
        <v>0.83099999999999996</v>
      </c>
      <c r="K275" s="6">
        <v>7.0999999999999994E-2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>
        <v>0</v>
      </c>
      <c r="T275">
        <v>0</v>
      </c>
      <c r="U275">
        <v>0</v>
      </c>
      <c r="AH275" s="6"/>
      <c r="AI275" s="6"/>
      <c r="AJ275" s="6"/>
      <c r="AK275" s="6"/>
      <c r="AL275" s="6"/>
      <c r="AM275" s="6"/>
      <c r="AN275" s="6"/>
      <c r="AO275" s="6"/>
      <c r="AP275" s="6"/>
    </row>
    <row r="276" spans="1:42" x14ac:dyDescent="0.35">
      <c r="A276">
        <v>6026</v>
      </c>
      <c r="B276">
        <v>1.032</v>
      </c>
      <c r="C276">
        <v>102</v>
      </c>
      <c r="D276">
        <v>0.6491798066965826</v>
      </c>
      <c r="E276">
        <v>0</v>
      </c>
      <c r="F276">
        <v>9.8000000000000004E-2</v>
      </c>
      <c r="G276">
        <v>0</v>
      </c>
      <c r="H276" t="s">
        <v>28</v>
      </c>
      <c r="I276" t="s">
        <v>97</v>
      </c>
      <c r="J276" s="6">
        <v>0.83099999999999996</v>
      </c>
      <c r="K276" s="6">
        <v>7.0999999999999994E-2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>
        <v>0</v>
      </c>
      <c r="T276">
        <v>0</v>
      </c>
      <c r="U276">
        <v>0</v>
      </c>
      <c r="AH276" s="6"/>
      <c r="AI276" s="6"/>
      <c r="AJ276" s="6"/>
      <c r="AK276" s="6"/>
      <c r="AL276" s="6"/>
      <c r="AM276" s="6"/>
      <c r="AN276" s="6"/>
      <c r="AO276" s="6"/>
      <c r="AP276" s="6"/>
    </row>
    <row r="277" spans="1:42" x14ac:dyDescent="0.35">
      <c r="A277">
        <v>7026</v>
      </c>
      <c r="B277">
        <v>1.1299999999999999</v>
      </c>
      <c r="C277">
        <v>102</v>
      </c>
      <c r="D277">
        <v>0.6491798066965826</v>
      </c>
      <c r="E277">
        <v>0</v>
      </c>
      <c r="F277">
        <v>9.8000000000000004E-2</v>
      </c>
      <c r="G277">
        <v>0</v>
      </c>
      <c r="H277" t="s">
        <v>28</v>
      </c>
      <c r="I277" t="s">
        <v>97</v>
      </c>
      <c r="J277" s="6">
        <v>0.83099999999999996</v>
      </c>
      <c r="K277" s="6">
        <v>7.0999999999999994E-2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>
        <v>0</v>
      </c>
      <c r="T277">
        <v>0</v>
      </c>
      <c r="U277">
        <v>0</v>
      </c>
      <c r="AH277" s="6"/>
      <c r="AI277" s="6"/>
      <c r="AJ277" s="6"/>
      <c r="AK277" s="6"/>
      <c r="AL277" s="6"/>
      <c r="AM277" s="6"/>
      <c r="AN277" s="6"/>
      <c r="AO277" s="6"/>
      <c r="AP277" s="6"/>
    </row>
    <row r="278" spans="1:42" x14ac:dyDescent="0.35">
      <c r="A278">
        <v>1026</v>
      </c>
      <c r="B278">
        <v>0.89700000000000002</v>
      </c>
      <c r="C278">
        <v>132</v>
      </c>
      <c r="D278">
        <v>0.6491798066965826</v>
      </c>
      <c r="E278">
        <v>0</v>
      </c>
      <c r="F278">
        <v>9.8000000000000004E-2</v>
      </c>
      <c r="G278">
        <v>0</v>
      </c>
      <c r="H278" t="s">
        <v>28</v>
      </c>
      <c r="I278" t="s">
        <v>97</v>
      </c>
      <c r="J278" s="6">
        <v>0.83099999999999996</v>
      </c>
      <c r="K278" s="6">
        <v>7.0999999999999994E-2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>
        <v>0</v>
      </c>
      <c r="T278">
        <v>0</v>
      </c>
      <c r="U278">
        <v>0</v>
      </c>
      <c r="AH278" s="6"/>
      <c r="AI278" s="6"/>
      <c r="AJ278" s="6"/>
      <c r="AK278" s="6"/>
      <c r="AL278" s="6"/>
      <c r="AM278" s="6"/>
      <c r="AN278" s="6"/>
      <c r="AO278" s="6"/>
      <c r="AP278" s="6"/>
    </row>
    <row r="279" spans="1:42" x14ac:dyDescent="0.35">
      <c r="A279">
        <v>2026</v>
      </c>
      <c r="B279">
        <v>0.83299999999999996</v>
      </c>
      <c r="C279">
        <v>132</v>
      </c>
      <c r="D279">
        <v>0.6491798066965826</v>
      </c>
      <c r="E279">
        <v>0</v>
      </c>
      <c r="F279">
        <v>9.8000000000000004E-2</v>
      </c>
      <c r="G279">
        <v>0</v>
      </c>
      <c r="H279" t="s">
        <v>28</v>
      </c>
      <c r="I279" t="s">
        <v>97</v>
      </c>
      <c r="J279" s="6">
        <v>0.83099999999999996</v>
      </c>
      <c r="K279" s="6">
        <v>7.0999999999999994E-2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>
        <v>0</v>
      </c>
      <c r="T279">
        <v>0</v>
      </c>
      <c r="U279">
        <v>0</v>
      </c>
      <c r="AH279" s="6"/>
      <c r="AI279" s="6"/>
      <c r="AJ279" s="6"/>
      <c r="AK279" s="6"/>
      <c r="AL279" s="6"/>
      <c r="AM279" s="6"/>
      <c r="AN279" s="6"/>
      <c r="AO279" s="6"/>
      <c r="AP279" s="6"/>
    </row>
    <row r="280" spans="1:42" x14ac:dyDescent="0.35">
      <c r="A280">
        <v>3026</v>
      </c>
      <c r="B280">
        <v>0.82699999999999996</v>
      </c>
      <c r="C280">
        <v>132</v>
      </c>
      <c r="D280">
        <v>0.6491798066965826</v>
      </c>
      <c r="E280">
        <v>0</v>
      </c>
      <c r="F280">
        <v>9.8000000000000004E-2</v>
      </c>
      <c r="G280">
        <v>0</v>
      </c>
      <c r="H280" t="s">
        <v>28</v>
      </c>
      <c r="I280" t="s">
        <v>97</v>
      </c>
      <c r="J280" s="6">
        <v>0.83099999999999996</v>
      </c>
      <c r="K280" s="6">
        <v>7.0999999999999994E-2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>
        <v>0</v>
      </c>
      <c r="T280">
        <v>0</v>
      </c>
      <c r="U280">
        <v>0</v>
      </c>
      <c r="AH280" s="6"/>
      <c r="AI280" s="6"/>
      <c r="AJ280" s="6"/>
      <c r="AK280" s="6"/>
      <c r="AL280" s="6"/>
      <c r="AM280" s="6"/>
      <c r="AN280" s="6"/>
      <c r="AO280" s="6"/>
      <c r="AP280" s="6"/>
    </row>
    <row r="281" spans="1:42" x14ac:dyDescent="0.35">
      <c r="A281">
        <v>4026</v>
      </c>
      <c r="B281">
        <v>0.874</v>
      </c>
      <c r="C281">
        <v>132</v>
      </c>
      <c r="D281">
        <v>0.6491798066965826</v>
      </c>
      <c r="E281">
        <v>0</v>
      </c>
      <c r="F281">
        <v>9.8000000000000004E-2</v>
      </c>
      <c r="G281">
        <v>0</v>
      </c>
      <c r="H281" t="s">
        <v>28</v>
      </c>
      <c r="I281" t="s">
        <v>97</v>
      </c>
      <c r="J281" s="6">
        <v>0.83099999999999996</v>
      </c>
      <c r="K281" s="6">
        <v>7.0999999999999994E-2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>
        <v>0</v>
      </c>
      <c r="T281">
        <v>0</v>
      </c>
      <c r="U281">
        <v>0</v>
      </c>
      <c r="AH281" s="6"/>
      <c r="AI281" s="6"/>
      <c r="AJ281" s="6"/>
      <c r="AK281" s="6"/>
      <c r="AL281" s="6"/>
      <c r="AM281" s="6"/>
      <c r="AN281" s="6"/>
      <c r="AO281" s="6"/>
      <c r="AP281" s="6"/>
    </row>
    <row r="282" spans="1:42" x14ac:dyDescent="0.35">
      <c r="A282">
        <v>5026</v>
      </c>
      <c r="B282">
        <v>0.94699999999999995</v>
      </c>
      <c r="C282">
        <v>132</v>
      </c>
      <c r="D282">
        <v>0.6491798066965826</v>
      </c>
      <c r="E282">
        <v>0</v>
      </c>
      <c r="F282">
        <v>9.8000000000000004E-2</v>
      </c>
      <c r="G282">
        <v>0</v>
      </c>
      <c r="H282" t="s">
        <v>28</v>
      </c>
      <c r="I282" t="s">
        <v>97</v>
      </c>
      <c r="J282" s="6">
        <v>0.83099999999999996</v>
      </c>
      <c r="K282" s="6">
        <v>7.0999999999999994E-2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>
        <v>0</v>
      </c>
      <c r="T282">
        <v>0</v>
      </c>
      <c r="U282">
        <v>0</v>
      </c>
      <c r="AH282" s="6"/>
      <c r="AI282" s="6"/>
      <c r="AJ282" s="6"/>
      <c r="AK282" s="6"/>
      <c r="AL282" s="6"/>
      <c r="AM282" s="6"/>
      <c r="AN282" s="6"/>
      <c r="AO282" s="6"/>
      <c r="AP282" s="6"/>
    </row>
    <row r="283" spans="1:42" x14ac:dyDescent="0.35">
      <c r="A283">
        <v>6026</v>
      </c>
      <c r="B283">
        <v>1.032</v>
      </c>
      <c r="C283">
        <v>132</v>
      </c>
      <c r="D283">
        <v>0.6491798066965826</v>
      </c>
      <c r="E283">
        <v>0</v>
      </c>
      <c r="F283">
        <v>9.8000000000000004E-2</v>
      </c>
      <c r="G283">
        <v>0</v>
      </c>
      <c r="H283" t="s">
        <v>28</v>
      </c>
      <c r="I283" t="s">
        <v>97</v>
      </c>
      <c r="J283" s="6">
        <v>0.83099999999999996</v>
      </c>
      <c r="K283" s="6">
        <v>7.0999999999999994E-2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>
        <v>0</v>
      </c>
      <c r="T283">
        <v>0</v>
      </c>
      <c r="U283">
        <v>0</v>
      </c>
      <c r="AH283" s="6"/>
      <c r="AI283" s="6"/>
      <c r="AJ283" s="6"/>
      <c r="AK283" s="6"/>
      <c r="AL283" s="6"/>
      <c r="AM283" s="6"/>
      <c r="AN283" s="6"/>
      <c r="AO283" s="6"/>
      <c r="AP283" s="6"/>
    </row>
    <row r="284" spans="1:42" x14ac:dyDescent="0.35">
      <c r="A284">
        <v>7026</v>
      </c>
      <c r="B284">
        <v>1.1220000000000001</v>
      </c>
      <c r="C284">
        <v>132</v>
      </c>
      <c r="D284">
        <v>0.6491798066965826</v>
      </c>
      <c r="E284">
        <v>0</v>
      </c>
      <c r="F284">
        <v>9.8000000000000004E-2</v>
      </c>
      <c r="G284">
        <v>0</v>
      </c>
      <c r="H284" t="s">
        <v>28</v>
      </c>
      <c r="I284" t="s">
        <v>97</v>
      </c>
      <c r="J284" s="6">
        <v>0.83099999999999996</v>
      </c>
      <c r="K284" s="6">
        <v>7.0999999999999994E-2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>
        <v>0</v>
      </c>
      <c r="T284">
        <v>0</v>
      </c>
      <c r="U284">
        <v>0</v>
      </c>
      <c r="AH284" s="6"/>
      <c r="AI284" s="6"/>
      <c r="AJ284" s="6"/>
      <c r="AK284" s="6"/>
      <c r="AL284" s="6"/>
      <c r="AM284" s="6"/>
      <c r="AN284" s="6"/>
      <c r="AO284" s="6"/>
      <c r="AP284" s="6"/>
    </row>
    <row r="285" spans="1:42" x14ac:dyDescent="0.35">
      <c r="A285">
        <v>1026</v>
      </c>
      <c r="B285">
        <v>0.91500000000000004</v>
      </c>
      <c r="C285">
        <v>160</v>
      </c>
      <c r="D285">
        <v>0.6491798066965826</v>
      </c>
      <c r="E285">
        <v>0</v>
      </c>
      <c r="F285">
        <v>9.8000000000000004E-2</v>
      </c>
      <c r="G285">
        <v>0</v>
      </c>
      <c r="H285" t="s">
        <v>28</v>
      </c>
      <c r="I285" t="s">
        <v>97</v>
      </c>
      <c r="J285" s="6">
        <v>0.83099999999999996</v>
      </c>
      <c r="K285" s="6">
        <v>7.0999999999999994E-2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>
        <v>0</v>
      </c>
      <c r="T285">
        <v>0</v>
      </c>
      <c r="U285">
        <v>0</v>
      </c>
      <c r="AH285" s="6"/>
      <c r="AI285" s="6"/>
      <c r="AJ285" s="6"/>
      <c r="AK285" s="6"/>
      <c r="AL285" s="6"/>
      <c r="AM285" s="6"/>
      <c r="AN285" s="6"/>
      <c r="AO285" s="6"/>
      <c r="AP285" s="6"/>
    </row>
    <row r="286" spans="1:42" x14ac:dyDescent="0.35">
      <c r="A286">
        <v>2026</v>
      </c>
      <c r="B286">
        <v>0.86299999999999999</v>
      </c>
      <c r="C286">
        <v>160</v>
      </c>
      <c r="D286">
        <v>0.6491798066965826</v>
      </c>
      <c r="E286">
        <v>0</v>
      </c>
      <c r="F286">
        <v>9.8000000000000004E-2</v>
      </c>
      <c r="G286">
        <v>0</v>
      </c>
      <c r="H286" t="s">
        <v>28</v>
      </c>
      <c r="I286" t="s">
        <v>97</v>
      </c>
      <c r="J286" s="6">
        <v>0.83099999999999996</v>
      </c>
      <c r="K286" s="6">
        <v>7.0999999999999994E-2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>
        <v>0</v>
      </c>
      <c r="T286">
        <v>0</v>
      </c>
      <c r="U286">
        <v>0</v>
      </c>
      <c r="AH286" s="6"/>
      <c r="AI286" s="6"/>
      <c r="AJ286" s="6"/>
      <c r="AK286" s="6"/>
      <c r="AL286" s="6"/>
      <c r="AM286" s="6"/>
      <c r="AN286" s="6"/>
      <c r="AO286" s="6"/>
      <c r="AP286" s="6"/>
    </row>
    <row r="287" spans="1:42" x14ac:dyDescent="0.35">
      <c r="A287">
        <v>3026</v>
      </c>
      <c r="B287">
        <v>0.86</v>
      </c>
      <c r="C287">
        <v>160</v>
      </c>
      <c r="D287">
        <v>0.6491798066965826</v>
      </c>
      <c r="E287">
        <v>0</v>
      </c>
      <c r="F287">
        <v>9.8000000000000004E-2</v>
      </c>
      <c r="G287">
        <v>0</v>
      </c>
      <c r="H287" t="s">
        <v>28</v>
      </c>
      <c r="I287" t="s">
        <v>97</v>
      </c>
      <c r="J287" s="6">
        <v>0.83099999999999996</v>
      </c>
      <c r="K287" s="6">
        <v>7.0999999999999994E-2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>
        <v>0</v>
      </c>
      <c r="T287">
        <v>0</v>
      </c>
      <c r="U287">
        <v>0</v>
      </c>
      <c r="AH287" s="6"/>
      <c r="AI287" s="6"/>
      <c r="AJ287" s="6"/>
      <c r="AK287" s="6"/>
      <c r="AL287" s="6"/>
      <c r="AM287" s="6"/>
      <c r="AN287" s="6"/>
      <c r="AO287" s="6"/>
      <c r="AP287" s="6"/>
    </row>
    <row r="288" spans="1:42" x14ac:dyDescent="0.35">
      <c r="A288">
        <v>4026</v>
      </c>
      <c r="B288">
        <v>0.89800000000000002</v>
      </c>
      <c r="C288">
        <v>160</v>
      </c>
      <c r="D288">
        <v>0.6491798066965826</v>
      </c>
      <c r="E288">
        <v>0</v>
      </c>
      <c r="F288">
        <v>9.8000000000000004E-2</v>
      </c>
      <c r="G288">
        <v>0</v>
      </c>
      <c r="H288" t="s">
        <v>28</v>
      </c>
      <c r="I288" t="s">
        <v>97</v>
      </c>
      <c r="J288" s="6">
        <v>0.83099999999999996</v>
      </c>
      <c r="K288" s="6">
        <v>7.0999999999999994E-2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>
        <v>0</v>
      </c>
      <c r="T288">
        <v>0</v>
      </c>
      <c r="U288">
        <v>0</v>
      </c>
      <c r="AH288" s="6"/>
      <c r="AI288" s="6"/>
      <c r="AJ288" s="6"/>
      <c r="AK288" s="6"/>
      <c r="AL288" s="6"/>
      <c r="AM288" s="6"/>
      <c r="AN288" s="6"/>
      <c r="AO288" s="6"/>
      <c r="AP288" s="6"/>
    </row>
    <row r="289" spans="1:42" x14ac:dyDescent="0.35">
      <c r="A289">
        <v>5026</v>
      </c>
      <c r="B289">
        <v>0.96099999999999997</v>
      </c>
      <c r="C289">
        <v>160</v>
      </c>
      <c r="D289">
        <v>0.6491798066965826</v>
      </c>
      <c r="E289">
        <v>0</v>
      </c>
      <c r="F289">
        <v>9.8000000000000004E-2</v>
      </c>
      <c r="G289">
        <v>0</v>
      </c>
      <c r="H289" t="s">
        <v>28</v>
      </c>
      <c r="I289" t="s">
        <v>97</v>
      </c>
      <c r="J289" s="6">
        <v>0.83099999999999996</v>
      </c>
      <c r="K289" s="6">
        <v>7.0999999999999994E-2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>
        <v>0</v>
      </c>
      <c r="T289">
        <v>0</v>
      </c>
      <c r="U289">
        <v>0</v>
      </c>
      <c r="AH289" s="6"/>
      <c r="AI289" s="6"/>
      <c r="AJ289" s="6"/>
      <c r="AK289" s="6"/>
      <c r="AL289" s="6"/>
      <c r="AM289" s="6"/>
      <c r="AN289" s="6"/>
      <c r="AO289" s="6"/>
      <c r="AP289" s="6"/>
    </row>
    <row r="290" spans="1:42" x14ac:dyDescent="0.35">
      <c r="A290">
        <v>6026</v>
      </c>
      <c r="B290">
        <v>1.0369999999999999</v>
      </c>
      <c r="C290">
        <v>160</v>
      </c>
      <c r="D290">
        <v>0.6491798066965826</v>
      </c>
      <c r="E290">
        <v>0</v>
      </c>
      <c r="F290">
        <v>9.8000000000000004E-2</v>
      </c>
      <c r="G290">
        <v>0</v>
      </c>
      <c r="H290" t="s">
        <v>28</v>
      </c>
      <c r="I290" t="s">
        <v>97</v>
      </c>
      <c r="J290" s="6">
        <v>0.83099999999999996</v>
      </c>
      <c r="K290" s="6">
        <v>7.0999999999999994E-2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>
        <v>0</v>
      </c>
      <c r="T290">
        <v>0</v>
      </c>
      <c r="U290">
        <v>0</v>
      </c>
      <c r="AH290" s="6"/>
      <c r="AI290" s="6"/>
      <c r="AJ290" s="6"/>
      <c r="AK290" s="6"/>
      <c r="AL290" s="6"/>
      <c r="AM290" s="6"/>
      <c r="AN290" s="6"/>
      <c r="AO290" s="6"/>
      <c r="AP290" s="6"/>
    </row>
    <row r="291" spans="1:42" x14ac:dyDescent="0.35">
      <c r="A291">
        <v>7026</v>
      </c>
      <c r="B291">
        <v>1.1200000000000001</v>
      </c>
      <c r="C291">
        <v>160</v>
      </c>
      <c r="D291">
        <v>0.6491798066965826</v>
      </c>
      <c r="E291">
        <v>0</v>
      </c>
      <c r="F291">
        <v>9.8000000000000004E-2</v>
      </c>
      <c r="G291">
        <v>0</v>
      </c>
      <c r="H291" t="s">
        <v>28</v>
      </c>
      <c r="I291" t="s">
        <v>97</v>
      </c>
      <c r="J291" s="6">
        <v>0.83099999999999996</v>
      </c>
      <c r="K291" s="6">
        <v>7.0999999999999994E-2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>
        <v>0</v>
      </c>
      <c r="T291">
        <v>0</v>
      </c>
      <c r="U291">
        <v>0</v>
      </c>
      <c r="AH291" s="6"/>
      <c r="AI291" s="6"/>
      <c r="AJ291" s="6"/>
      <c r="AK291" s="6"/>
      <c r="AL291" s="6"/>
      <c r="AM291" s="6"/>
      <c r="AN291" s="6"/>
      <c r="AO291" s="6"/>
      <c r="AP291" s="6"/>
    </row>
    <row r="292" spans="1:42" x14ac:dyDescent="0.35">
      <c r="A292">
        <v>1036</v>
      </c>
      <c r="B292">
        <v>0.86499999999999999</v>
      </c>
      <c r="C292">
        <v>101</v>
      </c>
      <c r="D292">
        <v>0.6396959613393165</v>
      </c>
      <c r="E292">
        <v>0</v>
      </c>
      <c r="F292">
        <v>4.7E-2</v>
      </c>
      <c r="G292">
        <v>0</v>
      </c>
      <c r="H292" t="s">
        <v>29</v>
      </c>
      <c r="I292" t="s">
        <v>97</v>
      </c>
      <c r="J292" s="6">
        <v>0.83599999999999997</v>
      </c>
      <c r="K292" s="6">
        <v>0.11700000000000001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>
        <v>0</v>
      </c>
      <c r="T292">
        <v>0</v>
      </c>
      <c r="U292">
        <v>0</v>
      </c>
      <c r="AH292" s="6"/>
      <c r="AI292" s="6"/>
      <c r="AJ292" s="6"/>
      <c r="AK292" s="6"/>
      <c r="AL292" s="6"/>
      <c r="AM292" s="6"/>
      <c r="AN292" s="6"/>
      <c r="AO292" s="6"/>
      <c r="AP292" s="6"/>
    </row>
    <row r="293" spans="1:42" x14ac:dyDescent="0.35">
      <c r="A293">
        <v>2026</v>
      </c>
      <c r="B293">
        <v>0.78500000000000003</v>
      </c>
      <c r="C293">
        <v>101</v>
      </c>
      <c r="D293">
        <v>0.6396959613393165</v>
      </c>
      <c r="E293">
        <v>0</v>
      </c>
      <c r="F293">
        <v>4.7E-2</v>
      </c>
      <c r="G293">
        <v>0</v>
      </c>
      <c r="H293" t="s">
        <v>29</v>
      </c>
      <c r="I293" t="s">
        <v>97</v>
      </c>
      <c r="J293" s="6">
        <v>0.83599999999999997</v>
      </c>
      <c r="K293" s="6">
        <v>0.11700000000000001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>
        <v>0</v>
      </c>
      <c r="T293">
        <v>0</v>
      </c>
      <c r="U293">
        <v>0</v>
      </c>
      <c r="AH293" s="6"/>
      <c r="AI293" s="6"/>
      <c r="AJ293" s="6"/>
      <c r="AK293" s="6"/>
      <c r="AL293" s="6"/>
      <c r="AM293" s="6"/>
      <c r="AN293" s="6"/>
      <c r="AO293" s="6"/>
      <c r="AP293" s="6"/>
    </row>
    <row r="294" spans="1:42" x14ac:dyDescent="0.35">
      <c r="A294">
        <v>3026</v>
      </c>
      <c r="B294">
        <v>0.78900000000000003</v>
      </c>
      <c r="C294">
        <v>101</v>
      </c>
      <c r="D294">
        <v>0.6396959613393165</v>
      </c>
      <c r="E294">
        <v>0</v>
      </c>
      <c r="F294">
        <v>4.7E-2</v>
      </c>
      <c r="G294">
        <v>0</v>
      </c>
      <c r="H294" t="s">
        <v>29</v>
      </c>
      <c r="I294" t="s">
        <v>97</v>
      </c>
      <c r="J294" s="6">
        <v>0.83599999999999997</v>
      </c>
      <c r="K294" s="6">
        <v>0.11700000000000001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>
        <v>0</v>
      </c>
      <c r="T294">
        <v>0</v>
      </c>
      <c r="U294">
        <v>0</v>
      </c>
      <c r="AH294" s="6"/>
      <c r="AI294" s="6"/>
      <c r="AJ294" s="6"/>
      <c r="AK294" s="6"/>
      <c r="AL294" s="6"/>
      <c r="AM294" s="6"/>
      <c r="AN294" s="6"/>
      <c r="AO294" s="6"/>
      <c r="AP294" s="6"/>
    </row>
    <row r="295" spans="1:42" x14ac:dyDescent="0.35">
      <c r="A295">
        <v>4026</v>
      </c>
      <c r="B295">
        <v>0.85299999999999998</v>
      </c>
      <c r="C295">
        <v>101</v>
      </c>
      <c r="D295">
        <v>0.6396959613393165</v>
      </c>
      <c r="E295">
        <v>0</v>
      </c>
      <c r="F295">
        <v>4.7E-2</v>
      </c>
      <c r="G295">
        <v>0</v>
      </c>
      <c r="H295" t="s">
        <v>29</v>
      </c>
      <c r="I295" t="s">
        <v>97</v>
      </c>
      <c r="J295" s="6">
        <v>0.83599999999999997</v>
      </c>
      <c r="K295" s="6">
        <v>0.11700000000000001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>
        <v>0</v>
      </c>
      <c r="T295">
        <v>0</v>
      </c>
      <c r="U295">
        <v>0</v>
      </c>
      <c r="AH295" s="6"/>
      <c r="AI295" s="6"/>
      <c r="AJ295" s="6"/>
      <c r="AK295" s="6"/>
      <c r="AL295" s="6"/>
      <c r="AM295" s="6"/>
      <c r="AN295" s="6"/>
      <c r="AO295" s="6"/>
      <c r="AP295" s="6"/>
    </row>
    <row r="296" spans="1:42" x14ac:dyDescent="0.35">
      <c r="A296">
        <v>5026</v>
      </c>
      <c r="B296">
        <v>0.94199999999999995</v>
      </c>
      <c r="C296">
        <v>101</v>
      </c>
      <c r="D296">
        <v>0.6396959613393165</v>
      </c>
      <c r="E296">
        <v>0</v>
      </c>
      <c r="F296">
        <v>4.7E-2</v>
      </c>
      <c r="G296">
        <v>0</v>
      </c>
      <c r="H296" t="s">
        <v>29</v>
      </c>
      <c r="I296" t="s">
        <v>97</v>
      </c>
      <c r="J296" s="6">
        <v>0.83599999999999997</v>
      </c>
      <c r="K296" s="6">
        <v>0.11700000000000001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>
        <v>0</v>
      </c>
      <c r="T296">
        <v>0</v>
      </c>
      <c r="U296">
        <v>0</v>
      </c>
      <c r="AH296" s="6"/>
      <c r="AI296" s="6"/>
      <c r="AJ296" s="6"/>
      <c r="AK296" s="6"/>
      <c r="AL296" s="6"/>
      <c r="AM296" s="6"/>
      <c r="AN296" s="6"/>
      <c r="AO296" s="6"/>
      <c r="AP296" s="6"/>
    </row>
    <row r="297" spans="1:42" x14ac:dyDescent="0.35">
      <c r="A297">
        <v>6026</v>
      </c>
      <c r="B297">
        <v>1.0389999999999999</v>
      </c>
      <c r="C297">
        <v>101</v>
      </c>
      <c r="D297">
        <v>0.6396959613393165</v>
      </c>
      <c r="E297">
        <v>0</v>
      </c>
      <c r="F297">
        <v>4.7E-2</v>
      </c>
      <c r="G297">
        <v>0</v>
      </c>
      <c r="H297" t="s">
        <v>29</v>
      </c>
      <c r="I297" t="s">
        <v>97</v>
      </c>
      <c r="J297" s="6">
        <v>0.83599999999999997</v>
      </c>
      <c r="K297" s="6">
        <v>0.11700000000000001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>
        <v>0</v>
      </c>
      <c r="T297">
        <v>0</v>
      </c>
      <c r="U297">
        <v>0</v>
      </c>
      <c r="AH297" s="6"/>
      <c r="AI297" s="6"/>
      <c r="AJ297" s="6"/>
      <c r="AK297" s="6"/>
      <c r="AL297" s="6"/>
      <c r="AM297" s="6"/>
      <c r="AN297" s="6"/>
      <c r="AO297" s="6"/>
      <c r="AP297" s="6"/>
    </row>
    <row r="298" spans="1:42" x14ac:dyDescent="0.35">
      <c r="A298">
        <v>7026</v>
      </c>
      <c r="B298">
        <v>1.141</v>
      </c>
      <c r="C298">
        <v>101</v>
      </c>
      <c r="D298">
        <v>0.6396959613393165</v>
      </c>
      <c r="E298">
        <v>0</v>
      </c>
      <c r="F298">
        <v>4.7E-2</v>
      </c>
      <c r="G298">
        <v>0</v>
      </c>
      <c r="H298" t="s">
        <v>29</v>
      </c>
      <c r="I298" t="s">
        <v>97</v>
      </c>
      <c r="J298" s="6">
        <v>0.83599999999999997</v>
      </c>
      <c r="K298" s="6">
        <v>0.11700000000000001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>
        <v>0</v>
      </c>
      <c r="T298">
        <v>0</v>
      </c>
      <c r="U298">
        <v>0</v>
      </c>
      <c r="AH298" s="6"/>
      <c r="AI298" s="6"/>
      <c r="AJ298" s="6"/>
      <c r="AK298" s="6"/>
      <c r="AL298" s="6"/>
      <c r="AM298" s="6"/>
      <c r="AN298" s="6"/>
      <c r="AO298" s="6"/>
      <c r="AP298" s="6"/>
    </row>
    <row r="299" spans="1:42" x14ac:dyDescent="0.35">
      <c r="A299">
        <v>1036</v>
      </c>
      <c r="B299">
        <v>0.88700000000000001</v>
      </c>
      <c r="C299">
        <v>130</v>
      </c>
      <c r="D299">
        <v>0.6396959613393165</v>
      </c>
      <c r="E299">
        <v>0</v>
      </c>
      <c r="F299">
        <v>4.7E-2</v>
      </c>
      <c r="G299">
        <v>0</v>
      </c>
      <c r="H299" t="s">
        <v>29</v>
      </c>
      <c r="I299" t="s">
        <v>97</v>
      </c>
      <c r="J299" s="6">
        <v>0.83599999999999997</v>
      </c>
      <c r="K299" s="6">
        <v>0.11700000000000001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>
        <v>0</v>
      </c>
      <c r="T299">
        <v>0</v>
      </c>
      <c r="U299">
        <v>0</v>
      </c>
      <c r="AH299" s="6"/>
      <c r="AI299" s="6"/>
      <c r="AJ299" s="6"/>
      <c r="AK299" s="6"/>
      <c r="AL299" s="6"/>
      <c r="AM299" s="6"/>
      <c r="AN299" s="6"/>
      <c r="AO299" s="6"/>
      <c r="AP299" s="6"/>
    </row>
    <row r="300" spans="1:42" x14ac:dyDescent="0.35">
      <c r="A300">
        <v>2026</v>
      </c>
      <c r="B300">
        <v>0.82499999999999996</v>
      </c>
      <c r="C300">
        <v>130</v>
      </c>
      <c r="D300">
        <v>0.6396959613393165</v>
      </c>
      <c r="E300">
        <v>0</v>
      </c>
      <c r="F300">
        <v>4.7E-2</v>
      </c>
      <c r="G300">
        <v>0</v>
      </c>
      <c r="H300" t="s">
        <v>29</v>
      </c>
      <c r="I300" t="s">
        <v>97</v>
      </c>
      <c r="J300" s="6">
        <v>0.83599999999999997</v>
      </c>
      <c r="K300" s="6">
        <v>0.11700000000000001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>
        <v>0</v>
      </c>
      <c r="T300">
        <v>0</v>
      </c>
      <c r="U300">
        <v>0</v>
      </c>
      <c r="AH300" s="6"/>
      <c r="AI300" s="6"/>
      <c r="AJ300" s="6"/>
      <c r="AK300" s="6"/>
      <c r="AL300" s="6"/>
      <c r="AM300" s="6"/>
      <c r="AN300" s="6"/>
      <c r="AO300" s="6"/>
      <c r="AP300" s="6"/>
    </row>
    <row r="301" spans="1:42" x14ac:dyDescent="0.35">
      <c r="A301">
        <v>3026</v>
      </c>
      <c r="B301">
        <v>0.82499999999999996</v>
      </c>
      <c r="C301">
        <v>130</v>
      </c>
      <c r="D301">
        <v>0.6396959613393165</v>
      </c>
      <c r="E301">
        <v>0</v>
      </c>
      <c r="F301">
        <v>4.7E-2</v>
      </c>
      <c r="G301">
        <v>0</v>
      </c>
      <c r="H301" t="s">
        <v>29</v>
      </c>
      <c r="I301" t="s">
        <v>97</v>
      </c>
      <c r="J301" s="6">
        <v>0.83599999999999997</v>
      </c>
      <c r="K301" s="6">
        <v>0.11700000000000001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>
        <v>0</v>
      </c>
      <c r="T301">
        <v>0</v>
      </c>
      <c r="U301">
        <v>0</v>
      </c>
      <c r="AH301" s="6"/>
      <c r="AI301" s="6"/>
      <c r="AJ301" s="6"/>
      <c r="AK301" s="6"/>
      <c r="AL301" s="6"/>
      <c r="AM301" s="6"/>
      <c r="AN301" s="6"/>
      <c r="AO301" s="6"/>
      <c r="AP301" s="6"/>
    </row>
    <row r="302" spans="1:42" x14ac:dyDescent="0.35">
      <c r="A302">
        <v>4026</v>
      </c>
      <c r="B302">
        <v>0.876</v>
      </c>
      <c r="C302">
        <v>130</v>
      </c>
      <c r="D302">
        <v>0.6396959613393165</v>
      </c>
      <c r="E302">
        <v>0</v>
      </c>
      <c r="F302">
        <v>4.7E-2</v>
      </c>
      <c r="G302">
        <v>0</v>
      </c>
      <c r="H302" t="s">
        <v>29</v>
      </c>
      <c r="I302" t="s">
        <v>97</v>
      </c>
      <c r="J302" s="6">
        <v>0.83599999999999997</v>
      </c>
      <c r="K302" s="6">
        <v>0.11700000000000001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>
        <v>0</v>
      </c>
      <c r="T302">
        <v>0</v>
      </c>
      <c r="U302">
        <v>0</v>
      </c>
      <c r="AH302" s="6"/>
      <c r="AI302" s="6"/>
      <c r="AJ302" s="6"/>
      <c r="AK302" s="6"/>
      <c r="AL302" s="6"/>
      <c r="AM302" s="6"/>
      <c r="AN302" s="6"/>
      <c r="AO302" s="6"/>
      <c r="AP302" s="6"/>
    </row>
    <row r="303" spans="1:42" x14ac:dyDescent="0.35">
      <c r="A303">
        <v>5026</v>
      </c>
      <c r="B303">
        <v>0.95399999999999996</v>
      </c>
      <c r="C303">
        <v>130</v>
      </c>
      <c r="D303">
        <v>0.6396959613393165</v>
      </c>
      <c r="E303">
        <v>0</v>
      </c>
      <c r="F303">
        <v>4.7E-2</v>
      </c>
      <c r="G303">
        <v>0</v>
      </c>
      <c r="H303" t="s">
        <v>29</v>
      </c>
      <c r="I303" t="s">
        <v>97</v>
      </c>
      <c r="J303" s="6">
        <v>0.83599999999999997</v>
      </c>
      <c r="K303" s="6">
        <v>0.11700000000000001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>
        <v>0</v>
      </c>
      <c r="T303">
        <v>0</v>
      </c>
      <c r="U303">
        <v>0</v>
      </c>
      <c r="AH303" s="6"/>
      <c r="AI303" s="6"/>
      <c r="AJ303" s="6"/>
      <c r="AK303" s="6"/>
      <c r="AL303" s="6"/>
      <c r="AM303" s="6"/>
      <c r="AN303" s="6"/>
      <c r="AO303" s="6"/>
      <c r="AP303" s="6"/>
    </row>
    <row r="304" spans="1:42" x14ac:dyDescent="0.35">
      <c r="A304">
        <v>6026</v>
      </c>
      <c r="B304">
        <v>1.042</v>
      </c>
      <c r="C304">
        <v>130</v>
      </c>
      <c r="D304">
        <v>0.6396959613393165</v>
      </c>
      <c r="E304">
        <v>0</v>
      </c>
      <c r="F304">
        <v>4.7E-2</v>
      </c>
      <c r="G304">
        <v>0</v>
      </c>
      <c r="H304" t="s">
        <v>29</v>
      </c>
      <c r="I304" t="s">
        <v>97</v>
      </c>
      <c r="J304" s="6">
        <v>0.83599999999999997</v>
      </c>
      <c r="K304" s="6">
        <v>0.11700000000000001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>
        <v>0</v>
      </c>
      <c r="T304">
        <v>0</v>
      </c>
      <c r="U304">
        <v>0</v>
      </c>
      <c r="AH304" s="6"/>
      <c r="AI304" s="6"/>
      <c r="AJ304" s="6"/>
      <c r="AK304" s="6"/>
      <c r="AL304" s="6"/>
      <c r="AM304" s="6"/>
      <c r="AN304" s="6"/>
      <c r="AO304" s="6"/>
      <c r="AP304" s="6"/>
    </row>
    <row r="305" spans="1:42" x14ac:dyDescent="0.35">
      <c r="A305">
        <v>7026</v>
      </c>
      <c r="B305">
        <v>1.1339999999999999</v>
      </c>
      <c r="C305">
        <v>130</v>
      </c>
      <c r="D305">
        <v>0.6396959613393165</v>
      </c>
      <c r="E305">
        <v>0</v>
      </c>
      <c r="F305">
        <v>4.7E-2</v>
      </c>
      <c r="G305">
        <v>0</v>
      </c>
      <c r="H305" t="s">
        <v>29</v>
      </c>
      <c r="I305" t="s">
        <v>97</v>
      </c>
      <c r="J305" s="6">
        <v>0.83599999999999997</v>
      </c>
      <c r="K305" s="6">
        <v>0.11700000000000001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>
        <v>0</v>
      </c>
      <c r="T305">
        <v>0</v>
      </c>
      <c r="U305">
        <v>0</v>
      </c>
      <c r="AH305" s="6"/>
      <c r="AI305" s="6"/>
      <c r="AJ305" s="6"/>
      <c r="AK305" s="6"/>
      <c r="AL305" s="6"/>
      <c r="AM305" s="6"/>
      <c r="AN305" s="6"/>
      <c r="AO305" s="6"/>
      <c r="AP305" s="6"/>
    </row>
    <row r="306" spans="1:42" x14ac:dyDescent="0.35">
      <c r="A306">
        <v>1036</v>
      </c>
      <c r="B306">
        <v>0.91100000000000003</v>
      </c>
      <c r="C306">
        <v>160</v>
      </c>
      <c r="D306">
        <v>0.6396959613393165</v>
      </c>
      <c r="E306">
        <v>0</v>
      </c>
      <c r="F306">
        <v>4.7E-2</v>
      </c>
      <c r="G306">
        <v>0</v>
      </c>
      <c r="H306" t="s">
        <v>29</v>
      </c>
      <c r="I306" t="s">
        <v>97</v>
      </c>
      <c r="J306" s="6">
        <v>0.83599999999999997</v>
      </c>
      <c r="K306" s="6">
        <v>0.11700000000000001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>
        <v>0</v>
      </c>
      <c r="T306">
        <v>0</v>
      </c>
      <c r="U306">
        <v>0</v>
      </c>
      <c r="AH306" s="6"/>
      <c r="AI306" s="6"/>
      <c r="AJ306" s="6"/>
      <c r="AK306" s="6"/>
      <c r="AL306" s="6"/>
      <c r="AM306" s="6"/>
      <c r="AN306" s="6"/>
      <c r="AO306" s="6"/>
      <c r="AP306" s="6"/>
    </row>
    <row r="307" spans="1:42" x14ac:dyDescent="0.35">
      <c r="A307">
        <v>2026</v>
      </c>
      <c r="B307">
        <v>0.86099999999999999</v>
      </c>
      <c r="C307">
        <v>160</v>
      </c>
      <c r="D307">
        <v>0.6396959613393165</v>
      </c>
      <c r="E307">
        <v>0</v>
      </c>
      <c r="F307">
        <v>4.7E-2</v>
      </c>
      <c r="G307">
        <v>0</v>
      </c>
      <c r="H307" t="s">
        <v>29</v>
      </c>
      <c r="I307" t="s">
        <v>97</v>
      </c>
      <c r="J307" s="6">
        <v>0.83599999999999997</v>
      </c>
      <c r="K307" s="6">
        <v>0.11700000000000001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>
        <v>0</v>
      </c>
      <c r="T307">
        <v>0</v>
      </c>
      <c r="U307">
        <v>0</v>
      </c>
      <c r="AH307" s="6"/>
      <c r="AI307" s="6"/>
      <c r="AJ307" s="6"/>
      <c r="AK307" s="6"/>
      <c r="AL307" s="6"/>
      <c r="AM307" s="6"/>
      <c r="AN307" s="6"/>
      <c r="AO307" s="6"/>
      <c r="AP307" s="6"/>
    </row>
    <row r="308" spans="1:42" x14ac:dyDescent="0.35">
      <c r="A308">
        <v>3026</v>
      </c>
      <c r="B308">
        <v>0.85899999999999999</v>
      </c>
      <c r="C308">
        <v>160</v>
      </c>
      <c r="D308">
        <v>0.6396959613393165</v>
      </c>
      <c r="E308">
        <v>0</v>
      </c>
      <c r="F308">
        <v>4.7E-2</v>
      </c>
      <c r="G308">
        <v>0</v>
      </c>
      <c r="H308" t="s">
        <v>29</v>
      </c>
      <c r="I308" t="s">
        <v>97</v>
      </c>
      <c r="J308" s="6">
        <v>0.83599999999999997</v>
      </c>
      <c r="K308" s="6">
        <v>0.11700000000000001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>
        <v>0</v>
      </c>
      <c r="T308">
        <v>0</v>
      </c>
      <c r="U308">
        <v>0</v>
      </c>
      <c r="AH308" s="6"/>
      <c r="AI308" s="6"/>
      <c r="AJ308" s="6"/>
      <c r="AK308" s="6"/>
      <c r="AL308" s="6"/>
      <c r="AM308" s="6"/>
      <c r="AN308" s="6"/>
      <c r="AO308" s="6"/>
      <c r="AP308" s="6"/>
    </row>
    <row r="309" spans="1:42" x14ac:dyDescent="0.35">
      <c r="A309">
        <v>4026</v>
      </c>
      <c r="B309">
        <v>0.9</v>
      </c>
      <c r="C309">
        <v>160</v>
      </c>
      <c r="D309">
        <v>0.6396959613393165</v>
      </c>
      <c r="E309">
        <v>0</v>
      </c>
      <c r="F309">
        <v>4.7E-2</v>
      </c>
      <c r="G309">
        <v>0</v>
      </c>
      <c r="H309" t="s">
        <v>29</v>
      </c>
      <c r="I309" t="s">
        <v>97</v>
      </c>
      <c r="J309" s="6">
        <v>0.83599999999999997</v>
      </c>
      <c r="K309" s="6">
        <v>0.11700000000000001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>
        <v>0</v>
      </c>
      <c r="T309">
        <v>0</v>
      </c>
      <c r="U309">
        <v>0</v>
      </c>
      <c r="AH309" s="6"/>
      <c r="AI309" s="6"/>
      <c r="AJ309" s="6"/>
      <c r="AK309" s="6"/>
      <c r="AL309" s="6"/>
      <c r="AM309" s="6"/>
      <c r="AN309" s="6"/>
      <c r="AO309" s="6"/>
      <c r="AP309" s="6"/>
    </row>
    <row r="310" spans="1:42" x14ac:dyDescent="0.35">
      <c r="A310">
        <v>5026</v>
      </c>
      <c r="B310">
        <v>0.96699999999999997</v>
      </c>
      <c r="C310">
        <v>160</v>
      </c>
      <c r="D310">
        <v>0.6396959613393165</v>
      </c>
      <c r="E310">
        <v>0</v>
      </c>
      <c r="F310">
        <v>4.7E-2</v>
      </c>
      <c r="G310">
        <v>0</v>
      </c>
      <c r="H310" t="s">
        <v>29</v>
      </c>
      <c r="I310" t="s">
        <v>97</v>
      </c>
      <c r="J310" s="6">
        <v>0.83599999999999997</v>
      </c>
      <c r="K310" s="6">
        <v>0.11700000000000001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>
        <v>0</v>
      </c>
      <c r="T310">
        <v>0</v>
      </c>
      <c r="U310">
        <v>0</v>
      </c>
      <c r="AH310" s="6"/>
      <c r="AI310" s="6"/>
      <c r="AJ310" s="6"/>
      <c r="AK310" s="6"/>
      <c r="AL310" s="6"/>
      <c r="AM310" s="6"/>
      <c r="AN310" s="6"/>
      <c r="AO310" s="6"/>
      <c r="AP310" s="6"/>
    </row>
    <row r="311" spans="1:42" x14ac:dyDescent="0.35">
      <c r="A311">
        <v>6026</v>
      </c>
      <c r="B311">
        <v>1.0469999999999999</v>
      </c>
      <c r="C311">
        <v>160</v>
      </c>
      <c r="D311">
        <v>0.6396959613393165</v>
      </c>
      <c r="E311">
        <v>0</v>
      </c>
      <c r="F311">
        <v>4.7E-2</v>
      </c>
      <c r="G311">
        <v>0</v>
      </c>
      <c r="H311" t="s">
        <v>29</v>
      </c>
      <c r="I311" t="s">
        <v>97</v>
      </c>
      <c r="J311" s="6">
        <v>0.83599999999999997</v>
      </c>
      <c r="K311" s="6">
        <v>0.11700000000000001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>
        <v>0</v>
      </c>
      <c r="T311">
        <v>0</v>
      </c>
      <c r="U311">
        <v>0</v>
      </c>
      <c r="AH311" s="6"/>
      <c r="AI311" s="6"/>
      <c r="AJ311" s="6"/>
      <c r="AK311" s="6"/>
      <c r="AL311" s="6"/>
      <c r="AM311" s="6"/>
      <c r="AN311" s="6"/>
      <c r="AO311" s="6"/>
      <c r="AP311" s="6"/>
    </row>
    <row r="312" spans="1:42" x14ac:dyDescent="0.35">
      <c r="A312">
        <v>7026</v>
      </c>
      <c r="B312">
        <v>1.131</v>
      </c>
      <c r="C312">
        <v>160</v>
      </c>
      <c r="D312">
        <v>0.6396959613393165</v>
      </c>
      <c r="E312">
        <v>0</v>
      </c>
      <c r="F312">
        <v>4.7E-2</v>
      </c>
      <c r="G312">
        <v>0</v>
      </c>
      <c r="H312" t="s">
        <v>29</v>
      </c>
      <c r="I312" t="s">
        <v>97</v>
      </c>
      <c r="J312" s="6">
        <v>0.83599999999999997</v>
      </c>
      <c r="K312" s="6">
        <v>0.11700000000000001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>
        <v>0</v>
      </c>
      <c r="T312">
        <v>0</v>
      </c>
      <c r="U312">
        <v>0</v>
      </c>
      <c r="AH312" s="6"/>
      <c r="AI312" s="6"/>
      <c r="AJ312" s="6"/>
      <c r="AK312" s="6"/>
      <c r="AL312" s="6"/>
      <c r="AM312" s="6"/>
      <c r="AN312" s="6"/>
      <c r="AO312" s="6"/>
      <c r="AP312" s="6"/>
    </row>
    <row r="313" spans="1:42" x14ac:dyDescent="0.35">
      <c r="A313">
        <v>1026</v>
      </c>
      <c r="B313">
        <v>0.85099999999999998</v>
      </c>
      <c r="C313">
        <v>102</v>
      </c>
      <c r="D313">
        <v>0.72002461166724208</v>
      </c>
      <c r="E313">
        <v>0</v>
      </c>
      <c r="F313">
        <v>0.19700000000000001</v>
      </c>
      <c r="G313">
        <v>0</v>
      </c>
      <c r="H313" t="s">
        <v>30</v>
      </c>
      <c r="I313" t="s">
        <v>97</v>
      </c>
      <c r="J313" s="6">
        <v>0.71299999999999997</v>
      </c>
      <c r="K313" s="6">
        <v>0.09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>
        <v>0</v>
      </c>
      <c r="T313">
        <v>0</v>
      </c>
      <c r="U313">
        <v>0</v>
      </c>
      <c r="AH313" s="6"/>
      <c r="AI313" s="6"/>
      <c r="AJ313" s="6"/>
      <c r="AK313" s="6"/>
      <c r="AL313" s="6"/>
      <c r="AM313" s="6"/>
      <c r="AN313" s="6"/>
      <c r="AO313" s="6"/>
      <c r="AP313" s="6"/>
    </row>
    <row r="314" spans="1:42" x14ac:dyDescent="0.35">
      <c r="A314">
        <v>2026</v>
      </c>
      <c r="B314">
        <v>0.76100000000000001</v>
      </c>
      <c r="C314">
        <v>102</v>
      </c>
      <c r="D314">
        <v>0.72002461166724208</v>
      </c>
      <c r="E314">
        <v>0</v>
      </c>
      <c r="F314">
        <v>0.19700000000000001</v>
      </c>
      <c r="G314">
        <v>0</v>
      </c>
      <c r="H314" t="s">
        <v>30</v>
      </c>
      <c r="I314" t="s">
        <v>97</v>
      </c>
      <c r="J314" s="6">
        <v>0.71299999999999997</v>
      </c>
      <c r="K314" s="6">
        <v>0.09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>
        <v>0</v>
      </c>
      <c r="T314">
        <v>0</v>
      </c>
      <c r="U314">
        <v>0</v>
      </c>
      <c r="AH314" s="6"/>
      <c r="AI314" s="6"/>
      <c r="AJ314" s="6"/>
      <c r="AK314" s="6"/>
      <c r="AL314" s="6"/>
      <c r="AM314" s="6"/>
      <c r="AN314" s="6"/>
      <c r="AO314" s="6"/>
      <c r="AP314" s="6"/>
    </row>
    <row r="315" spans="1:42" x14ac:dyDescent="0.35">
      <c r="A315">
        <v>3026</v>
      </c>
      <c r="B315">
        <v>0.76600000000000001</v>
      </c>
      <c r="C315">
        <v>102</v>
      </c>
      <c r="D315">
        <v>0.72002461166724208</v>
      </c>
      <c r="E315">
        <v>0</v>
      </c>
      <c r="F315">
        <v>0.19700000000000001</v>
      </c>
      <c r="G315">
        <v>0</v>
      </c>
      <c r="H315" t="s">
        <v>30</v>
      </c>
      <c r="I315" t="s">
        <v>97</v>
      </c>
      <c r="J315" s="6">
        <v>0.71299999999999997</v>
      </c>
      <c r="K315" s="6">
        <v>0.09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>
        <v>0</v>
      </c>
      <c r="T315">
        <v>0</v>
      </c>
      <c r="U315">
        <v>0</v>
      </c>
      <c r="AH315" s="6"/>
      <c r="AI315" s="6"/>
      <c r="AJ315" s="6"/>
      <c r="AK315" s="6"/>
      <c r="AL315" s="6"/>
      <c r="AM315" s="6"/>
      <c r="AN315" s="6"/>
      <c r="AO315" s="6"/>
      <c r="AP315" s="6"/>
    </row>
    <row r="316" spans="1:42" x14ac:dyDescent="0.35">
      <c r="A316">
        <v>4026</v>
      </c>
      <c r="B316">
        <v>0.83299999999999996</v>
      </c>
      <c r="C316">
        <v>102</v>
      </c>
      <c r="D316">
        <v>0.72002461166724208</v>
      </c>
      <c r="E316">
        <v>0</v>
      </c>
      <c r="F316">
        <v>0.19700000000000001</v>
      </c>
      <c r="G316">
        <v>0</v>
      </c>
      <c r="H316" t="s">
        <v>30</v>
      </c>
      <c r="I316" t="s">
        <v>97</v>
      </c>
      <c r="J316" s="6">
        <v>0.71299999999999997</v>
      </c>
      <c r="K316" s="6">
        <v>0.09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>
        <v>0</v>
      </c>
      <c r="T316">
        <v>0</v>
      </c>
      <c r="U316">
        <v>0</v>
      </c>
      <c r="AH316" s="6"/>
      <c r="AI316" s="6"/>
      <c r="AJ316" s="6"/>
      <c r="AK316" s="6"/>
      <c r="AL316" s="6"/>
      <c r="AM316" s="6"/>
      <c r="AN316" s="6"/>
      <c r="AO316" s="6"/>
      <c r="AP316" s="6"/>
    </row>
    <row r="317" spans="1:42" x14ac:dyDescent="0.35">
      <c r="A317">
        <v>5026</v>
      </c>
      <c r="B317">
        <v>0.92300000000000004</v>
      </c>
      <c r="C317">
        <v>102</v>
      </c>
      <c r="D317">
        <v>0.72002461166724208</v>
      </c>
      <c r="E317">
        <v>0</v>
      </c>
      <c r="F317">
        <v>0.19700000000000001</v>
      </c>
      <c r="G317">
        <v>0</v>
      </c>
      <c r="H317" t="s">
        <v>30</v>
      </c>
      <c r="I317" t="s">
        <v>97</v>
      </c>
      <c r="J317" s="6">
        <v>0.71299999999999997</v>
      </c>
      <c r="K317" s="6">
        <v>0.09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>
        <v>0</v>
      </c>
      <c r="T317">
        <v>0</v>
      </c>
      <c r="U317">
        <v>0</v>
      </c>
      <c r="AH317" s="6"/>
      <c r="AI317" s="6"/>
      <c r="AJ317" s="6"/>
      <c r="AK317" s="6"/>
      <c r="AL317" s="6"/>
      <c r="AM317" s="6"/>
      <c r="AN317" s="6"/>
      <c r="AO317" s="6"/>
      <c r="AP317" s="6"/>
    </row>
    <row r="318" spans="1:42" x14ac:dyDescent="0.35">
      <c r="A318">
        <v>6026</v>
      </c>
      <c r="B318">
        <v>1.022</v>
      </c>
      <c r="C318">
        <v>102</v>
      </c>
      <c r="D318">
        <v>0.72002461166724208</v>
      </c>
      <c r="E318">
        <v>0</v>
      </c>
      <c r="F318">
        <v>0.19700000000000001</v>
      </c>
      <c r="G318">
        <v>0</v>
      </c>
      <c r="H318" t="s">
        <v>30</v>
      </c>
      <c r="I318" t="s">
        <v>97</v>
      </c>
      <c r="J318" s="6">
        <v>0.71299999999999997</v>
      </c>
      <c r="K318" s="6">
        <v>0.09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>
        <v>0</v>
      </c>
      <c r="T318">
        <v>0</v>
      </c>
      <c r="U318">
        <v>0</v>
      </c>
      <c r="AH318" s="6"/>
      <c r="AI318" s="6"/>
      <c r="AJ318" s="6"/>
      <c r="AK318" s="6"/>
      <c r="AL318" s="6"/>
      <c r="AM318" s="6"/>
      <c r="AN318" s="6"/>
      <c r="AO318" s="6"/>
      <c r="AP318" s="6"/>
    </row>
    <row r="319" spans="1:42" x14ac:dyDescent="0.35">
      <c r="A319">
        <v>7026</v>
      </c>
      <c r="B319">
        <v>1.1240000000000001</v>
      </c>
      <c r="C319">
        <v>102</v>
      </c>
      <c r="D319">
        <v>0.72002461166724208</v>
      </c>
      <c r="E319">
        <v>0</v>
      </c>
      <c r="F319">
        <v>0.19700000000000001</v>
      </c>
      <c r="G319">
        <v>0</v>
      </c>
      <c r="H319" t="s">
        <v>30</v>
      </c>
      <c r="I319" t="s">
        <v>97</v>
      </c>
      <c r="J319" s="6">
        <v>0.71299999999999997</v>
      </c>
      <c r="K319" s="6">
        <v>0.09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>
        <v>0</v>
      </c>
      <c r="T319">
        <v>0</v>
      </c>
      <c r="U319">
        <v>0</v>
      </c>
      <c r="AH319" s="6"/>
      <c r="AI319" s="6"/>
      <c r="AJ319" s="6"/>
      <c r="AK319" s="6"/>
      <c r="AL319" s="6"/>
      <c r="AM319" s="6"/>
      <c r="AN319" s="6"/>
      <c r="AO319" s="6"/>
      <c r="AP319" s="6"/>
    </row>
    <row r="320" spans="1:42" x14ac:dyDescent="0.35">
      <c r="A320">
        <v>1026</v>
      </c>
      <c r="B320">
        <v>0.874</v>
      </c>
      <c r="C320">
        <v>131</v>
      </c>
      <c r="D320">
        <v>0.72002461166724208</v>
      </c>
      <c r="E320">
        <v>0</v>
      </c>
      <c r="F320">
        <v>0.19700000000000001</v>
      </c>
      <c r="G320">
        <v>0</v>
      </c>
      <c r="H320" t="s">
        <v>30</v>
      </c>
      <c r="I320" t="s">
        <v>97</v>
      </c>
      <c r="J320" s="6">
        <v>0.71299999999999997</v>
      </c>
      <c r="K320" s="6">
        <v>0.09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>
        <v>0</v>
      </c>
      <c r="T320">
        <v>0</v>
      </c>
      <c r="U320">
        <v>0</v>
      </c>
      <c r="AH320" s="6"/>
      <c r="AI320" s="6"/>
      <c r="AJ320" s="6"/>
      <c r="AK320" s="6"/>
      <c r="AL320" s="6"/>
      <c r="AM320" s="6"/>
      <c r="AN320" s="6"/>
      <c r="AO320" s="6"/>
      <c r="AP320" s="6"/>
    </row>
    <row r="321" spans="1:42" x14ac:dyDescent="0.35">
      <c r="A321">
        <v>2026</v>
      </c>
      <c r="B321">
        <v>0.80400000000000005</v>
      </c>
      <c r="C321">
        <v>131</v>
      </c>
      <c r="D321">
        <v>0.72002461166724208</v>
      </c>
      <c r="E321">
        <v>0</v>
      </c>
      <c r="F321">
        <v>0.19700000000000001</v>
      </c>
      <c r="G321">
        <v>0</v>
      </c>
      <c r="H321" t="s">
        <v>30</v>
      </c>
      <c r="I321" t="s">
        <v>97</v>
      </c>
      <c r="J321" s="6">
        <v>0.71299999999999997</v>
      </c>
      <c r="K321" s="6">
        <v>0.09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>
        <v>0</v>
      </c>
      <c r="T321">
        <v>0</v>
      </c>
      <c r="U321">
        <v>0</v>
      </c>
      <c r="AH321" s="6"/>
      <c r="AI321" s="6"/>
      <c r="AJ321" s="6"/>
      <c r="AK321" s="6"/>
      <c r="AL321" s="6"/>
      <c r="AM321" s="6"/>
      <c r="AN321" s="6"/>
      <c r="AO321" s="6"/>
      <c r="AP321" s="6"/>
    </row>
    <row r="322" spans="1:42" x14ac:dyDescent="0.35">
      <c r="A322">
        <v>3026</v>
      </c>
      <c r="B322">
        <v>0.80300000000000005</v>
      </c>
      <c r="C322">
        <v>131</v>
      </c>
      <c r="D322">
        <v>0.72002461166724208</v>
      </c>
      <c r="E322">
        <v>0</v>
      </c>
      <c r="F322">
        <v>0.19700000000000001</v>
      </c>
      <c r="G322">
        <v>0</v>
      </c>
      <c r="H322" t="s">
        <v>30</v>
      </c>
      <c r="I322" t="s">
        <v>97</v>
      </c>
      <c r="J322" s="6">
        <v>0.71299999999999997</v>
      </c>
      <c r="K322" s="6">
        <v>0.09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>
        <v>0</v>
      </c>
      <c r="T322">
        <v>0</v>
      </c>
      <c r="U322">
        <v>0</v>
      </c>
      <c r="AH322" s="6"/>
      <c r="AI322" s="6"/>
      <c r="AJ322" s="6"/>
      <c r="AK322" s="6"/>
      <c r="AL322" s="6"/>
      <c r="AM322" s="6"/>
      <c r="AN322" s="6"/>
      <c r="AO322" s="6"/>
      <c r="AP322" s="6"/>
    </row>
    <row r="323" spans="1:42" x14ac:dyDescent="0.35">
      <c r="A323">
        <v>4026</v>
      </c>
      <c r="B323">
        <v>0.85499999999999998</v>
      </c>
      <c r="C323">
        <v>131</v>
      </c>
      <c r="D323">
        <v>0.72002461166724208</v>
      </c>
      <c r="E323">
        <v>0</v>
      </c>
      <c r="F323">
        <v>0.19700000000000001</v>
      </c>
      <c r="G323">
        <v>0</v>
      </c>
      <c r="H323" t="s">
        <v>30</v>
      </c>
      <c r="I323" t="s">
        <v>97</v>
      </c>
      <c r="J323" s="6">
        <v>0.71299999999999997</v>
      </c>
      <c r="K323" s="6">
        <v>0.09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>
        <v>0</v>
      </c>
      <c r="T323">
        <v>0</v>
      </c>
      <c r="U323">
        <v>0</v>
      </c>
      <c r="AH323" s="6"/>
      <c r="AI323" s="6"/>
      <c r="AJ323" s="6"/>
      <c r="AK323" s="6"/>
      <c r="AL323" s="6"/>
      <c r="AM323" s="6"/>
      <c r="AN323" s="6"/>
      <c r="AO323" s="6"/>
      <c r="AP323" s="6"/>
    </row>
    <row r="324" spans="1:42" x14ac:dyDescent="0.35">
      <c r="A324">
        <v>5026</v>
      </c>
      <c r="B324">
        <v>0.93400000000000005</v>
      </c>
      <c r="C324">
        <v>131</v>
      </c>
      <c r="D324">
        <v>0.72002461166724208</v>
      </c>
      <c r="E324">
        <v>0</v>
      </c>
      <c r="F324">
        <v>0.19700000000000001</v>
      </c>
      <c r="G324">
        <v>0</v>
      </c>
      <c r="H324" t="s">
        <v>30</v>
      </c>
      <c r="I324" t="s">
        <v>97</v>
      </c>
      <c r="J324" s="6">
        <v>0.71299999999999997</v>
      </c>
      <c r="K324" s="6">
        <v>0.09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>
        <v>0</v>
      </c>
      <c r="T324">
        <v>0</v>
      </c>
      <c r="U324">
        <v>0</v>
      </c>
      <c r="AH324" s="6"/>
      <c r="AI324" s="6"/>
      <c r="AJ324" s="6"/>
      <c r="AK324" s="6"/>
      <c r="AL324" s="6"/>
      <c r="AM324" s="6"/>
      <c r="AN324" s="6"/>
      <c r="AO324" s="6"/>
      <c r="AP324" s="6"/>
    </row>
    <row r="325" spans="1:42" x14ac:dyDescent="0.35">
      <c r="A325">
        <v>6026</v>
      </c>
      <c r="B325">
        <v>1.0229999999999999</v>
      </c>
      <c r="C325">
        <v>131</v>
      </c>
      <c r="D325">
        <v>0.72002461166724208</v>
      </c>
      <c r="E325">
        <v>0</v>
      </c>
      <c r="F325">
        <v>0.19700000000000001</v>
      </c>
      <c r="G325">
        <v>0</v>
      </c>
      <c r="H325" t="s">
        <v>30</v>
      </c>
      <c r="I325" t="s">
        <v>97</v>
      </c>
      <c r="J325" s="6">
        <v>0.71299999999999997</v>
      </c>
      <c r="K325" s="6">
        <v>0.09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>
        <v>0</v>
      </c>
      <c r="T325">
        <v>0</v>
      </c>
      <c r="U325">
        <v>0</v>
      </c>
      <c r="AH325" s="6"/>
      <c r="AI325" s="6"/>
      <c r="AJ325" s="6"/>
      <c r="AK325" s="6"/>
      <c r="AL325" s="6"/>
      <c r="AM325" s="6"/>
      <c r="AN325" s="6"/>
      <c r="AO325" s="6"/>
      <c r="AP325" s="6"/>
    </row>
    <row r="326" spans="1:42" x14ac:dyDescent="0.35">
      <c r="A326">
        <v>7026</v>
      </c>
      <c r="B326">
        <v>1.1160000000000001</v>
      </c>
      <c r="C326">
        <v>131</v>
      </c>
      <c r="D326">
        <v>0.72002461166724208</v>
      </c>
      <c r="E326">
        <v>0</v>
      </c>
      <c r="F326">
        <v>0.19700000000000001</v>
      </c>
      <c r="G326">
        <v>0</v>
      </c>
      <c r="H326" t="s">
        <v>30</v>
      </c>
      <c r="I326" t="s">
        <v>97</v>
      </c>
      <c r="J326" s="6">
        <v>0.71299999999999997</v>
      </c>
      <c r="K326" s="6">
        <v>0.09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>
        <v>0</v>
      </c>
      <c r="T326">
        <v>0</v>
      </c>
      <c r="U326">
        <v>0</v>
      </c>
      <c r="AH326" s="6"/>
      <c r="AI326" s="6"/>
      <c r="AJ326" s="6"/>
      <c r="AK326" s="6"/>
      <c r="AL326" s="6"/>
      <c r="AM326" s="6"/>
      <c r="AN326" s="6"/>
      <c r="AO326" s="6"/>
      <c r="AP326" s="6"/>
    </row>
    <row r="327" spans="1:42" x14ac:dyDescent="0.35">
      <c r="A327">
        <v>1026</v>
      </c>
      <c r="B327">
        <v>0.89600000000000002</v>
      </c>
      <c r="C327">
        <v>161</v>
      </c>
      <c r="D327">
        <v>0.72002461166724208</v>
      </c>
      <c r="E327">
        <v>0</v>
      </c>
      <c r="F327">
        <v>0.19700000000000001</v>
      </c>
      <c r="G327">
        <v>0</v>
      </c>
      <c r="H327" t="s">
        <v>30</v>
      </c>
      <c r="I327" t="s">
        <v>97</v>
      </c>
      <c r="J327" s="6">
        <v>0.71299999999999997</v>
      </c>
      <c r="K327" s="6">
        <v>0.09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>
        <v>0</v>
      </c>
      <c r="T327">
        <v>0</v>
      </c>
      <c r="U327">
        <v>0</v>
      </c>
      <c r="AH327" s="6"/>
      <c r="AI327" s="6"/>
      <c r="AJ327" s="6"/>
      <c r="AK327" s="6"/>
      <c r="AL327" s="6"/>
      <c r="AM327" s="6"/>
      <c r="AN327" s="6"/>
      <c r="AO327" s="6"/>
      <c r="AP327" s="6"/>
    </row>
    <row r="328" spans="1:42" x14ac:dyDescent="0.35">
      <c r="A328">
        <v>2026</v>
      </c>
      <c r="B328">
        <v>0.84</v>
      </c>
      <c r="C328">
        <v>161</v>
      </c>
      <c r="D328">
        <v>0.72002461166724208</v>
      </c>
      <c r="E328">
        <v>0</v>
      </c>
      <c r="F328">
        <v>0.19700000000000001</v>
      </c>
      <c r="G328">
        <v>0</v>
      </c>
      <c r="H328" t="s">
        <v>30</v>
      </c>
      <c r="I328" t="s">
        <v>97</v>
      </c>
      <c r="J328" s="6">
        <v>0.71299999999999997</v>
      </c>
      <c r="K328" s="6">
        <v>0.09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>
        <v>0</v>
      </c>
      <c r="T328">
        <v>0</v>
      </c>
      <c r="U328">
        <v>0</v>
      </c>
      <c r="AH328" s="6"/>
      <c r="AI328" s="6"/>
      <c r="AJ328" s="6"/>
      <c r="AK328" s="6"/>
      <c r="AL328" s="6"/>
      <c r="AM328" s="6"/>
      <c r="AN328" s="6"/>
      <c r="AO328" s="6"/>
      <c r="AP328" s="6"/>
    </row>
    <row r="329" spans="1:42" x14ac:dyDescent="0.35">
      <c r="A329">
        <v>3026</v>
      </c>
      <c r="B329">
        <v>0.83699999999999997</v>
      </c>
      <c r="C329">
        <v>161</v>
      </c>
      <c r="D329">
        <v>0.72002461166724208</v>
      </c>
      <c r="E329">
        <v>0</v>
      </c>
      <c r="F329">
        <v>0.19700000000000001</v>
      </c>
      <c r="G329">
        <v>0</v>
      </c>
      <c r="H329" t="s">
        <v>30</v>
      </c>
      <c r="I329" t="s">
        <v>97</v>
      </c>
      <c r="J329" s="6">
        <v>0.71299999999999997</v>
      </c>
      <c r="K329" s="6">
        <v>0.09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>
        <v>0</v>
      </c>
      <c r="T329">
        <v>0</v>
      </c>
      <c r="U329">
        <v>0</v>
      </c>
      <c r="AH329" s="6"/>
      <c r="AI329" s="6"/>
      <c r="AJ329" s="6"/>
      <c r="AK329" s="6"/>
      <c r="AL329" s="6"/>
      <c r="AM329" s="6"/>
      <c r="AN329" s="6"/>
      <c r="AO329" s="6"/>
      <c r="AP329" s="6"/>
    </row>
    <row r="330" spans="1:42" x14ac:dyDescent="0.35">
      <c r="A330">
        <v>4026</v>
      </c>
      <c r="B330">
        <v>0.88</v>
      </c>
      <c r="C330">
        <v>161</v>
      </c>
      <c r="D330">
        <v>0.72002461166724208</v>
      </c>
      <c r="E330">
        <v>0</v>
      </c>
      <c r="F330">
        <v>0.19700000000000001</v>
      </c>
      <c r="G330">
        <v>0</v>
      </c>
      <c r="H330" t="s">
        <v>30</v>
      </c>
      <c r="I330" t="s">
        <v>97</v>
      </c>
      <c r="J330" s="6">
        <v>0.71299999999999997</v>
      </c>
      <c r="K330" s="6">
        <v>0.09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>
        <v>0</v>
      </c>
      <c r="T330">
        <v>0</v>
      </c>
      <c r="U330">
        <v>0</v>
      </c>
      <c r="AH330" s="6"/>
      <c r="AI330" s="6"/>
      <c r="AJ330" s="6"/>
      <c r="AK330" s="6"/>
      <c r="AL330" s="6"/>
      <c r="AM330" s="6"/>
      <c r="AN330" s="6"/>
      <c r="AO330" s="6"/>
      <c r="AP330" s="6"/>
    </row>
    <row r="331" spans="1:42" x14ac:dyDescent="0.35">
      <c r="A331">
        <v>5026</v>
      </c>
      <c r="B331">
        <v>0.94799999999999995</v>
      </c>
      <c r="C331">
        <v>161</v>
      </c>
      <c r="D331">
        <v>0.72002461166724208</v>
      </c>
      <c r="E331">
        <v>0</v>
      </c>
      <c r="F331">
        <v>0.19700000000000001</v>
      </c>
      <c r="G331">
        <v>0</v>
      </c>
      <c r="H331" t="s">
        <v>30</v>
      </c>
      <c r="I331" t="s">
        <v>97</v>
      </c>
      <c r="J331" s="6">
        <v>0.71299999999999997</v>
      </c>
      <c r="K331" s="6">
        <v>0.09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>
        <v>0</v>
      </c>
      <c r="T331">
        <v>0</v>
      </c>
      <c r="U331">
        <v>0</v>
      </c>
      <c r="AH331" s="6"/>
      <c r="AI331" s="6"/>
      <c r="AJ331" s="6"/>
      <c r="AK331" s="6"/>
      <c r="AL331" s="6"/>
      <c r="AM331" s="6"/>
      <c r="AN331" s="6"/>
      <c r="AO331" s="6"/>
      <c r="AP331" s="6"/>
    </row>
    <row r="332" spans="1:42" x14ac:dyDescent="0.35">
      <c r="A332">
        <v>6026</v>
      </c>
      <c r="B332">
        <v>1.0289999999999999</v>
      </c>
      <c r="C332">
        <v>161</v>
      </c>
      <c r="D332">
        <v>0.72002461166724208</v>
      </c>
      <c r="E332">
        <v>0</v>
      </c>
      <c r="F332">
        <v>0.19700000000000001</v>
      </c>
      <c r="G332">
        <v>0</v>
      </c>
      <c r="H332" t="s">
        <v>30</v>
      </c>
      <c r="I332" t="s">
        <v>97</v>
      </c>
      <c r="J332" s="6">
        <v>0.71299999999999997</v>
      </c>
      <c r="K332" s="6">
        <v>0.09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>
        <v>0</v>
      </c>
      <c r="T332">
        <v>0</v>
      </c>
      <c r="U332">
        <v>0</v>
      </c>
      <c r="AH332" s="6"/>
      <c r="AI332" s="6"/>
      <c r="AJ332" s="6"/>
      <c r="AK332" s="6"/>
      <c r="AL332" s="6"/>
      <c r="AM332" s="6"/>
      <c r="AN332" s="6"/>
      <c r="AO332" s="6"/>
      <c r="AP332" s="6"/>
    </row>
    <row r="333" spans="1:42" x14ac:dyDescent="0.35">
      <c r="A333">
        <v>7026</v>
      </c>
      <c r="B333">
        <v>1.113</v>
      </c>
      <c r="C333">
        <v>161</v>
      </c>
      <c r="D333">
        <v>0.72002461166724208</v>
      </c>
      <c r="E333">
        <v>0</v>
      </c>
      <c r="F333">
        <v>0.19700000000000001</v>
      </c>
      <c r="G333">
        <v>0</v>
      </c>
      <c r="H333" t="s">
        <v>30</v>
      </c>
      <c r="I333" t="s">
        <v>97</v>
      </c>
      <c r="J333" s="6">
        <v>0.71299999999999997</v>
      </c>
      <c r="K333" s="6">
        <v>0.09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>
        <v>0</v>
      </c>
      <c r="T333">
        <v>0</v>
      </c>
      <c r="U333">
        <v>0</v>
      </c>
      <c r="AH333" s="6"/>
      <c r="AI333" s="6"/>
      <c r="AJ333" s="6"/>
      <c r="AK333" s="6"/>
      <c r="AL333" s="6"/>
      <c r="AM333" s="6"/>
      <c r="AN333" s="6"/>
      <c r="AO333" s="6"/>
      <c r="AP333" s="6"/>
    </row>
    <row r="334" spans="1:42" x14ac:dyDescent="0.35">
      <c r="A334">
        <v>1026</v>
      </c>
      <c r="B334">
        <v>0.88100000000000001</v>
      </c>
      <c r="C334">
        <v>100</v>
      </c>
      <c r="D334">
        <v>0.62728440800828433</v>
      </c>
      <c r="E334">
        <v>5.0599999999999999E-2</v>
      </c>
      <c r="F334">
        <v>0</v>
      </c>
      <c r="G334">
        <v>5.3E-3</v>
      </c>
      <c r="H334" t="s">
        <v>31</v>
      </c>
      <c r="I334" t="s">
        <v>97</v>
      </c>
      <c r="J334" s="6">
        <v>0.89770000000000005</v>
      </c>
      <c r="K334">
        <v>4.6399999999999997E-2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>
        <v>0</v>
      </c>
      <c r="T334">
        <v>0</v>
      </c>
      <c r="U334">
        <v>0</v>
      </c>
      <c r="AH334" s="6"/>
      <c r="AJ334" s="6"/>
      <c r="AK334" s="6"/>
      <c r="AL334" s="6"/>
      <c r="AM334" s="6"/>
      <c r="AN334" s="6"/>
      <c r="AO334" s="6"/>
      <c r="AP334" s="6"/>
    </row>
    <row r="335" spans="1:42" x14ac:dyDescent="0.35">
      <c r="A335">
        <v>1526</v>
      </c>
      <c r="B335">
        <v>0.84399999999999997</v>
      </c>
      <c r="C335">
        <v>100</v>
      </c>
      <c r="D335">
        <v>0.62728440800828433</v>
      </c>
      <c r="E335">
        <v>5.0599999999999999E-2</v>
      </c>
      <c r="F335">
        <v>0</v>
      </c>
      <c r="G335">
        <v>5.3E-3</v>
      </c>
      <c r="H335" t="s">
        <v>31</v>
      </c>
      <c r="I335" t="s">
        <v>97</v>
      </c>
      <c r="J335" s="6">
        <v>0.89770000000000005</v>
      </c>
      <c r="K335">
        <v>4.6399999999999997E-2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>
        <v>0</v>
      </c>
      <c r="T335">
        <v>0</v>
      </c>
      <c r="U335">
        <v>0</v>
      </c>
      <c r="AH335" s="6"/>
      <c r="AJ335" s="6"/>
      <c r="AK335" s="6"/>
      <c r="AL335" s="6"/>
      <c r="AM335" s="6"/>
      <c r="AN335" s="6"/>
      <c r="AO335" s="6"/>
      <c r="AP335" s="6"/>
    </row>
    <row r="336" spans="1:42" x14ac:dyDescent="0.35">
      <c r="A336">
        <v>2026</v>
      </c>
      <c r="B336">
        <v>0.81799999999999995</v>
      </c>
      <c r="C336">
        <v>100</v>
      </c>
      <c r="D336">
        <v>0.62728440800828433</v>
      </c>
      <c r="E336">
        <v>5.0599999999999999E-2</v>
      </c>
      <c r="F336">
        <v>0</v>
      </c>
      <c r="G336">
        <v>5.3E-3</v>
      </c>
      <c r="H336" t="s">
        <v>31</v>
      </c>
      <c r="I336" t="s">
        <v>97</v>
      </c>
      <c r="J336" s="6">
        <v>0.89770000000000005</v>
      </c>
      <c r="K336">
        <v>4.6399999999999997E-2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>
        <v>0</v>
      </c>
      <c r="T336">
        <v>0</v>
      </c>
      <c r="U336">
        <v>0</v>
      </c>
      <c r="AH336" s="6"/>
      <c r="AJ336" s="6"/>
      <c r="AK336" s="6"/>
      <c r="AL336" s="6"/>
      <c r="AM336" s="6"/>
      <c r="AN336" s="6"/>
      <c r="AO336" s="6"/>
      <c r="AP336" s="6"/>
    </row>
    <row r="337" spans="1:42" x14ac:dyDescent="0.35">
      <c r="A337">
        <v>2526</v>
      </c>
      <c r="B337">
        <v>0.81100000000000005</v>
      </c>
      <c r="C337">
        <v>100</v>
      </c>
      <c r="D337">
        <v>0.62728440800828433</v>
      </c>
      <c r="E337">
        <v>5.0599999999999999E-2</v>
      </c>
      <c r="F337">
        <v>0</v>
      </c>
      <c r="G337">
        <v>5.3E-3</v>
      </c>
      <c r="H337" t="s">
        <v>31</v>
      </c>
      <c r="I337" t="s">
        <v>97</v>
      </c>
      <c r="J337" s="6">
        <v>0.89770000000000005</v>
      </c>
      <c r="K337">
        <v>4.6399999999999997E-2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>
        <v>0</v>
      </c>
      <c r="T337">
        <v>0</v>
      </c>
      <c r="U337">
        <v>0</v>
      </c>
      <c r="AH337" s="6"/>
      <c r="AJ337" s="6"/>
      <c r="AK337" s="6"/>
      <c r="AL337" s="6"/>
      <c r="AM337" s="6"/>
      <c r="AN337" s="6"/>
      <c r="AO337" s="6"/>
      <c r="AP337" s="6"/>
    </row>
    <row r="338" spans="1:42" x14ac:dyDescent="0.35">
      <c r="A338">
        <v>3026</v>
      </c>
      <c r="B338">
        <v>0.82199999999999995</v>
      </c>
      <c r="C338">
        <v>100</v>
      </c>
      <c r="D338">
        <v>0.62728440800828433</v>
      </c>
      <c r="E338">
        <v>5.0599999999999999E-2</v>
      </c>
      <c r="F338">
        <v>0</v>
      </c>
      <c r="G338">
        <v>5.3E-3</v>
      </c>
      <c r="H338" t="s">
        <v>31</v>
      </c>
      <c r="I338" t="s">
        <v>97</v>
      </c>
      <c r="J338" s="6">
        <v>0.89770000000000005</v>
      </c>
      <c r="K338">
        <v>4.6399999999999997E-2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>
        <v>0</v>
      </c>
      <c r="T338">
        <v>0</v>
      </c>
      <c r="U338">
        <v>0</v>
      </c>
      <c r="AH338" s="6"/>
      <c r="AJ338" s="6"/>
      <c r="AK338" s="6"/>
      <c r="AL338" s="6"/>
      <c r="AM338" s="6"/>
      <c r="AN338" s="6"/>
      <c r="AO338" s="6"/>
      <c r="AP338" s="6"/>
    </row>
    <row r="339" spans="1:42" x14ac:dyDescent="0.35">
      <c r="A339">
        <v>3526</v>
      </c>
      <c r="B339">
        <v>0.84599999999999997</v>
      </c>
      <c r="C339">
        <v>100</v>
      </c>
      <c r="D339">
        <v>0.62728440800828433</v>
      </c>
      <c r="E339">
        <v>5.0599999999999999E-2</v>
      </c>
      <c r="F339">
        <v>0</v>
      </c>
      <c r="G339">
        <v>5.3E-3</v>
      </c>
      <c r="H339" t="s">
        <v>31</v>
      </c>
      <c r="I339" t="s">
        <v>97</v>
      </c>
      <c r="J339" s="6">
        <v>0.89770000000000005</v>
      </c>
      <c r="K339">
        <v>4.6399999999999997E-2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>
        <v>0</v>
      </c>
      <c r="T339">
        <v>0</v>
      </c>
      <c r="U339">
        <v>0</v>
      </c>
      <c r="AH339" s="6"/>
      <c r="AJ339" s="6"/>
      <c r="AK339" s="6"/>
      <c r="AL339" s="6"/>
      <c r="AM339" s="6"/>
      <c r="AN339" s="6"/>
      <c r="AO339" s="6"/>
      <c r="AP339" s="6"/>
    </row>
    <row r="340" spans="1:42" x14ac:dyDescent="0.35">
      <c r="A340">
        <v>4026</v>
      </c>
      <c r="B340">
        <v>0.878</v>
      </c>
      <c r="C340">
        <v>100</v>
      </c>
      <c r="D340">
        <v>0.62728440800828433</v>
      </c>
      <c r="E340">
        <v>5.0599999999999999E-2</v>
      </c>
      <c r="F340">
        <v>0</v>
      </c>
      <c r="G340">
        <v>5.3E-3</v>
      </c>
      <c r="H340" t="s">
        <v>31</v>
      </c>
      <c r="I340" t="s">
        <v>97</v>
      </c>
      <c r="J340" s="6">
        <v>0.89770000000000005</v>
      </c>
      <c r="K340">
        <v>4.6399999999999997E-2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>
        <v>0</v>
      </c>
      <c r="T340">
        <v>0</v>
      </c>
      <c r="U340">
        <v>0</v>
      </c>
      <c r="AH340" s="6"/>
      <c r="AJ340" s="6"/>
      <c r="AK340" s="6"/>
      <c r="AL340" s="6"/>
      <c r="AM340" s="6"/>
      <c r="AN340" s="6"/>
      <c r="AO340" s="6"/>
      <c r="AP340" s="6"/>
    </row>
    <row r="341" spans="1:42" x14ac:dyDescent="0.35">
      <c r="A341">
        <v>4526</v>
      </c>
      <c r="B341">
        <v>0.91700000000000004</v>
      </c>
      <c r="C341">
        <v>100</v>
      </c>
      <c r="D341">
        <v>0.62728440800828433</v>
      </c>
      <c r="E341">
        <v>5.0599999999999999E-2</v>
      </c>
      <c r="F341">
        <v>0</v>
      </c>
      <c r="G341">
        <v>5.3E-3</v>
      </c>
      <c r="H341" t="s">
        <v>31</v>
      </c>
      <c r="I341" t="s">
        <v>97</v>
      </c>
      <c r="J341" s="6">
        <v>0.89770000000000005</v>
      </c>
      <c r="K341">
        <v>4.6399999999999997E-2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>
        <v>0</v>
      </c>
      <c r="T341">
        <v>0</v>
      </c>
      <c r="U341">
        <v>0</v>
      </c>
      <c r="AH341" s="6"/>
      <c r="AJ341" s="6"/>
      <c r="AK341" s="6"/>
      <c r="AL341" s="6"/>
      <c r="AM341" s="6"/>
      <c r="AN341" s="6"/>
      <c r="AO341" s="6"/>
      <c r="AP341" s="6"/>
    </row>
    <row r="342" spans="1:42" x14ac:dyDescent="0.35">
      <c r="A342">
        <v>5026</v>
      </c>
      <c r="B342">
        <v>0.95899999999999996</v>
      </c>
      <c r="C342">
        <v>100</v>
      </c>
      <c r="D342">
        <v>0.62728440800828433</v>
      </c>
      <c r="E342">
        <v>5.0599999999999999E-2</v>
      </c>
      <c r="F342">
        <v>0</v>
      </c>
      <c r="G342">
        <v>5.3E-3</v>
      </c>
      <c r="H342" t="s">
        <v>31</v>
      </c>
      <c r="I342" t="s">
        <v>97</v>
      </c>
      <c r="J342" s="6">
        <v>0.89770000000000005</v>
      </c>
      <c r="K342">
        <v>4.6399999999999997E-2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>
        <v>0</v>
      </c>
      <c r="T342">
        <v>0</v>
      </c>
      <c r="U342">
        <v>0</v>
      </c>
      <c r="AH342" s="6"/>
      <c r="AJ342" s="6"/>
      <c r="AK342" s="6"/>
      <c r="AL342" s="6"/>
      <c r="AM342" s="6"/>
      <c r="AN342" s="6"/>
      <c r="AO342" s="6"/>
      <c r="AP342" s="6"/>
    </row>
    <row r="343" spans="1:42" x14ac:dyDescent="0.35">
      <c r="A343">
        <v>6026</v>
      </c>
      <c r="B343">
        <v>1.05</v>
      </c>
      <c r="C343">
        <v>100</v>
      </c>
      <c r="D343">
        <v>0.62728440800828433</v>
      </c>
      <c r="E343">
        <v>5.0599999999999999E-2</v>
      </c>
      <c r="F343">
        <v>0</v>
      </c>
      <c r="G343">
        <v>5.3E-3</v>
      </c>
      <c r="H343" t="s">
        <v>31</v>
      </c>
      <c r="I343" t="s">
        <v>97</v>
      </c>
      <c r="J343" s="6">
        <v>0.89770000000000005</v>
      </c>
      <c r="K343">
        <v>4.6399999999999997E-2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>
        <v>0</v>
      </c>
      <c r="T343">
        <v>0</v>
      </c>
      <c r="U343">
        <v>0</v>
      </c>
      <c r="AH343" s="6"/>
      <c r="AJ343" s="6"/>
      <c r="AK343" s="6"/>
      <c r="AL343" s="6"/>
      <c r="AM343" s="6"/>
      <c r="AN343" s="6"/>
      <c r="AO343" s="6"/>
      <c r="AP343" s="6"/>
    </row>
    <row r="344" spans="1:42" x14ac:dyDescent="0.35">
      <c r="A344">
        <v>7026</v>
      </c>
      <c r="B344">
        <v>1.1459999999999999</v>
      </c>
      <c r="C344">
        <v>100</v>
      </c>
      <c r="D344">
        <v>0.62728440800828433</v>
      </c>
      <c r="E344">
        <v>5.0599999999999999E-2</v>
      </c>
      <c r="F344">
        <v>0</v>
      </c>
      <c r="G344">
        <v>5.3E-3</v>
      </c>
      <c r="H344" t="s">
        <v>31</v>
      </c>
      <c r="I344" t="s">
        <v>97</v>
      </c>
      <c r="J344" s="6">
        <v>0.89770000000000005</v>
      </c>
      <c r="K344">
        <v>4.6399999999999997E-2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>
        <v>0</v>
      </c>
      <c r="T344">
        <v>0</v>
      </c>
      <c r="U344">
        <v>0</v>
      </c>
      <c r="AH344" s="6"/>
      <c r="AJ344" s="6"/>
      <c r="AK344" s="6"/>
      <c r="AL344" s="6"/>
      <c r="AM344" s="6"/>
      <c r="AN344" s="6"/>
      <c r="AO344" s="6"/>
      <c r="AP344" s="6"/>
    </row>
    <row r="345" spans="1:42" x14ac:dyDescent="0.35">
      <c r="A345">
        <v>1026</v>
      </c>
      <c r="B345">
        <v>0.90400000000000003</v>
      </c>
      <c r="C345">
        <v>130</v>
      </c>
      <c r="D345">
        <v>0.62728440800828433</v>
      </c>
      <c r="E345">
        <v>5.0599999999999999E-2</v>
      </c>
      <c r="F345">
        <v>0</v>
      </c>
      <c r="G345">
        <v>5.3E-3</v>
      </c>
      <c r="H345" t="s">
        <v>31</v>
      </c>
      <c r="I345" t="s">
        <v>97</v>
      </c>
      <c r="J345" s="6">
        <v>0.89770000000000005</v>
      </c>
      <c r="K345">
        <v>4.6399999999999997E-2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>
        <v>0</v>
      </c>
      <c r="T345">
        <v>0</v>
      </c>
      <c r="U345">
        <v>0</v>
      </c>
      <c r="AH345" s="6"/>
      <c r="AJ345" s="6"/>
      <c r="AK345" s="6"/>
      <c r="AL345" s="6"/>
      <c r="AM345" s="6"/>
      <c r="AN345" s="6"/>
      <c r="AO345" s="6"/>
      <c r="AP345" s="6"/>
    </row>
    <row r="346" spans="1:42" x14ac:dyDescent="0.35">
      <c r="A346">
        <v>1526</v>
      </c>
      <c r="B346">
        <v>0.875</v>
      </c>
      <c r="C346">
        <v>130</v>
      </c>
      <c r="D346">
        <v>0.62728440800828433</v>
      </c>
      <c r="E346">
        <v>5.0599999999999999E-2</v>
      </c>
      <c r="F346">
        <v>0</v>
      </c>
      <c r="G346">
        <v>5.3E-3</v>
      </c>
      <c r="H346" t="s">
        <v>31</v>
      </c>
      <c r="I346" t="s">
        <v>97</v>
      </c>
      <c r="J346" s="6">
        <v>0.89770000000000005</v>
      </c>
      <c r="K346">
        <v>4.6399999999999997E-2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>
        <v>0</v>
      </c>
      <c r="T346">
        <v>0</v>
      </c>
      <c r="U346">
        <v>0</v>
      </c>
      <c r="AH346" s="6"/>
      <c r="AJ346" s="6"/>
      <c r="AK346" s="6"/>
      <c r="AL346" s="6"/>
      <c r="AM346" s="6"/>
      <c r="AN346" s="6"/>
      <c r="AO346" s="6"/>
      <c r="AP346" s="6"/>
    </row>
    <row r="347" spans="1:42" x14ac:dyDescent="0.35">
      <c r="A347">
        <v>2026</v>
      </c>
      <c r="B347">
        <v>0.85499999999999998</v>
      </c>
      <c r="C347">
        <v>130</v>
      </c>
      <c r="D347">
        <v>0.62728440800828433</v>
      </c>
      <c r="E347">
        <v>5.0599999999999999E-2</v>
      </c>
      <c r="F347">
        <v>0</v>
      </c>
      <c r="G347">
        <v>5.3E-3</v>
      </c>
      <c r="H347" t="s">
        <v>31</v>
      </c>
      <c r="I347" t="s">
        <v>97</v>
      </c>
      <c r="J347" s="6">
        <v>0.89770000000000005</v>
      </c>
      <c r="K347">
        <v>4.6399999999999997E-2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>
        <v>0</v>
      </c>
      <c r="T347">
        <v>0</v>
      </c>
      <c r="U347">
        <v>0</v>
      </c>
      <c r="AH347" s="6"/>
      <c r="AJ347" s="6"/>
      <c r="AK347" s="6"/>
      <c r="AL347" s="6"/>
      <c r="AM347" s="6"/>
      <c r="AN347" s="6"/>
      <c r="AO347" s="6"/>
      <c r="AP347" s="6"/>
    </row>
    <row r="348" spans="1:42" x14ac:dyDescent="0.35">
      <c r="A348">
        <v>2526</v>
      </c>
      <c r="B348">
        <v>0.85099999999999998</v>
      </c>
      <c r="C348">
        <v>130</v>
      </c>
      <c r="D348">
        <v>0.62728440800828433</v>
      </c>
      <c r="E348">
        <v>5.0599999999999999E-2</v>
      </c>
      <c r="F348">
        <v>0</v>
      </c>
      <c r="G348">
        <v>5.3E-3</v>
      </c>
      <c r="H348" t="s">
        <v>31</v>
      </c>
      <c r="I348" t="s">
        <v>97</v>
      </c>
      <c r="J348" s="6">
        <v>0.89770000000000005</v>
      </c>
      <c r="K348">
        <v>4.6399999999999997E-2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>
        <v>0</v>
      </c>
      <c r="T348">
        <v>0</v>
      </c>
      <c r="U348">
        <v>0</v>
      </c>
      <c r="AH348" s="6"/>
      <c r="AJ348" s="6"/>
      <c r="AK348" s="6"/>
      <c r="AL348" s="6"/>
      <c r="AM348" s="6"/>
      <c r="AN348" s="6"/>
      <c r="AO348" s="6"/>
      <c r="AP348" s="6"/>
    </row>
    <row r="349" spans="1:42" x14ac:dyDescent="0.35">
      <c r="A349">
        <v>3026</v>
      </c>
      <c r="B349">
        <v>0.85699999999999998</v>
      </c>
      <c r="C349">
        <v>130</v>
      </c>
      <c r="D349">
        <v>0.62728440800828433</v>
      </c>
      <c r="E349">
        <v>5.0599999999999999E-2</v>
      </c>
      <c r="F349">
        <v>0</v>
      </c>
      <c r="G349">
        <v>5.3E-3</v>
      </c>
      <c r="H349" t="s">
        <v>31</v>
      </c>
      <c r="I349" t="s">
        <v>97</v>
      </c>
      <c r="J349" s="6">
        <v>0.89770000000000005</v>
      </c>
      <c r="K349">
        <v>4.6399999999999997E-2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>
        <v>0</v>
      </c>
      <c r="T349">
        <v>0</v>
      </c>
      <c r="U349">
        <v>0</v>
      </c>
      <c r="AH349" s="6"/>
      <c r="AJ349" s="6"/>
      <c r="AK349" s="6"/>
      <c r="AL349" s="6"/>
      <c r="AM349" s="6"/>
      <c r="AN349" s="6"/>
      <c r="AO349" s="6"/>
      <c r="AP349" s="6"/>
    </row>
    <row r="350" spans="1:42" x14ac:dyDescent="0.35">
      <c r="A350">
        <v>3526</v>
      </c>
      <c r="B350">
        <v>0.877</v>
      </c>
      <c r="C350">
        <v>130</v>
      </c>
      <c r="D350">
        <v>0.62728440800828433</v>
      </c>
      <c r="E350">
        <v>5.0599999999999999E-2</v>
      </c>
      <c r="F350">
        <v>0</v>
      </c>
      <c r="G350">
        <v>5.3E-3</v>
      </c>
      <c r="H350" t="s">
        <v>31</v>
      </c>
      <c r="I350" t="s">
        <v>97</v>
      </c>
      <c r="J350" s="6">
        <v>0.89770000000000005</v>
      </c>
      <c r="K350">
        <v>4.6399999999999997E-2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>
        <v>0</v>
      </c>
      <c r="T350">
        <v>0</v>
      </c>
      <c r="U350">
        <v>0</v>
      </c>
      <c r="AH350" s="6"/>
      <c r="AJ350" s="6"/>
      <c r="AK350" s="6"/>
      <c r="AL350" s="6"/>
      <c r="AM350" s="6"/>
      <c r="AN350" s="6"/>
      <c r="AO350" s="6"/>
      <c r="AP350" s="6"/>
    </row>
    <row r="351" spans="1:42" x14ac:dyDescent="0.35">
      <c r="A351">
        <v>4026</v>
      </c>
      <c r="B351">
        <v>0.90400000000000003</v>
      </c>
      <c r="C351">
        <v>130</v>
      </c>
      <c r="D351">
        <v>0.62728440800828433</v>
      </c>
      <c r="E351">
        <v>5.0599999999999999E-2</v>
      </c>
      <c r="F351">
        <v>0</v>
      </c>
      <c r="G351">
        <v>5.3E-3</v>
      </c>
      <c r="H351" t="s">
        <v>31</v>
      </c>
      <c r="I351" t="s">
        <v>97</v>
      </c>
      <c r="J351" s="6">
        <v>0.89770000000000005</v>
      </c>
      <c r="K351">
        <v>4.6399999999999997E-2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>
        <v>0</v>
      </c>
      <c r="T351">
        <v>0</v>
      </c>
      <c r="U351">
        <v>0</v>
      </c>
      <c r="AH351" s="6"/>
      <c r="AJ351" s="6"/>
      <c r="AK351" s="6"/>
      <c r="AL351" s="6"/>
      <c r="AM351" s="6"/>
      <c r="AN351" s="6"/>
      <c r="AO351" s="6"/>
      <c r="AP351" s="6"/>
    </row>
    <row r="352" spans="1:42" x14ac:dyDescent="0.35">
      <c r="A352">
        <v>4526</v>
      </c>
      <c r="B352">
        <v>0.93700000000000006</v>
      </c>
      <c r="C352">
        <v>130</v>
      </c>
      <c r="D352">
        <v>0.62728440800828433</v>
      </c>
      <c r="E352">
        <v>5.0599999999999999E-2</v>
      </c>
      <c r="F352">
        <v>0</v>
      </c>
      <c r="G352">
        <v>5.3E-3</v>
      </c>
      <c r="H352" t="s">
        <v>31</v>
      </c>
      <c r="I352" t="s">
        <v>97</v>
      </c>
      <c r="J352" s="6">
        <v>0.89770000000000005</v>
      </c>
      <c r="K352">
        <v>4.6399999999999997E-2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>
        <v>0</v>
      </c>
      <c r="T352">
        <v>0</v>
      </c>
      <c r="U352">
        <v>0</v>
      </c>
      <c r="AH352" s="6"/>
      <c r="AJ352" s="6"/>
      <c r="AK352" s="6"/>
      <c r="AL352" s="6"/>
      <c r="AM352" s="6"/>
      <c r="AN352" s="6"/>
      <c r="AO352" s="6"/>
      <c r="AP352" s="6"/>
    </row>
    <row r="353" spans="1:42" x14ac:dyDescent="0.35">
      <c r="A353">
        <v>5026</v>
      </c>
      <c r="B353">
        <v>0.97399999999999998</v>
      </c>
      <c r="C353">
        <v>130</v>
      </c>
      <c r="D353">
        <v>0.62728440800828433</v>
      </c>
      <c r="E353">
        <v>5.0599999999999999E-2</v>
      </c>
      <c r="F353">
        <v>0</v>
      </c>
      <c r="G353">
        <v>5.3E-3</v>
      </c>
      <c r="H353" t="s">
        <v>31</v>
      </c>
      <c r="I353" t="s">
        <v>97</v>
      </c>
      <c r="J353" s="6">
        <v>0.89770000000000005</v>
      </c>
      <c r="K353">
        <v>4.6399999999999997E-2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>
        <v>0</v>
      </c>
      <c r="T353">
        <v>0</v>
      </c>
      <c r="U353">
        <v>0</v>
      </c>
      <c r="AH353" s="6"/>
      <c r="AJ353" s="6"/>
      <c r="AK353" s="6"/>
      <c r="AL353" s="6"/>
      <c r="AM353" s="6"/>
      <c r="AN353" s="6"/>
      <c r="AO353" s="6"/>
      <c r="AP353" s="6"/>
    </row>
    <row r="354" spans="1:42" x14ac:dyDescent="0.35">
      <c r="A354">
        <v>6026</v>
      </c>
      <c r="B354">
        <v>1.056</v>
      </c>
      <c r="C354">
        <v>130</v>
      </c>
      <c r="D354">
        <v>0.62728440800828433</v>
      </c>
      <c r="E354">
        <v>5.0599999999999999E-2</v>
      </c>
      <c r="F354">
        <v>0</v>
      </c>
      <c r="G354">
        <v>5.3E-3</v>
      </c>
      <c r="H354" t="s">
        <v>31</v>
      </c>
      <c r="I354" t="s">
        <v>97</v>
      </c>
      <c r="J354" s="6">
        <v>0.89770000000000005</v>
      </c>
      <c r="K354">
        <v>4.6399999999999997E-2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>
        <v>0</v>
      </c>
      <c r="T354">
        <v>0</v>
      </c>
      <c r="U354">
        <v>0</v>
      </c>
      <c r="AH354" s="6"/>
      <c r="AJ354" s="6"/>
      <c r="AK354" s="6"/>
      <c r="AL354" s="6"/>
      <c r="AM354" s="6"/>
      <c r="AN354" s="6"/>
      <c r="AO354" s="6"/>
      <c r="AP354" s="6"/>
    </row>
    <row r="355" spans="1:42" x14ac:dyDescent="0.35">
      <c r="A355">
        <v>7026</v>
      </c>
      <c r="B355">
        <v>1.143</v>
      </c>
      <c r="C355">
        <v>130</v>
      </c>
      <c r="D355">
        <v>0.62728440800828433</v>
      </c>
      <c r="E355">
        <v>5.0599999999999999E-2</v>
      </c>
      <c r="F355">
        <v>0</v>
      </c>
      <c r="G355">
        <v>5.3E-3</v>
      </c>
      <c r="H355" t="s">
        <v>31</v>
      </c>
      <c r="I355" t="s">
        <v>97</v>
      </c>
      <c r="J355" s="6">
        <v>0.89770000000000005</v>
      </c>
      <c r="K355">
        <v>4.6399999999999997E-2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>
        <v>0</v>
      </c>
      <c r="T355">
        <v>0</v>
      </c>
      <c r="U355">
        <v>0</v>
      </c>
      <c r="AH355" s="6"/>
      <c r="AJ355" s="6"/>
      <c r="AK355" s="6"/>
      <c r="AL355" s="6"/>
      <c r="AM355" s="6"/>
      <c r="AN355" s="6"/>
      <c r="AO355" s="6"/>
      <c r="AP355" s="6"/>
    </row>
    <row r="356" spans="1:42" x14ac:dyDescent="0.35">
      <c r="A356">
        <v>1026</v>
      </c>
      <c r="B356">
        <v>0.92500000000000004</v>
      </c>
      <c r="C356">
        <v>160</v>
      </c>
      <c r="D356">
        <v>0.62728440800828433</v>
      </c>
      <c r="E356">
        <v>5.0599999999999999E-2</v>
      </c>
      <c r="F356">
        <v>0</v>
      </c>
      <c r="G356">
        <v>5.3E-3</v>
      </c>
      <c r="H356" t="s">
        <v>31</v>
      </c>
      <c r="I356" t="s">
        <v>97</v>
      </c>
      <c r="J356" s="6">
        <v>0.89770000000000005</v>
      </c>
      <c r="K356">
        <v>4.6399999999999997E-2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>
        <v>0</v>
      </c>
      <c r="T356">
        <v>0</v>
      </c>
      <c r="U356">
        <v>0</v>
      </c>
      <c r="AH356" s="6"/>
      <c r="AJ356" s="6"/>
      <c r="AK356" s="6"/>
      <c r="AL356" s="6"/>
      <c r="AM356" s="6"/>
      <c r="AN356" s="6"/>
      <c r="AO356" s="6"/>
      <c r="AP356" s="6"/>
    </row>
    <row r="357" spans="1:42" x14ac:dyDescent="0.35">
      <c r="A357">
        <v>1526</v>
      </c>
      <c r="B357">
        <v>0.89900000000000002</v>
      </c>
      <c r="C357">
        <v>160</v>
      </c>
      <c r="D357">
        <v>0.62728440800828433</v>
      </c>
      <c r="E357">
        <v>5.0599999999999999E-2</v>
      </c>
      <c r="F357">
        <v>0</v>
      </c>
      <c r="G357">
        <v>5.3E-3</v>
      </c>
      <c r="H357" t="s">
        <v>31</v>
      </c>
      <c r="I357" t="s">
        <v>97</v>
      </c>
      <c r="J357" s="6">
        <v>0.89770000000000005</v>
      </c>
      <c r="K357">
        <v>4.6399999999999997E-2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>
        <v>0</v>
      </c>
      <c r="T357">
        <v>0</v>
      </c>
      <c r="U357">
        <v>0</v>
      </c>
      <c r="AH357" s="6"/>
      <c r="AJ357" s="6"/>
      <c r="AK357" s="6"/>
      <c r="AL357" s="6"/>
      <c r="AM357" s="6"/>
      <c r="AN357" s="6"/>
      <c r="AO357" s="6"/>
      <c r="AP357" s="6"/>
    </row>
    <row r="358" spans="1:42" x14ac:dyDescent="0.35">
      <c r="A358">
        <v>2026</v>
      </c>
      <c r="B358">
        <v>0.88500000000000001</v>
      </c>
      <c r="C358">
        <v>160</v>
      </c>
      <c r="D358">
        <v>0.62728440800828433</v>
      </c>
      <c r="E358">
        <v>5.0599999999999999E-2</v>
      </c>
      <c r="F358">
        <v>0</v>
      </c>
      <c r="G358">
        <v>5.3E-3</v>
      </c>
      <c r="H358" t="s">
        <v>31</v>
      </c>
      <c r="I358" t="s">
        <v>97</v>
      </c>
      <c r="J358" s="6">
        <v>0.89770000000000005</v>
      </c>
      <c r="K358">
        <v>4.6399999999999997E-2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>
        <v>0</v>
      </c>
      <c r="T358">
        <v>0</v>
      </c>
      <c r="U358">
        <v>0</v>
      </c>
      <c r="AH358" s="6"/>
      <c r="AJ358" s="6"/>
      <c r="AK358" s="6"/>
      <c r="AL358" s="6"/>
      <c r="AM358" s="6"/>
      <c r="AN358" s="6"/>
      <c r="AO358" s="6"/>
      <c r="AP358" s="6"/>
    </row>
    <row r="359" spans="1:42" x14ac:dyDescent="0.35">
      <c r="A359">
        <v>2526</v>
      </c>
      <c r="B359">
        <v>0.879</v>
      </c>
      <c r="C359">
        <v>160</v>
      </c>
      <c r="D359">
        <v>0.62728440800828433</v>
      </c>
      <c r="E359">
        <v>5.0599999999999999E-2</v>
      </c>
      <c r="F359">
        <v>0</v>
      </c>
      <c r="G359">
        <v>5.3E-3</v>
      </c>
      <c r="H359" t="s">
        <v>31</v>
      </c>
      <c r="I359" t="s">
        <v>97</v>
      </c>
      <c r="J359" s="6">
        <v>0.89770000000000005</v>
      </c>
      <c r="K359">
        <v>4.6399999999999997E-2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>
        <v>0</v>
      </c>
      <c r="T359">
        <v>0</v>
      </c>
      <c r="U359">
        <v>0</v>
      </c>
      <c r="AH359" s="6"/>
      <c r="AJ359" s="6"/>
      <c r="AK359" s="6"/>
      <c r="AL359" s="6"/>
      <c r="AM359" s="6"/>
      <c r="AN359" s="6"/>
      <c r="AO359" s="6"/>
      <c r="AP359" s="6"/>
    </row>
    <row r="360" spans="1:42" x14ac:dyDescent="0.35">
      <c r="A360">
        <v>3026</v>
      </c>
      <c r="B360">
        <v>0.88500000000000001</v>
      </c>
      <c r="C360">
        <v>160</v>
      </c>
      <c r="D360">
        <v>0.62728440800828433</v>
      </c>
      <c r="E360">
        <v>5.0599999999999999E-2</v>
      </c>
      <c r="F360">
        <v>0</v>
      </c>
      <c r="G360">
        <v>5.3E-3</v>
      </c>
      <c r="H360" t="s">
        <v>31</v>
      </c>
      <c r="I360" t="s">
        <v>97</v>
      </c>
      <c r="J360" s="6">
        <v>0.89770000000000005</v>
      </c>
      <c r="K360">
        <v>4.6399999999999997E-2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>
        <v>0</v>
      </c>
      <c r="T360">
        <v>0</v>
      </c>
      <c r="U360">
        <v>0</v>
      </c>
      <c r="AH360" s="6"/>
      <c r="AJ360" s="6"/>
      <c r="AK360" s="6"/>
      <c r="AL360" s="6"/>
      <c r="AM360" s="6"/>
      <c r="AN360" s="6"/>
      <c r="AO360" s="6"/>
      <c r="AP360" s="6"/>
    </row>
    <row r="361" spans="1:42" x14ac:dyDescent="0.35">
      <c r="A361">
        <v>3526</v>
      </c>
      <c r="B361">
        <v>0.90100000000000002</v>
      </c>
      <c r="C361">
        <v>160</v>
      </c>
      <c r="D361">
        <v>0.62728440800828433</v>
      </c>
      <c r="E361">
        <v>5.0599999999999999E-2</v>
      </c>
      <c r="F361">
        <v>0</v>
      </c>
      <c r="G361">
        <v>5.3E-3</v>
      </c>
      <c r="H361" t="s">
        <v>31</v>
      </c>
      <c r="I361" t="s">
        <v>97</v>
      </c>
      <c r="J361" s="6">
        <v>0.89770000000000005</v>
      </c>
      <c r="K361">
        <v>4.6399999999999997E-2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>
        <v>0</v>
      </c>
      <c r="T361">
        <v>0</v>
      </c>
      <c r="U361">
        <v>0</v>
      </c>
      <c r="AH361" s="6"/>
      <c r="AJ361" s="6"/>
      <c r="AK361" s="6"/>
      <c r="AL361" s="6"/>
      <c r="AM361" s="6"/>
      <c r="AN361" s="6"/>
      <c r="AO361" s="6"/>
      <c r="AP361" s="6"/>
    </row>
    <row r="362" spans="1:42" x14ac:dyDescent="0.35">
      <c r="A362">
        <v>4026</v>
      </c>
      <c r="B362">
        <v>0.92300000000000004</v>
      </c>
      <c r="C362">
        <v>160</v>
      </c>
      <c r="D362">
        <v>0.62728440800828433</v>
      </c>
      <c r="E362">
        <v>5.0599999999999999E-2</v>
      </c>
      <c r="F362">
        <v>0</v>
      </c>
      <c r="G362">
        <v>5.3E-3</v>
      </c>
      <c r="H362" t="s">
        <v>31</v>
      </c>
      <c r="I362" t="s">
        <v>97</v>
      </c>
      <c r="J362" s="6">
        <v>0.89770000000000005</v>
      </c>
      <c r="K362">
        <v>4.6399999999999997E-2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>
        <v>0</v>
      </c>
      <c r="T362">
        <v>0</v>
      </c>
      <c r="U362">
        <v>0</v>
      </c>
      <c r="AH362" s="6"/>
      <c r="AJ362" s="6"/>
      <c r="AK362" s="6"/>
      <c r="AL362" s="6"/>
      <c r="AM362" s="6"/>
      <c r="AN362" s="6"/>
      <c r="AO362" s="6"/>
      <c r="AP362" s="6"/>
    </row>
    <row r="363" spans="1:42" x14ac:dyDescent="0.35">
      <c r="A363">
        <v>4526</v>
      </c>
      <c r="B363">
        <v>0.95399999999999996</v>
      </c>
      <c r="C363">
        <v>160</v>
      </c>
      <c r="D363">
        <v>0.62728440800828433</v>
      </c>
      <c r="E363">
        <v>5.0599999999999999E-2</v>
      </c>
      <c r="F363">
        <v>0</v>
      </c>
      <c r="G363">
        <v>5.3E-3</v>
      </c>
      <c r="H363" t="s">
        <v>31</v>
      </c>
      <c r="I363" t="s">
        <v>97</v>
      </c>
      <c r="J363" s="6">
        <v>0.89770000000000005</v>
      </c>
      <c r="K363">
        <v>4.6399999999999997E-2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>
        <v>0</v>
      </c>
      <c r="T363">
        <v>0</v>
      </c>
      <c r="U363">
        <v>0</v>
      </c>
      <c r="AH363" s="6"/>
      <c r="AJ363" s="6"/>
      <c r="AK363" s="6"/>
      <c r="AL363" s="6"/>
      <c r="AM363" s="6"/>
      <c r="AN363" s="6"/>
      <c r="AO363" s="6"/>
      <c r="AP363" s="6"/>
    </row>
    <row r="364" spans="1:42" x14ac:dyDescent="0.35">
      <c r="A364">
        <v>5026</v>
      </c>
      <c r="B364">
        <v>0.98799999999999999</v>
      </c>
      <c r="C364">
        <v>160</v>
      </c>
      <c r="D364">
        <v>0.62728440800828433</v>
      </c>
      <c r="E364">
        <v>5.0599999999999999E-2</v>
      </c>
      <c r="F364">
        <v>0</v>
      </c>
      <c r="G364">
        <v>5.3E-3</v>
      </c>
      <c r="H364" t="s">
        <v>31</v>
      </c>
      <c r="I364" t="s">
        <v>97</v>
      </c>
      <c r="J364" s="6">
        <v>0.89770000000000005</v>
      </c>
      <c r="K364">
        <v>4.6399999999999997E-2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>
        <v>0</v>
      </c>
      <c r="T364">
        <v>0</v>
      </c>
      <c r="U364">
        <v>0</v>
      </c>
      <c r="AH364" s="6"/>
      <c r="AJ364" s="6"/>
      <c r="AK364" s="6"/>
      <c r="AL364" s="6"/>
      <c r="AM364" s="6"/>
      <c r="AN364" s="6"/>
      <c r="AO364" s="6"/>
      <c r="AP364" s="6"/>
    </row>
    <row r="365" spans="1:42" x14ac:dyDescent="0.35">
      <c r="A365">
        <v>6026</v>
      </c>
      <c r="B365">
        <v>1.0640000000000001</v>
      </c>
      <c r="C365">
        <v>160</v>
      </c>
      <c r="D365">
        <v>0.62728440800828433</v>
      </c>
      <c r="E365">
        <v>5.0599999999999999E-2</v>
      </c>
      <c r="F365">
        <v>0</v>
      </c>
      <c r="G365">
        <v>5.3E-3</v>
      </c>
      <c r="H365" t="s">
        <v>31</v>
      </c>
      <c r="I365" t="s">
        <v>97</v>
      </c>
      <c r="J365" s="6">
        <v>0.89770000000000005</v>
      </c>
      <c r="K365">
        <v>4.6399999999999997E-2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>
        <v>0</v>
      </c>
      <c r="T365">
        <v>0</v>
      </c>
      <c r="U365">
        <v>0</v>
      </c>
      <c r="AH365" s="6"/>
      <c r="AJ365" s="6"/>
      <c r="AK365" s="6"/>
      <c r="AL365" s="6"/>
      <c r="AM365" s="6"/>
      <c r="AN365" s="6"/>
      <c r="AO365" s="6"/>
      <c r="AP365" s="6"/>
    </row>
    <row r="366" spans="1:42" x14ac:dyDescent="0.35">
      <c r="A366">
        <v>7026</v>
      </c>
      <c r="B366">
        <v>1.143</v>
      </c>
      <c r="C366">
        <v>160</v>
      </c>
      <c r="D366">
        <v>0.62728440800828433</v>
      </c>
      <c r="E366">
        <v>5.0599999999999999E-2</v>
      </c>
      <c r="F366">
        <v>0</v>
      </c>
      <c r="G366">
        <v>5.3E-3</v>
      </c>
      <c r="H366" t="s">
        <v>31</v>
      </c>
      <c r="I366" t="s">
        <v>97</v>
      </c>
      <c r="J366" s="6">
        <v>0.89770000000000005</v>
      </c>
      <c r="K366">
        <v>4.6399999999999997E-2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>
        <v>0</v>
      </c>
      <c r="T366">
        <v>0</v>
      </c>
      <c r="U366">
        <v>0</v>
      </c>
      <c r="AH366" s="6"/>
      <c r="AJ366" s="6"/>
      <c r="AK366" s="6"/>
      <c r="AL366" s="6"/>
      <c r="AM366" s="6"/>
      <c r="AN366" s="6"/>
      <c r="AO366" s="6"/>
      <c r="AP366" s="6"/>
    </row>
    <row r="367" spans="1:42" x14ac:dyDescent="0.35">
      <c r="A367">
        <v>1026</v>
      </c>
      <c r="B367">
        <v>0.88100000000000001</v>
      </c>
      <c r="C367">
        <v>100</v>
      </c>
      <c r="D367">
        <v>0.67377973075595443</v>
      </c>
      <c r="E367">
        <v>0.1013</v>
      </c>
      <c r="F367">
        <v>0</v>
      </c>
      <c r="G367">
        <v>5.7000000000000002E-3</v>
      </c>
      <c r="H367" t="s">
        <v>32</v>
      </c>
      <c r="I367" t="s">
        <v>97</v>
      </c>
      <c r="J367" s="6">
        <v>0.85199999999999998</v>
      </c>
      <c r="K367">
        <v>4.1000000000000002E-2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>
        <v>0</v>
      </c>
      <c r="T367">
        <v>0</v>
      </c>
      <c r="U367">
        <v>0</v>
      </c>
      <c r="AH367" s="6"/>
      <c r="AJ367" s="6"/>
      <c r="AK367" s="6"/>
      <c r="AL367" s="6"/>
      <c r="AM367" s="6"/>
      <c r="AN367" s="6"/>
      <c r="AO367" s="6"/>
      <c r="AP367" s="6"/>
    </row>
    <row r="368" spans="1:42" x14ac:dyDescent="0.35">
      <c r="A368">
        <v>1526</v>
      </c>
      <c r="B368">
        <v>0.83799999999999997</v>
      </c>
      <c r="C368">
        <v>100</v>
      </c>
      <c r="D368">
        <v>0.67377973075595443</v>
      </c>
      <c r="E368">
        <v>0.1013</v>
      </c>
      <c r="F368">
        <v>0</v>
      </c>
      <c r="G368">
        <v>5.7000000000000002E-3</v>
      </c>
      <c r="H368" t="s">
        <v>32</v>
      </c>
      <c r="I368" t="s">
        <v>97</v>
      </c>
      <c r="J368" s="6">
        <v>0.85199999999999998</v>
      </c>
      <c r="K368">
        <v>4.1000000000000002E-2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>
        <v>0</v>
      </c>
      <c r="T368">
        <v>0</v>
      </c>
      <c r="U368">
        <v>0</v>
      </c>
      <c r="AH368" s="6"/>
      <c r="AJ368" s="6"/>
      <c r="AK368" s="6"/>
      <c r="AL368" s="6"/>
      <c r="AM368" s="6"/>
      <c r="AN368" s="6"/>
      <c r="AO368" s="6"/>
      <c r="AP368" s="6"/>
    </row>
    <row r="369" spans="1:42" x14ac:dyDescent="0.35">
      <c r="A369">
        <v>2026</v>
      </c>
      <c r="B369">
        <v>0.81200000000000006</v>
      </c>
      <c r="C369">
        <v>100</v>
      </c>
      <c r="D369">
        <v>0.67377973075595443</v>
      </c>
      <c r="E369">
        <v>0.1013</v>
      </c>
      <c r="F369">
        <v>0</v>
      </c>
      <c r="G369">
        <v>5.7000000000000002E-3</v>
      </c>
      <c r="H369" t="s">
        <v>32</v>
      </c>
      <c r="I369" t="s">
        <v>97</v>
      </c>
      <c r="J369" s="6">
        <v>0.85199999999999998</v>
      </c>
      <c r="K369">
        <v>4.1000000000000002E-2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>
        <v>0</v>
      </c>
      <c r="T369">
        <v>0</v>
      </c>
      <c r="U369">
        <v>0</v>
      </c>
      <c r="AH369" s="6"/>
      <c r="AJ369" s="6"/>
      <c r="AK369" s="6"/>
      <c r="AL369" s="6"/>
      <c r="AM369" s="6"/>
      <c r="AN369" s="6"/>
      <c r="AO369" s="6"/>
      <c r="AP369" s="6"/>
    </row>
    <row r="370" spans="1:42" x14ac:dyDescent="0.35">
      <c r="A370">
        <v>2526</v>
      </c>
      <c r="B370">
        <v>0.80400000000000005</v>
      </c>
      <c r="C370">
        <v>100</v>
      </c>
      <c r="D370">
        <v>0.67377973075595443</v>
      </c>
      <c r="E370">
        <v>0.1013</v>
      </c>
      <c r="F370">
        <v>0</v>
      </c>
      <c r="G370">
        <v>5.7000000000000002E-3</v>
      </c>
      <c r="H370" t="s">
        <v>32</v>
      </c>
      <c r="I370" t="s">
        <v>97</v>
      </c>
      <c r="J370" s="6">
        <v>0.85199999999999998</v>
      </c>
      <c r="K370">
        <v>4.1000000000000002E-2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>
        <v>0</v>
      </c>
      <c r="T370">
        <v>0</v>
      </c>
      <c r="U370">
        <v>0</v>
      </c>
      <c r="AH370" s="6"/>
      <c r="AJ370" s="6"/>
      <c r="AK370" s="6"/>
      <c r="AL370" s="6"/>
      <c r="AM370" s="6"/>
      <c r="AN370" s="6"/>
      <c r="AO370" s="6"/>
      <c r="AP370" s="6"/>
    </row>
    <row r="371" spans="1:42" x14ac:dyDescent="0.35">
      <c r="A371">
        <v>3026</v>
      </c>
      <c r="B371">
        <v>0.81499999999999995</v>
      </c>
      <c r="C371">
        <v>100</v>
      </c>
      <c r="D371">
        <v>0.67377973075595443</v>
      </c>
      <c r="E371">
        <v>0.1013</v>
      </c>
      <c r="F371">
        <v>0</v>
      </c>
      <c r="G371">
        <v>5.7000000000000002E-3</v>
      </c>
      <c r="H371" t="s">
        <v>32</v>
      </c>
      <c r="I371" t="s">
        <v>97</v>
      </c>
      <c r="J371" s="6">
        <v>0.85199999999999998</v>
      </c>
      <c r="K371">
        <v>4.1000000000000002E-2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>
        <v>0</v>
      </c>
      <c r="T371">
        <v>0</v>
      </c>
      <c r="U371">
        <v>0</v>
      </c>
      <c r="AH371" s="6"/>
      <c r="AJ371" s="6"/>
      <c r="AK371" s="6"/>
      <c r="AL371" s="6"/>
      <c r="AM371" s="6"/>
      <c r="AN371" s="6"/>
      <c r="AO371" s="6"/>
      <c r="AP371" s="6"/>
    </row>
    <row r="372" spans="1:42" x14ac:dyDescent="0.35">
      <c r="A372">
        <v>3526</v>
      </c>
      <c r="B372">
        <v>0.83799999999999997</v>
      </c>
      <c r="C372">
        <v>100</v>
      </c>
      <c r="D372">
        <v>0.67377973075595443</v>
      </c>
      <c r="E372">
        <v>0.1013</v>
      </c>
      <c r="F372">
        <v>0</v>
      </c>
      <c r="G372">
        <v>5.7000000000000002E-3</v>
      </c>
      <c r="H372" t="s">
        <v>32</v>
      </c>
      <c r="I372" t="s">
        <v>97</v>
      </c>
      <c r="J372" s="6">
        <v>0.85199999999999998</v>
      </c>
      <c r="K372">
        <v>4.1000000000000002E-2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>
        <v>0</v>
      </c>
      <c r="T372">
        <v>0</v>
      </c>
      <c r="U372">
        <v>0</v>
      </c>
      <c r="AH372" s="6"/>
      <c r="AJ372" s="6"/>
      <c r="AK372" s="6"/>
      <c r="AL372" s="6"/>
      <c r="AM372" s="6"/>
      <c r="AN372" s="6"/>
      <c r="AO372" s="6"/>
      <c r="AP372" s="6"/>
    </row>
    <row r="373" spans="1:42" x14ac:dyDescent="0.35">
      <c r="A373">
        <v>4026</v>
      </c>
      <c r="B373">
        <v>0.871</v>
      </c>
      <c r="C373">
        <v>100</v>
      </c>
      <c r="D373">
        <v>0.67377973075595443</v>
      </c>
      <c r="E373">
        <v>0.1013</v>
      </c>
      <c r="F373">
        <v>0</v>
      </c>
      <c r="G373">
        <v>5.7000000000000002E-3</v>
      </c>
      <c r="H373" t="s">
        <v>32</v>
      </c>
      <c r="I373" t="s">
        <v>97</v>
      </c>
      <c r="J373" s="6">
        <v>0.85199999999999998</v>
      </c>
      <c r="K373">
        <v>4.1000000000000002E-2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>
        <v>0</v>
      </c>
      <c r="T373">
        <v>0</v>
      </c>
      <c r="U373">
        <v>0</v>
      </c>
      <c r="AH373" s="6"/>
      <c r="AJ373" s="6"/>
      <c r="AK373" s="6"/>
      <c r="AL373" s="6"/>
      <c r="AM373" s="6"/>
      <c r="AN373" s="6"/>
      <c r="AO373" s="6"/>
      <c r="AP373" s="6"/>
    </row>
    <row r="374" spans="1:42" x14ac:dyDescent="0.35">
      <c r="A374">
        <v>4526</v>
      </c>
      <c r="B374">
        <v>0.91</v>
      </c>
      <c r="C374">
        <v>100</v>
      </c>
      <c r="D374">
        <v>0.67377973075595443</v>
      </c>
      <c r="E374">
        <v>0.1013</v>
      </c>
      <c r="F374">
        <v>0</v>
      </c>
      <c r="G374">
        <v>5.7000000000000002E-3</v>
      </c>
      <c r="H374" t="s">
        <v>32</v>
      </c>
      <c r="I374" t="s">
        <v>97</v>
      </c>
      <c r="J374" s="6">
        <v>0.85199999999999998</v>
      </c>
      <c r="K374">
        <v>4.1000000000000002E-2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>
        <v>0</v>
      </c>
      <c r="T374">
        <v>0</v>
      </c>
      <c r="U374">
        <v>0</v>
      </c>
      <c r="AH374" s="6"/>
      <c r="AJ374" s="6"/>
      <c r="AK374" s="6"/>
      <c r="AL374" s="6"/>
      <c r="AM374" s="6"/>
      <c r="AN374" s="6"/>
      <c r="AO374" s="6"/>
      <c r="AP374" s="6"/>
    </row>
    <row r="375" spans="1:42" x14ac:dyDescent="0.35">
      <c r="A375">
        <v>5026</v>
      </c>
      <c r="B375">
        <v>0.95199999999999996</v>
      </c>
      <c r="C375">
        <v>100</v>
      </c>
      <c r="D375">
        <v>0.67377973075595443</v>
      </c>
      <c r="E375">
        <v>0.1013</v>
      </c>
      <c r="F375">
        <v>0</v>
      </c>
      <c r="G375">
        <v>5.7000000000000002E-3</v>
      </c>
      <c r="H375" t="s">
        <v>32</v>
      </c>
      <c r="I375" t="s">
        <v>97</v>
      </c>
      <c r="J375" s="6">
        <v>0.85199999999999998</v>
      </c>
      <c r="K375">
        <v>4.1000000000000002E-2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>
        <v>0</v>
      </c>
      <c r="T375">
        <v>0</v>
      </c>
      <c r="U375">
        <v>0</v>
      </c>
      <c r="AH375" s="6"/>
      <c r="AJ375" s="6"/>
      <c r="AK375" s="6"/>
      <c r="AL375" s="6"/>
      <c r="AM375" s="6"/>
      <c r="AN375" s="6"/>
      <c r="AO375" s="6"/>
      <c r="AP375" s="6"/>
    </row>
    <row r="376" spans="1:42" x14ac:dyDescent="0.35">
      <c r="A376">
        <v>6026</v>
      </c>
      <c r="B376">
        <v>1.0449999999999999</v>
      </c>
      <c r="C376">
        <v>100</v>
      </c>
      <c r="D376">
        <v>0.67377973075595443</v>
      </c>
      <c r="E376">
        <v>0.1013</v>
      </c>
      <c r="F376">
        <v>0</v>
      </c>
      <c r="G376">
        <v>5.7000000000000002E-3</v>
      </c>
      <c r="H376" t="s">
        <v>32</v>
      </c>
      <c r="I376" t="s">
        <v>97</v>
      </c>
      <c r="J376" s="6">
        <v>0.85199999999999998</v>
      </c>
      <c r="K376">
        <v>4.1000000000000002E-2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>
        <v>0</v>
      </c>
      <c r="T376">
        <v>0</v>
      </c>
      <c r="U376">
        <v>0</v>
      </c>
      <c r="AH376" s="6"/>
      <c r="AJ376" s="6"/>
      <c r="AK376" s="6"/>
      <c r="AL376" s="6"/>
      <c r="AM376" s="6"/>
      <c r="AN376" s="6"/>
      <c r="AO376" s="6"/>
      <c r="AP376" s="6"/>
    </row>
    <row r="377" spans="1:42" x14ac:dyDescent="0.35">
      <c r="A377">
        <v>7026</v>
      </c>
      <c r="B377">
        <v>1.1399999999999999</v>
      </c>
      <c r="C377">
        <v>100</v>
      </c>
      <c r="D377">
        <v>0.67377973075595443</v>
      </c>
      <c r="E377">
        <v>0.1013</v>
      </c>
      <c r="F377">
        <v>0</v>
      </c>
      <c r="G377">
        <v>5.7000000000000002E-3</v>
      </c>
      <c r="H377" t="s">
        <v>32</v>
      </c>
      <c r="I377" t="s">
        <v>97</v>
      </c>
      <c r="J377" s="6">
        <v>0.85199999999999998</v>
      </c>
      <c r="K377">
        <v>4.1000000000000002E-2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>
        <v>0</v>
      </c>
      <c r="T377">
        <v>0</v>
      </c>
      <c r="U377">
        <v>0</v>
      </c>
      <c r="AH377" s="6"/>
      <c r="AJ377" s="6"/>
      <c r="AK377" s="6"/>
      <c r="AL377" s="6"/>
      <c r="AM377" s="6"/>
      <c r="AN377" s="6"/>
      <c r="AO377" s="6"/>
      <c r="AP377" s="6"/>
    </row>
    <row r="378" spans="1:42" x14ac:dyDescent="0.35">
      <c r="A378">
        <v>1026</v>
      </c>
      <c r="B378">
        <v>0.90400000000000003</v>
      </c>
      <c r="C378">
        <v>130</v>
      </c>
      <c r="D378">
        <v>0.67377973075595443</v>
      </c>
      <c r="E378">
        <v>0.1013</v>
      </c>
      <c r="F378">
        <v>0</v>
      </c>
      <c r="G378">
        <v>5.7000000000000002E-3</v>
      </c>
      <c r="H378" t="s">
        <v>32</v>
      </c>
      <c r="I378" t="s">
        <v>97</v>
      </c>
      <c r="J378" s="6">
        <v>0.85199999999999998</v>
      </c>
      <c r="K378">
        <v>4.1000000000000002E-2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>
        <v>0</v>
      </c>
      <c r="T378">
        <v>0</v>
      </c>
      <c r="U378">
        <v>0</v>
      </c>
      <c r="AH378" s="6"/>
      <c r="AJ378" s="6"/>
      <c r="AK378" s="6"/>
      <c r="AL378" s="6"/>
      <c r="AM378" s="6"/>
      <c r="AN378" s="6"/>
      <c r="AO378" s="6"/>
      <c r="AP378" s="6"/>
    </row>
    <row r="379" spans="1:42" x14ac:dyDescent="0.35">
      <c r="A379">
        <v>1526</v>
      </c>
      <c r="B379">
        <v>0.872</v>
      </c>
      <c r="C379">
        <v>130</v>
      </c>
      <c r="D379">
        <v>0.67377973075595443</v>
      </c>
      <c r="E379">
        <v>0.1013</v>
      </c>
      <c r="F379">
        <v>0</v>
      </c>
      <c r="G379">
        <v>5.7000000000000002E-3</v>
      </c>
      <c r="H379" t="s">
        <v>32</v>
      </c>
      <c r="I379" t="s">
        <v>97</v>
      </c>
      <c r="J379" s="6">
        <v>0.85199999999999998</v>
      </c>
      <c r="K379">
        <v>4.1000000000000002E-2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>
        <v>0</v>
      </c>
      <c r="T379">
        <v>0</v>
      </c>
      <c r="U379">
        <v>0</v>
      </c>
      <c r="AH379" s="6"/>
      <c r="AJ379" s="6"/>
      <c r="AK379" s="6"/>
      <c r="AL379" s="6"/>
      <c r="AM379" s="6"/>
      <c r="AN379" s="6"/>
      <c r="AO379" s="6"/>
      <c r="AP379" s="6"/>
    </row>
    <row r="380" spans="1:42" x14ac:dyDescent="0.35">
      <c r="A380">
        <v>2026</v>
      </c>
      <c r="B380">
        <v>0.85</v>
      </c>
      <c r="C380">
        <v>130</v>
      </c>
      <c r="D380">
        <v>0.67377973075595443</v>
      </c>
      <c r="E380">
        <v>0.1013</v>
      </c>
      <c r="F380">
        <v>0</v>
      </c>
      <c r="G380">
        <v>5.7000000000000002E-3</v>
      </c>
      <c r="H380" t="s">
        <v>32</v>
      </c>
      <c r="I380" t="s">
        <v>97</v>
      </c>
      <c r="J380" s="6">
        <v>0.85199999999999998</v>
      </c>
      <c r="K380">
        <v>4.1000000000000002E-2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>
        <v>0</v>
      </c>
      <c r="T380">
        <v>0</v>
      </c>
      <c r="U380">
        <v>0</v>
      </c>
      <c r="AH380" s="6"/>
      <c r="AJ380" s="6"/>
      <c r="AK380" s="6"/>
      <c r="AL380" s="6"/>
      <c r="AM380" s="6"/>
      <c r="AN380" s="6"/>
      <c r="AO380" s="6"/>
      <c r="AP380" s="6"/>
    </row>
    <row r="381" spans="1:42" x14ac:dyDescent="0.35">
      <c r="A381">
        <v>2526</v>
      </c>
      <c r="B381">
        <v>0.84399999999999997</v>
      </c>
      <c r="C381">
        <v>130</v>
      </c>
      <c r="D381">
        <v>0.67377973075595443</v>
      </c>
      <c r="E381">
        <v>0.1013</v>
      </c>
      <c r="F381">
        <v>0</v>
      </c>
      <c r="G381">
        <v>5.7000000000000002E-3</v>
      </c>
      <c r="H381" t="s">
        <v>32</v>
      </c>
      <c r="I381" t="s">
        <v>97</v>
      </c>
      <c r="J381" s="6">
        <v>0.85199999999999998</v>
      </c>
      <c r="K381">
        <v>4.1000000000000002E-2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>
        <v>0</v>
      </c>
      <c r="T381">
        <v>0</v>
      </c>
      <c r="U381">
        <v>0</v>
      </c>
      <c r="AH381" s="6"/>
      <c r="AJ381" s="6"/>
      <c r="AK381" s="6"/>
      <c r="AL381" s="6"/>
      <c r="AM381" s="6"/>
      <c r="AN381" s="6"/>
      <c r="AO381" s="6"/>
      <c r="AP381" s="6"/>
    </row>
    <row r="382" spans="1:42" x14ac:dyDescent="0.35">
      <c r="A382">
        <v>3026</v>
      </c>
      <c r="B382">
        <v>0.85099999999999998</v>
      </c>
      <c r="C382">
        <v>130</v>
      </c>
      <c r="D382">
        <v>0.67377973075595443</v>
      </c>
      <c r="E382">
        <v>0.1013</v>
      </c>
      <c r="F382">
        <v>0</v>
      </c>
      <c r="G382">
        <v>5.7000000000000002E-3</v>
      </c>
      <c r="H382" t="s">
        <v>32</v>
      </c>
      <c r="I382" t="s">
        <v>97</v>
      </c>
      <c r="J382" s="6">
        <v>0.85199999999999998</v>
      </c>
      <c r="K382">
        <v>4.1000000000000002E-2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>
        <v>0</v>
      </c>
      <c r="T382">
        <v>0</v>
      </c>
      <c r="U382">
        <v>0</v>
      </c>
      <c r="AH382" s="6"/>
      <c r="AJ382" s="6"/>
      <c r="AK382" s="6"/>
      <c r="AL382" s="6"/>
      <c r="AM382" s="6"/>
      <c r="AN382" s="6"/>
      <c r="AO382" s="6"/>
      <c r="AP382" s="6"/>
    </row>
    <row r="383" spans="1:42" x14ac:dyDescent="0.35">
      <c r="A383">
        <v>3526</v>
      </c>
      <c r="B383">
        <v>0.87</v>
      </c>
      <c r="C383">
        <v>130</v>
      </c>
      <c r="D383">
        <v>0.67377973075595443</v>
      </c>
      <c r="E383">
        <v>0.1013</v>
      </c>
      <c r="F383">
        <v>0</v>
      </c>
      <c r="G383">
        <v>5.7000000000000002E-3</v>
      </c>
      <c r="H383" t="s">
        <v>32</v>
      </c>
      <c r="I383" t="s">
        <v>97</v>
      </c>
      <c r="J383" s="6">
        <v>0.85199999999999998</v>
      </c>
      <c r="K383">
        <v>4.1000000000000002E-2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>
        <v>0</v>
      </c>
      <c r="T383">
        <v>0</v>
      </c>
      <c r="U383">
        <v>0</v>
      </c>
      <c r="AH383" s="6"/>
      <c r="AJ383" s="6"/>
      <c r="AK383" s="6"/>
      <c r="AL383" s="6"/>
      <c r="AM383" s="6"/>
      <c r="AN383" s="6"/>
      <c r="AO383" s="6"/>
      <c r="AP383" s="6"/>
    </row>
    <row r="384" spans="1:42" x14ac:dyDescent="0.35">
      <c r="A384">
        <v>4026</v>
      </c>
      <c r="B384">
        <v>0.89700000000000002</v>
      </c>
      <c r="C384">
        <v>130</v>
      </c>
      <c r="D384">
        <v>0.67377973075595443</v>
      </c>
      <c r="E384">
        <v>0.1013</v>
      </c>
      <c r="F384">
        <v>0</v>
      </c>
      <c r="G384">
        <v>5.7000000000000002E-3</v>
      </c>
      <c r="H384" t="s">
        <v>32</v>
      </c>
      <c r="I384" t="s">
        <v>97</v>
      </c>
      <c r="J384" s="6">
        <v>0.85199999999999998</v>
      </c>
      <c r="K384">
        <v>4.1000000000000002E-2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>
        <v>0</v>
      </c>
      <c r="T384">
        <v>0</v>
      </c>
      <c r="U384">
        <v>0</v>
      </c>
      <c r="AH384" s="6"/>
      <c r="AJ384" s="6"/>
      <c r="AK384" s="6"/>
      <c r="AL384" s="6"/>
      <c r="AM384" s="6"/>
      <c r="AN384" s="6"/>
      <c r="AO384" s="6"/>
      <c r="AP384" s="6"/>
    </row>
    <row r="385" spans="1:42" x14ac:dyDescent="0.35">
      <c r="A385">
        <v>4526</v>
      </c>
      <c r="B385">
        <v>0.93</v>
      </c>
      <c r="C385">
        <v>130</v>
      </c>
      <c r="D385">
        <v>0.67377973075595443</v>
      </c>
      <c r="E385">
        <v>0.1013</v>
      </c>
      <c r="F385">
        <v>0</v>
      </c>
      <c r="G385">
        <v>5.7000000000000002E-3</v>
      </c>
      <c r="H385" t="s">
        <v>32</v>
      </c>
      <c r="I385" t="s">
        <v>97</v>
      </c>
      <c r="J385" s="6">
        <v>0.85199999999999998</v>
      </c>
      <c r="K385">
        <v>4.1000000000000002E-2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>
        <v>0</v>
      </c>
      <c r="T385">
        <v>0</v>
      </c>
      <c r="U385">
        <v>0</v>
      </c>
      <c r="AH385" s="6"/>
      <c r="AJ385" s="6"/>
      <c r="AK385" s="6"/>
      <c r="AL385" s="6"/>
      <c r="AM385" s="6"/>
      <c r="AN385" s="6"/>
      <c r="AO385" s="6"/>
      <c r="AP385" s="6"/>
    </row>
    <row r="386" spans="1:42" x14ac:dyDescent="0.35">
      <c r="A386">
        <v>5026</v>
      </c>
      <c r="B386">
        <v>0.96899999999999997</v>
      </c>
      <c r="C386">
        <v>130</v>
      </c>
      <c r="D386">
        <v>0.67377973075595443</v>
      </c>
      <c r="E386">
        <v>0.1013</v>
      </c>
      <c r="F386">
        <v>0</v>
      </c>
      <c r="G386">
        <v>5.7000000000000002E-3</v>
      </c>
      <c r="H386" t="s">
        <v>32</v>
      </c>
      <c r="I386" t="s">
        <v>97</v>
      </c>
      <c r="J386" s="6">
        <v>0.85199999999999998</v>
      </c>
      <c r="K386">
        <v>4.1000000000000002E-2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>
        <v>0</v>
      </c>
      <c r="T386">
        <v>0</v>
      </c>
      <c r="U386">
        <v>0</v>
      </c>
      <c r="AH386" s="6"/>
      <c r="AJ386" s="6"/>
      <c r="AK386" s="6"/>
      <c r="AL386" s="6"/>
      <c r="AM386" s="6"/>
      <c r="AN386" s="6"/>
      <c r="AO386" s="6"/>
      <c r="AP386" s="6"/>
    </row>
    <row r="387" spans="1:42" x14ac:dyDescent="0.35">
      <c r="A387">
        <v>6026</v>
      </c>
      <c r="B387">
        <v>1.052</v>
      </c>
      <c r="C387">
        <v>130</v>
      </c>
      <c r="D387">
        <v>0.67377973075595443</v>
      </c>
      <c r="E387">
        <v>0.1013</v>
      </c>
      <c r="F387">
        <v>0</v>
      </c>
      <c r="G387">
        <v>5.7000000000000002E-3</v>
      </c>
      <c r="H387" t="s">
        <v>32</v>
      </c>
      <c r="I387" t="s">
        <v>97</v>
      </c>
      <c r="J387" s="6">
        <v>0.85199999999999998</v>
      </c>
      <c r="K387">
        <v>4.1000000000000002E-2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>
        <v>0</v>
      </c>
      <c r="T387">
        <v>0</v>
      </c>
      <c r="U387">
        <v>0</v>
      </c>
      <c r="AH387" s="6"/>
      <c r="AJ387" s="6"/>
      <c r="AK387" s="6"/>
      <c r="AL387" s="6"/>
      <c r="AM387" s="6"/>
      <c r="AN387" s="6"/>
      <c r="AO387" s="6"/>
      <c r="AP387" s="6"/>
    </row>
    <row r="388" spans="1:42" x14ac:dyDescent="0.35">
      <c r="A388">
        <v>7026</v>
      </c>
      <c r="B388">
        <v>1.139</v>
      </c>
      <c r="C388">
        <v>130</v>
      </c>
      <c r="D388">
        <v>0.67377973075595443</v>
      </c>
      <c r="E388">
        <v>0.1013</v>
      </c>
      <c r="F388">
        <v>0</v>
      </c>
      <c r="G388">
        <v>5.7000000000000002E-3</v>
      </c>
      <c r="H388" t="s">
        <v>32</v>
      </c>
      <c r="I388" t="s">
        <v>97</v>
      </c>
      <c r="J388" s="6">
        <v>0.85199999999999998</v>
      </c>
      <c r="K388">
        <v>4.1000000000000002E-2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0</v>
      </c>
      <c r="S388">
        <v>0</v>
      </c>
      <c r="T388">
        <v>0</v>
      </c>
      <c r="U388">
        <v>0</v>
      </c>
      <c r="AH388" s="6"/>
      <c r="AJ388" s="6"/>
      <c r="AK388" s="6"/>
      <c r="AL388" s="6"/>
      <c r="AM388" s="6"/>
      <c r="AN388" s="6"/>
      <c r="AO388" s="6"/>
      <c r="AP388" s="6"/>
    </row>
    <row r="389" spans="1:42" x14ac:dyDescent="0.35">
      <c r="A389">
        <v>1026</v>
      </c>
      <c r="B389">
        <v>0.92300000000000004</v>
      </c>
      <c r="C389">
        <v>160</v>
      </c>
      <c r="D389">
        <v>0.67377973075595443</v>
      </c>
      <c r="E389">
        <v>0.1013</v>
      </c>
      <c r="F389">
        <v>0</v>
      </c>
      <c r="G389">
        <v>5.7000000000000002E-3</v>
      </c>
      <c r="H389" t="s">
        <v>32</v>
      </c>
      <c r="I389" t="s">
        <v>97</v>
      </c>
      <c r="J389" s="6">
        <v>0.85199999999999998</v>
      </c>
      <c r="K389">
        <v>4.1000000000000002E-2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>
        <v>0</v>
      </c>
      <c r="T389">
        <v>0</v>
      </c>
      <c r="U389">
        <v>0</v>
      </c>
      <c r="AH389" s="6"/>
      <c r="AJ389" s="6"/>
      <c r="AK389" s="6"/>
      <c r="AL389" s="6"/>
      <c r="AM389" s="6"/>
      <c r="AN389" s="6"/>
      <c r="AO389" s="6"/>
      <c r="AP389" s="6"/>
    </row>
    <row r="390" spans="1:42" x14ac:dyDescent="0.35">
      <c r="A390">
        <v>1526</v>
      </c>
      <c r="B390">
        <v>0.89900000000000002</v>
      </c>
      <c r="C390">
        <v>160</v>
      </c>
      <c r="D390">
        <v>0.67377973075595443</v>
      </c>
      <c r="E390">
        <v>0.1013</v>
      </c>
      <c r="F390">
        <v>0</v>
      </c>
      <c r="G390">
        <v>5.7000000000000002E-3</v>
      </c>
      <c r="H390" t="s">
        <v>32</v>
      </c>
      <c r="I390" t="s">
        <v>97</v>
      </c>
      <c r="J390" s="6">
        <v>0.85199999999999998</v>
      </c>
      <c r="K390">
        <v>4.1000000000000002E-2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>
        <v>0</v>
      </c>
      <c r="T390">
        <v>0</v>
      </c>
      <c r="U390">
        <v>0</v>
      </c>
      <c r="AH390" s="6"/>
      <c r="AJ390" s="6"/>
      <c r="AK390" s="6"/>
      <c r="AL390" s="6"/>
      <c r="AM390" s="6"/>
      <c r="AN390" s="6"/>
      <c r="AO390" s="6"/>
      <c r="AP390" s="6"/>
    </row>
    <row r="391" spans="1:42" x14ac:dyDescent="0.35">
      <c r="A391">
        <v>2026</v>
      </c>
      <c r="B391">
        <v>0.88200000000000001</v>
      </c>
      <c r="C391">
        <v>160</v>
      </c>
      <c r="D391">
        <v>0.67377973075595443</v>
      </c>
      <c r="E391">
        <v>0.1013</v>
      </c>
      <c r="F391">
        <v>0</v>
      </c>
      <c r="G391">
        <v>5.7000000000000002E-3</v>
      </c>
      <c r="H391" t="s">
        <v>32</v>
      </c>
      <c r="I391" t="s">
        <v>97</v>
      </c>
      <c r="J391" s="6">
        <v>0.85199999999999998</v>
      </c>
      <c r="K391">
        <v>4.1000000000000002E-2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>
        <v>0</v>
      </c>
      <c r="T391">
        <v>0</v>
      </c>
      <c r="U391">
        <v>0</v>
      </c>
      <c r="AH391" s="6"/>
      <c r="AJ391" s="6"/>
      <c r="AK391" s="6"/>
      <c r="AL391" s="6"/>
      <c r="AM391" s="6"/>
      <c r="AN391" s="6"/>
      <c r="AO391" s="6"/>
      <c r="AP391" s="6"/>
    </row>
    <row r="392" spans="1:42" x14ac:dyDescent="0.35">
      <c r="A392">
        <v>2526</v>
      </c>
      <c r="B392">
        <v>0.877</v>
      </c>
      <c r="C392">
        <v>160</v>
      </c>
      <c r="D392">
        <v>0.67377973075595443</v>
      </c>
      <c r="E392">
        <v>0.1013</v>
      </c>
      <c r="F392">
        <v>0</v>
      </c>
      <c r="G392">
        <v>5.7000000000000002E-3</v>
      </c>
      <c r="H392" t="s">
        <v>32</v>
      </c>
      <c r="I392" t="s">
        <v>97</v>
      </c>
      <c r="J392" s="6">
        <v>0.85199999999999998</v>
      </c>
      <c r="K392">
        <v>4.1000000000000002E-2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>
        <v>0</v>
      </c>
      <c r="T392">
        <v>0</v>
      </c>
      <c r="U392">
        <v>0</v>
      </c>
      <c r="AH392" s="6"/>
      <c r="AJ392" s="6"/>
      <c r="AK392" s="6"/>
      <c r="AL392" s="6"/>
      <c r="AM392" s="6"/>
      <c r="AN392" s="6"/>
      <c r="AO392" s="6"/>
      <c r="AP392" s="6"/>
    </row>
    <row r="393" spans="1:42" x14ac:dyDescent="0.35">
      <c r="A393">
        <v>3026</v>
      </c>
      <c r="B393">
        <v>0.88300000000000001</v>
      </c>
      <c r="C393">
        <v>160</v>
      </c>
      <c r="D393">
        <v>0.67377973075595443</v>
      </c>
      <c r="E393">
        <v>0.1013</v>
      </c>
      <c r="F393">
        <v>0</v>
      </c>
      <c r="G393">
        <v>5.7000000000000002E-3</v>
      </c>
      <c r="H393" t="s">
        <v>32</v>
      </c>
      <c r="I393" t="s">
        <v>97</v>
      </c>
      <c r="J393" s="6">
        <v>0.85199999999999998</v>
      </c>
      <c r="K393">
        <v>4.1000000000000002E-2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>
        <v>0</v>
      </c>
      <c r="T393">
        <v>0</v>
      </c>
      <c r="U393">
        <v>0</v>
      </c>
      <c r="AH393" s="6"/>
      <c r="AJ393" s="6"/>
      <c r="AK393" s="6"/>
      <c r="AL393" s="6"/>
      <c r="AM393" s="6"/>
      <c r="AN393" s="6"/>
      <c r="AO393" s="6"/>
      <c r="AP393" s="6"/>
    </row>
    <row r="394" spans="1:42" x14ac:dyDescent="0.35">
      <c r="A394">
        <v>3526</v>
      </c>
      <c r="B394">
        <v>0.89900000000000002</v>
      </c>
      <c r="C394">
        <v>160</v>
      </c>
      <c r="D394">
        <v>0.67377973075595443</v>
      </c>
      <c r="E394">
        <v>0.1013</v>
      </c>
      <c r="F394">
        <v>0</v>
      </c>
      <c r="G394">
        <v>5.7000000000000002E-3</v>
      </c>
      <c r="H394" t="s">
        <v>32</v>
      </c>
      <c r="I394" t="s">
        <v>97</v>
      </c>
      <c r="J394" s="6">
        <v>0.85199999999999998</v>
      </c>
      <c r="K394">
        <v>4.1000000000000002E-2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>
        <v>0</v>
      </c>
      <c r="T394">
        <v>0</v>
      </c>
      <c r="U394">
        <v>0</v>
      </c>
      <c r="AH394" s="6"/>
      <c r="AJ394" s="6"/>
      <c r="AK394" s="6"/>
      <c r="AL394" s="6"/>
      <c r="AM394" s="6"/>
      <c r="AN394" s="6"/>
      <c r="AO394" s="6"/>
      <c r="AP394" s="6"/>
    </row>
    <row r="395" spans="1:42" x14ac:dyDescent="0.35">
      <c r="A395">
        <v>4026</v>
      </c>
      <c r="B395">
        <v>0.92100000000000004</v>
      </c>
      <c r="C395">
        <v>160</v>
      </c>
      <c r="D395">
        <v>0.67377973075595443</v>
      </c>
      <c r="E395">
        <v>0.1013</v>
      </c>
      <c r="F395">
        <v>0</v>
      </c>
      <c r="G395">
        <v>5.7000000000000002E-3</v>
      </c>
      <c r="H395" t="s">
        <v>32</v>
      </c>
      <c r="I395" t="s">
        <v>97</v>
      </c>
      <c r="J395" s="6">
        <v>0.85199999999999998</v>
      </c>
      <c r="K395">
        <v>4.1000000000000002E-2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>
        <v>0</v>
      </c>
      <c r="T395">
        <v>0</v>
      </c>
      <c r="U395">
        <v>0</v>
      </c>
      <c r="AH395" s="6"/>
      <c r="AJ395" s="6"/>
      <c r="AK395" s="6"/>
      <c r="AL395" s="6"/>
      <c r="AM395" s="6"/>
      <c r="AN395" s="6"/>
      <c r="AO395" s="6"/>
      <c r="AP395" s="6"/>
    </row>
    <row r="396" spans="1:42" x14ac:dyDescent="0.35">
      <c r="A396">
        <v>4526</v>
      </c>
      <c r="B396">
        <v>0.94899999999999995</v>
      </c>
      <c r="C396">
        <v>160</v>
      </c>
      <c r="D396">
        <v>0.67377973075595443</v>
      </c>
      <c r="E396">
        <v>0.1013</v>
      </c>
      <c r="F396">
        <v>0</v>
      </c>
      <c r="G396">
        <v>5.7000000000000002E-3</v>
      </c>
      <c r="H396" t="s">
        <v>32</v>
      </c>
      <c r="I396" t="s">
        <v>97</v>
      </c>
      <c r="J396" s="6">
        <v>0.85199999999999998</v>
      </c>
      <c r="K396">
        <v>4.1000000000000002E-2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>
        <v>0</v>
      </c>
      <c r="T396">
        <v>0</v>
      </c>
      <c r="U396">
        <v>0</v>
      </c>
      <c r="AH396" s="6"/>
      <c r="AJ396" s="6"/>
      <c r="AK396" s="6"/>
      <c r="AL396" s="6"/>
      <c r="AM396" s="6"/>
      <c r="AN396" s="6"/>
      <c r="AO396" s="6"/>
      <c r="AP396" s="6"/>
    </row>
    <row r="397" spans="1:42" x14ac:dyDescent="0.35">
      <c r="A397">
        <v>5026</v>
      </c>
      <c r="B397">
        <v>0.98299999999999998</v>
      </c>
      <c r="C397">
        <v>160</v>
      </c>
      <c r="D397">
        <v>0.67377973075595443</v>
      </c>
      <c r="E397">
        <v>0.1013</v>
      </c>
      <c r="F397">
        <v>0</v>
      </c>
      <c r="G397">
        <v>5.7000000000000002E-3</v>
      </c>
      <c r="H397" t="s">
        <v>32</v>
      </c>
      <c r="I397" t="s">
        <v>97</v>
      </c>
      <c r="J397" s="6">
        <v>0.85199999999999998</v>
      </c>
      <c r="K397">
        <v>4.1000000000000002E-2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>
        <v>0</v>
      </c>
      <c r="T397">
        <v>0</v>
      </c>
      <c r="U397">
        <v>0</v>
      </c>
      <c r="AH397" s="6"/>
      <c r="AJ397" s="6"/>
      <c r="AK397" s="6"/>
      <c r="AL397" s="6"/>
      <c r="AM397" s="6"/>
      <c r="AN397" s="6"/>
      <c r="AO397" s="6"/>
      <c r="AP397" s="6"/>
    </row>
    <row r="398" spans="1:42" x14ac:dyDescent="0.35">
      <c r="A398">
        <v>6026</v>
      </c>
      <c r="B398">
        <v>1.0580000000000001</v>
      </c>
      <c r="C398">
        <v>160</v>
      </c>
      <c r="D398">
        <v>0.67377973075595443</v>
      </c>
      <c r="E398">
        <v>0.1013</v>
      </c>
      <c r="F398">
        <v>0</v>
      </c>
      <c r="G398">
        <v>5.7000000000000002E-3</v>
      </c>
      <c r="H398" t="s">
        <v>32</v>
      </c>
      <c r="I398" t="s">
        <v>97</v>
      </c>
      <c r="J398" s="6">
        <v>0.85199999999999998</v>
      </c>
      <c r="K398">
        <v>4.1000000000000002E-2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>
        <v>0</v>
      </c>
      <c r="T398">
        <v>0</v>
      </c>
      <c r="U398">
        <v>0</v>
      </c>
      <c r="AH398" s="6"/>
      <c r="AJ398" s="6"/>
      <c r="AK398" s="6"/>
      <c r="AL398" s="6"/>
      <c r="AM398" s="6"/>
      <c r="AN398" s="6"/>
      <c r="AO398" s="6"/>
      <c r="AP398" s="6"/>
    </row>
    <row r="399" spans="1:42" x14ac:dyDescent="0.35">
      <c r="A399">
        <v>7026</v>
      </c>
      <c r="B399">
        <v>1.139</v>
      </c>
      <c r="C399">
        <v>160</v>
      </c>
      <c r="D399">
        <v>0.67377973075595443</v>
      </c>
      <c r="E399">
        <v>0.1013</v>
      </c>
      <c r="F399">
        <v>0</v>
      </c>
      <c r="G399">
        <v>5.7000000000000002E-3</v>
      </c>
      <c r="H399" t="s">
        <v>32</v>
      </c>
      <c r="I399" t="s">
        <v>97</v>
      </c>
      <c r="J399" s="6">
        <v>0.85199999999999998</v>
      </c>
      <c r="K399">
        <v>4.1000000000000002E-2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>
        <v>0</v>
      </c>
      <c r="T399">
        <v>0</v>
      </c>
      <c r="U399">
        <v>0</v>
      </c>
      <c r="AH399" s="6"/>
      <c r="AJ399" s="6"/>
      <c r="AK399" s="6"/>
      <c r="AL399" s="6"/>
      <c r="AM399" s="6"/>
      <c r="AN399" s="6"/>
      <c r="AO399" s="6"/>
      <c r="AP399" s="6"/>
    </row>
    <row r="400" spans="1:42" x14ac:dyDescent="0.35">
      <c r="A400">
        <v>1026</v>
      </c>
      <c r="B400">
        <v>0.88900000000000001</v>
      </c>
      <c r="C400">
        <v>100</v>
      </c>
      <c r="D400">
        <v>0.77349935105281331</v>
      </c>
      <c r="E400">
        <v>0.2016</v>
      </c>
      <c r="F400">
        <v>0</v>
      </c>
      <c r="G400">
        <v>5.1999999999999998E-3</v>
      </c>
      <c r="H400" t="s">
        <v>33</v>
      </c>
      <c r="I400" t="s">
        <v>97</v>
      </c>
      <c r="J400" s="6">
        <v>0.74580000000000002</v>
      </c>
      <c r="K400" s="6">
        <v>4.7399999999999998E-2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>
        <v>0</v>
      </c>
      <c r="T400">
        <v>0</v>
      </c>
      <c r="U400">
        <v>0</v>
      </c>
      <c r="AH400" s="6"/>
      <c r="AI400" s="6"/>
      <c r="AJ400" s="6"/>
      <c r="AK400" s="6"/>
      <c r="AL400" s="6"/>
      <c r="AM400" s="6"/>
      <c r="AN400" s="6"/>
      <c r="AO400" s="6"/>
      <c r="AP400" s="6"/>
    </row>
    <row r="401" spans="1:42" x14ac:dyDescent="0.35">
      <c r="A401">
        <v>1526</v>
      </c>
      <c r="B401">
        <v>0.81399999999999995</v>
      </c>
      <c r="C401">
        <v>100</v>
      </c>
      <c r="D401">
        <v>0.77349935105281331</v>
      </c>
      <c r="E401">
        <v>0.2016</v>
      </c>
      <c r="F401">
        <v>0</v>
      </c>
      <c r="G401">
        <v>5.1999999999999998E-3</v>
      </c>
      <c r="H401" t="s">
        <v>33</v>
      </c>
      <c r="I401" t="s">
        <v>97</v>
      </c>
      <c r="J401" s="6">
        <v>0.74580000000000002</v>
      </c>
      <c r="K401" s="6">
        <v>4.7399999999999998E-2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>
        <v>0</v>
      </c>
      <c r="T401">
        <v>0</v>
      </c>
      <c r="U401">
        <v>0</v>
      </c>
      <c r="AH401" s="6"/>
      <c r="AI401" s="6"/>
      <c r="AJ401" s="6"/>
      <c r="AK401" s="6"/>
      <c r="AL401" s="6"/>
      <c r="AM401" s="6"/>
      <c r="AN401" s="6"/>
      <c r="AO401" s="6"/>
      <c r="AP401" s="6"/>
    </row>
    <row r="402" spans="1:42" x14ac:dyDescent="0.35">
      <c r="A402">
        <v>2026</v>
      </c>
      <c r="B402">
        <v>0.77800000000000002</v>
      </c>
      <c r="C402">
        <v>100</v>
      </c>
      <c r="D402">
        <v>0.77349935105281331</v>
      </c>
      <c r="E402">
        <v>0.2016</v>
      </c>
      <c r="F402">
        <v>0</v>
      </c>
      <c r="G402">
        <v>5.1999999999999998E-3</v>
      </c>
      <c r="H402" t="s">
        <v>33</v>
      </c>
      <c r="I402" t="s">
        <v>97</v>
      </c>
      <c r="J402" s="6">
        <v>0.74580000000000002</v>
      </c>
      <c r="K402" s="6">
        <v>4.7399999999999998E-2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>
        <v>0</v>
      </c>
      <c r="T402">
        <v>0</v>
      </c>
      <c r="U402">
        <v>0</v>
      </c>
      <c r="AH402" s="6"/>
      <c r="AI402" s="6"/>
      <c r="AJ402" s="6"/>
      <c r="AK402" s="6"/>
      <c r="AL402" s="6"/>
      <c r="AM402" s="6"/>
      <c r="AN402" s="6"/>
      <c r="AO402" s="6"/>
      <c r="AP402" s="6"/>
    </row>
    <row r="403" spans="1:42" x14ac:dyDescent="0.35">
      <c r="A403">
        <v>2526</v>
      </c>
      <c r="B403">
        <v>0.76800000000000002</v>
      </c>
      <c r="C403">
        <v>100</v>
      </c>
      <c r="D403">
        <v>0.77349935105281331</v>
      </c>
      <c r="E403">
        <v>0.2016</v>
      </c>
      <c r="F403">
        <v>0</v>
      </c>
      <c r="G403">
        <v>5.1999999999999998E-3</v>
      </c>
      <c r="H403" t="s">
        <v>33</v>
      </c>
      <c r="I403" t="s">
        <v>97</v>
      </c>
      <c r="J403" s="6">
        <v>0.74580000000000002</v>
      </c>
      <c r="K403" s="6">
        <v>4.7399999999999998E-2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>
        <v>0</v>
      </c>
      <c r="T403">
        <v>0</v>
      </c>
      <c r="U403">
        <v>0</v>
      </c>
      <c r="AH403" s="6"/>
      <c r="AI403" s="6"/>
      <c r="AJ403" s="6"/>
      <c r="AK403" s="6"/>
      <c r="AL403" s="6"/>
      <c r="AM403" s="6"/>
      <c r="AN403" s="6"/>
      <c r="AO403" s="6"/>
      <c r="AP403" s="6"/>
    </row>
    <row r="404" spans="1:42" x14ac:dyDescent="0.35">
      <c r="A404">
        <v>3026</v>
      </c>
      <c r="B404">
        <v>0.77800000000000002</v>
      </c>
      <c r="C404">
        <v>100</v>
      </c>
      <c r="D404">
        <v>0.77349935105281331</v>
      </c>
      <c r="E404">
        <v>0.2016</v>
      </c>
      <c r="F404">
        <v>0</v>
      </c>
      <c r="G404">
        <v>5.1999999999999998E-3</v>
      </c>
      <c r="H404" t="s">
        <v>33</v>
      </c>
      <c r="I404" t="s">
        <v>97</v>
      </c>
      <c r="J404" s="6">
        <v>0.74580000000000002</v>
      </c>
      <c r="K404" s="6">
        <v>4.7399999999999998E-2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>
        <v>0</v>
      </c>
      <c r="T404">
        <v>0</v>
      </c>
      <c r="U404">
        <v>0</v>
      </c>
      <c r="AH404" s="6"/>
      <c r="AI404" s="6"/>
      <c r="AJ404" s="6"/>
      <c r="AK404" s="6"/>
      <c r="AL404" s="6"/>
      <c r="AM404" s="6"/>
      <c r="AN404" s="6"/>
      <c r="AO404" s="6"/>
      <c r="AP404" s="6"/>
    </row>
    <row r="405" spans="1:42" x14ac:dyDescent="0.35">
      <c r="A405">
        <v>3526</v>
      </c>
      <c r="B405">
        <v>0.80400000000000005</v>
      </c>
      <c r="C405">
        <v>100</v>
      </c>
      <c r="D405">
        <v>0.77349935105281331</v>
      </c>
      <c r="E405">
        <v>0.2016</v>
      </c>
      <c r="F405">
        <v>0</v>
      </c>
      <c r="G405">
        <v>5.1999999999999998E-3</v>
      </c>
      <c r="H405" t="s">
        <v>33</v>
      </c>
      <c r="I405" t="s">
        <v>97</v>
      </c>
      <c r="J405" s="6">
        <v>0.74580000000000002</v>
      </c>
      <c r="K405" s="6">
        <v>4.7399999999999998E-2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>
        <v>0</v>
      </c>
      <c r="T405">
        <v>0</v>
      </c>
      <c r="U405">
        <v>0</v>
      </c>
      <c r="AH405" s="6"/>
      <c r="AI405" s="6"/>
      <c r="AJ405" s="6"/>
      <c r="AK405" s="6"/>
      <c r="AL405" s="6"/>
      <c r="AM405" s="6"/>
      <c r="AN405" s="6"/>
      <c r="AO405" s="6"/>
      <c r="AP405" s="6"/>
    </row>
    <row r="406" spans="1:42" x14ac:dyDescent="0.35">
      <c r="A406">
        <v>4026</v>
      </c>
      <c r="B406">
        <v>0.83799999999999997</v>
      </c>
      <c r="C406">
        <v>100</v>
      </c>
      <c r="D406">
        <v>0.77349935105281331</v>
      </c>
      <c r="E406">
        <v>0.2016</v>
      </c>
      <c r="F406">
        <v>0</v>
      </c>
      <c r="G406">
        <v>5.1999999999999998E-3</v>
      </c>
      <c r="H406" t="s">
        <v>33</v>
      </c>
      <c r="I406" t="s">
        <v>97</v>
      </c>
      <c r="J406" s="6">
        <v>0.74580000000000002</v>
      </c>
      <c r="K406" s="6">
        <v>4.7399999999999998E-2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>
        <v>0</v>
      </c>
      <c r="T406">
        <v>0</v>
      </c>
      <c r="U406">
        <v>0</v>
      </c>
      <c r="AH406" s="6"/>
      <c r="AI406" s="6"/>
      <c r="AJ406" s="6"/>
      <c r="AK406" s="6"/>
      <c r="AL406" s="6"/>
      <c r="AM406" s="6"/>
      <c r="AN406" s="6"/>
      <c r="AO406" s="6"/>
      <c r="AP406" s="6"/>
    </row>
    <row r="407" spans="1:42" x14ac:dyDescent="0.35">
      <c r="A407">
        <v>4526</v>
      </c>
      <c r="B407">
        <v>0.879</v>
      </c>
      <c r="C407">
        <v>100</v>
      </c>
      <c r="D407">
        <v>0.77349935105281331</v>
      </c>
      <c r="E407">
        <v>0.2016</v>
      </c>
      <c r="F407">
        <v>0</v>
      </c>
      <c r="G407">
        <v>5.1999999999999998E-3</v>
      </c>
      <c r="H407" t="s">
        <v>33</v>
      </c>
      <c r="I407" t="s">
        <v>97</v>
      </c>
      <c r="J407" s="6">
        <v>0.74580000000000002</v>
      </c>
      <c r="K407" s="6">
        <v>4.7399999999999998E-2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>
        <v>0</v>
      </c>
      <c r="T407">
        <v>0</v>
      </c>
      <c r="U407">
        <v>0</v>
      </c>
      <c r="AH407" s="6"/>
      <c r="AI407" s="6"/>
      <c r="AJ407" s="6"/>
      <c r="AK407" s="6"/>
      <c r="AL407" s="6"/>
      <c r="AM407" s="6"/>
      <c r="AN407" s="6"/>
      <c r="AO407" s="6"/>
      <c r="AP407" s="6"/>
    </row>
    <row r="408" spans="1:42" x14ac:dyDescent="0.35">
      <c r="A408">
        <v>5026</v>
      </c>
      <c r="B408">
        <v>0.92300000000000004</v>
      </c>
      <c r="C408">
        <v>100</v>
      </c>
      <c r="D408">
        <v>0.77349935105281331</v>
      </c>
      <c r="E408">
        <v>0.2016</v>
      </c>
      <c r="F408">
        <v>0</v>
      </c>
      <c r="G408">
        <v>5.1999999999999998E-3</v>
      </c>
      <c r="H408" t="s">
        <v>33</v>
      </c>
      <c r="I408" t="s">
        <v>97</v>
      </c>
      <c r="J408" s="6">
        <v>0.74580000000000002</v>
      </c>
      <c r="K408" s="6">
        <v>4.7399999999999998E-2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>
        <v>0</v>
      </c>
      <c r="T408">
        <v>0</v>
      </c>
      <c r="U408">
        <v>0</v>
      </c>
      <c r="AH408" s="6"/>
      <c r="AI408" s="6"/>
      <c r="AJ408" s="6"/>
      <c r="AK408" s="6"/>
      <c r="AL408" s="6"/>
      <c r="AM408" s="6"/>
      <c r="AN408" s="6"/>
      <c r="AO408" s="6"/>
      <c r="AP408" s="6"/>
    </row>
    <row r="409" spans="1:42" x14ac:dyDescent="0.35">
      <c r="A409">
        <v>6026</v>
      </c>
      <c r="B409">
        <v>1.018</v>
      </c>
      <c r="C409">
        <v>100</v>
      </c>
      <c r="D409">
        <v>0.77349935105281331</v>
      </c>
      <c r="E409">
        <v>0.2016</v>
      </c>
      <c r="F409">
        <v>0</v>
      </c>
      <c r="G409">
        <v>5.1999999999999998E-3</v>
      </c>
      <c r="H409" t="s">
        <v>33</v>
      </c>
      <c r="I409" t="s">
        <v>97</v>
      </c>
      <c r="J409" s="6">
        <v>0.74580000000000002</v>
      </c>
      <c r="K409" s="6">
        <v>4.7399999999999998E-2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>
        <v>0</v>
      </c>
      <c r="T409">
        <v>0</v>
      </c>
      <c r="U409">
        <v>0</v>
      </c>
      <c r="AH409" s="6"/>
      <c r="AI409" s="6"/>
      <c r="AJ409" s="6"/>
      <c r="AK409" s="6"/>
      <c r="AL409" s="6"/>
      <c r="AM409" s="6"/>
      <c r="AN409" s="6"/>
      <c r="AO409" s="6"/>
      <c r="AP409" s="6"/>
    </row>
    <row r="410" spans="1:42" x14ac:dyDescent="0.35">
      <c r="A410">
        <v>7026</v>
      </c>
      <c r="B410">
        <v>1.1160000000000001</v>
      </c>
      <c r="C410">
        <v>100</v>
      </c>
      <c r="D410">
        <v>0.77349935105281331</v>
      </c>
      <c r="E410">
        <v>0.2016</v>
      </c>
      <c r="F410">
        <v>0</v>
      </c>
      <c r="G410">
        <v>5.1999999999999998E-3</v>
      </c>
      <c r="H410" t="s">
        <v>33</v>
      </c>
      <c r="I410" t="s">
        <v>97</v>
      </c>
      <c r="J410" s="6">
        <v>0.74580000000000002</v>
      </c>
      <c r="K410" s="6">
        <v>4.7399999999999998E-2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>
        <v>0</v>
      </c>
      <c r="T410">
        <v>0</v>
      </c>
      <c r="U410">
        <v>0</v>
      </c>
      <c r="AH410" s="6"/>
      <c r="AI410" s="6"/>
      <c r="AJ410" s="6"/>
      <c r="AK410" s="6"/>
      <c r="AL410" s="6"/>
      <c r="AM410" s="6"/>
      <c r="AN410" s="6"/>
      <c r="AO410" s="6"/>
      <c r="AP410" s="6"/>
    </row>
    <row r="411" spans="1:42" x14ac:dyDescent="0.35">
      <c r="A411">
        <v>1026</v>
      </c>
      <c r="B411">
        <v>0.88900000000000001</v>
      </c>
      <c r="C411">
        <v>130</v>
      </c>
      <c r="D411">
        <v>0.77349935105281331</v>
      </c>
      <c r="E411">
        <v>0.2016</v>
      </c>
      <c r="F411">
        <v>0</v>
      </c>
      <c r="G411">
        <v>5.1999999999999998E-3</v>
      </c>
      <c r="H411" t="s">
        <v>33</v>
      </c>
      <c r="I411" t="s">
        <v>97</v>
      </c>
      <c r="J411" s="6">
        <v>0.74580000000000002</v>
      </c>
      <c r="K411" s="6">
        <v>4.7399999999999998E-2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>
        <v>0</v>
      </c>
      <c r="T411">
        <v>0</v>
      </c>
      <c r="U411">
        <v>0</v>
      </c>
      <c r="AH411" s="6"/>
      <c r="AI411" s="6"/>
      <c r="AJ411" s="6"/>
      <c r="AK411" s="6"/>
      <c r="AL411" s="6"/>
      <c r="AM411" s="6"/>
      <c r="AN411" s="6"/>
      <c r="AO411" s="6"/>
      <c r="AP411" s="6"/>
    </row>
    <row r="412" spans="1:42" x14ac:dyDescent="0.35">
      <c r="A412">
        <v>1526</v>
      </c>
      <c r="B412">
        <v>0.85199999999999998</v>
      </c>
      <c r="C412">
        <v>130</v>
      </c>
      <c r="D412">
        <v>0.77349935105281331</v>
      </c>
      <c r="E412">
        <v>0.2016</v>
      </c>
      <c r="F412">
        <v>0</v>
      </c>
      <c r="G412">
        <v>5.1999999999999998E-3</v>
      </c>
      <c r="H412" t="s">
        <v>33</v>
      </c>
      <c r="I412" t="s">
        <v>97</v>
      </c>
      <c r="J412" s="6">
        <v>0.74580000000000002</v>
      </c>
      <c r="K412" s="6">
        <v>4.7399999999999998E-2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>
        <v>0</v>
      </c>
      <c r="T412">
        <v>0</v>
      </c>
      <c r="U412">
        <v>0</v>
      </c>
      <c r="AH412" s="6"/>
      <c r="AI412" s="6"/>
      <c r="AJ412" s="6"/>
      <c r="AK412" s="6"/>
      <c r="AL412" s="6"/>
      <c r="AM412" s="6"/>
      <c r="AN412" s="6"/>
      <c r="AO412" s="6"/>
      <c r="AP412" s="6"/>
    </row>
    <row r="413" spans="1:42" x14ac:dyDescent="0.35">
      <c r="A413">
        <v>2026</v>
      </c>
      <c r="B413">
        <v>0.82499999999999996</v>
      </c>
      <c r="C413">
        <v>130</v>
      </c>
      <c r="D413">
        <v>0.77349935105281331</v>
      </c>
      <c r="E413">
        <v>0.2016</v>
      </c>
      <c r="F413">
        <v>0</v>
      </c>
      <c r="G413">
        <v>5.1999999999999998E-3</v>
      </c>
      <c r="H413" t="s">
        <v>33</v>
      </c>
      <c r="I413" t="s">
        <v>97</v>
      </c>
      <c r="J413" s="6">
        <v>0.74580000000000002</v>
      </c>
      <c r="K413" s="6">
        <v>4.7399999999999998E-2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>
        <v>0</v>
      </c>
      <c r="T413">
        <v>0</v>
      </c>
      <c r="U413">
        <v>0</v>
      </c>
      <c r="AH413" s="6"/>
      <c r="AI413" s="6"/>
      <c r="AJ413" s="6"/>
      <c r="AK413" s="6"/>
      <c r="AL413" s="6"/>
      <c r="AM413" s="6"/>
      <c r="AN413" s="6"/>
      <c r="AO413" s="6"/>
      <c r="AP413" s="6"/>
    </row>
    <row r="414" spans="1:42" x14ac:dyDescent="0.35">
      <c r="A414">
        <v>2526</v>
      </c>
      <c r="B414">
        <v>0.81399999999999995</v>
      </c>
      <c r="C414">
        <v>130</v>
      </c>
      <c r="D414">
        <v>0.77349935105281331</v>
      </c>
      <c r="E414">
        <v>0.2016</v>
      </c>
      <c r="F414">
        <v>0</v>
      </c>
      <c r="G414">
        <v>5.1999999999999998E-3</v>
      </c>
      <c r="H414" t="s">
        <v>33</v>
      </c>
      <c r="I414" t="s">
        <v>97</v>
      </c>
      <c r="J414" s="6">
        <v>0.74580000000000002</v>
      </c>
      <c r="K414" s="6">
        <v>4.7399999999999998E-2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>
        <v>0</v>
      </c>
      <c r="T414">
        <v>0</v>
      </c>
      <c r="U414">
        <v>0</v>
      </c>
      <c r="AH414" s="6"/>
      <c r="AI414" s="6"/>
      <c r="AJ414" s="6"/>
      <c r="AK414" s="6"/>
      <c r="AL414" s="6"/>
      <c r="AM414" s="6"/>
      <c r="AN414" s="6"/>
      <c r="AO414" s="6"/>
      <c r="AP414" s="6"/>
    </row>
    <row r="415" spans="1:42" x14ac:dyDescent="0.35">
      <c r="A415">
        <v>3026</v>
      </c>
      <c r="B415">
        <v>0.82</v>
      </c>
      <c r="C415">
        <v>130</v>
      </c>
      <c r="D415">
        <v>0.77349935105281331</v>
      </c>
      <c r="E415">
        <v>0.2016</v>
      </c>
      <c r="F415">
        <v>0</v>
      </c>
      <c r="G415">
        <v>5.1999999999999998E-3</v>
      </c>
      <c r="H415" t="s">
        <v>33</v>
      </c>
      <c r="I415" t="s">
        <v>97</v>
      </c>
      <c r="J415" s="6">
        <v>0.74580000000000002</v>
      </c>
      <c r="K415" s="6">
        <v>4.7399999999999998E-2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>
        <v>0</v>
      </c>
      <c r="T415">
        <v>0</v>
      </c>
      <c r="U415">
        <v>0</v>
      </c>
      <c r="AH415" s="6"/>
      <c r="AI415" s="6"/>
      <c r="AJ415" s="6"/>
      <c r="AK415" s="6"/>
      <c r="AL415" s="6"/>
      <c r="AM415" s="6"/>
      <c r="AN415" s="6"/>
      <c r="AO415" s="6"/>
      <c r="AP415" s="6"/>
    </row>
    <row r="416" spans="1:42" x14ac:dyDescent="0.35">
      <c r="A416">
        <v>3526</v>
      </c>
      <c r="B416">
        <v>0.83899999999999997</v>
      </c>
      <c r="C416">
        <v>130</v>
      </c>
      <c r="D416">
        <v>0.77349935105281331</v>
      </c>
      <c r="E416">
        <v>0.2016</v>
      </c>
      <c r="F416">
        <v>0</v>
      </c>
      <c r="G416">
        <v>5.1999999999999998E-3</v>
      </c>
      <c r="H416" t="s">
        <v>33</v>
      </c>
      <c r="I416" t="s">
        <v>97</v>
      </c>
      <c r="J416" s="6">
        <v>0.74580000000000002</v>
      </c>
      <c r="K416" s="6">
        <v>4.7399999999999998E-2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>
        <v>0</v>
      </c>
      <c r="T416">
        <v>0</v>
      </c>
      <c r="U416">
        <v>0</v>
      </c>
      <c r="AH416" s="6"/>
      <c r="AI416" s="6"/>
      <c r="AJ416" s="6"/>
      <c r="AK416" s="6"/>
      <c r="AL416" s="6"/>
      <c r="AM416" s="6"/>
      <c r="AN416" s="6"/>
      <c r="AO416" s="6"/>
      <c r="AP416" s="6"/>
    </row>
    <row r="417" spans="1:42" x14ac:dyDescent="0.35">
      <c r="A417">
        <v>4026</v>
      </c>
      <c r="B417">
        <v>0.86699999999999999</v>
      </c>
      <c r="C417">
        <v>130</v>
      </c>
      <c r="D417">
        <v>0.77349935105281331</v>
      </c>
      <c r="E417">
        <v>0.2016</v>
      </c>
      <c r="F417">
        <v>0</v>
      </c>
      <c r="G417">
        <v>5.1999999999999998E-3</v>
      </c>
      <c r="H417" t="s">
        <v>33</v>
      </c>
      <c r="I417" t="s">
        <v>97</v>
      </c>
      <c r="J417" s="6">
        <v>0.74580000000000002</v>
      </c>
      <c r="K417" s="6">
        <v>4.7399999999999998E-2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>
        <v>0</v>
      </c>
      <c r="T417">
        <v>0</v>
      </c>
      <c r="U417">
        <v>0</v>
      </c>
      <c r="AH417" s="6"/>
      <c r="AI417" s="6"/>
      <c r="AJ417" s="6"/>
      <c r="AK417" s="6"/>
      <c r="AL417" s="6"/>
      <c r="AM417" s="6"/>
      <c r="AN417" s="6"/>
      <c r="AO417" s="6"/>
      <c r="AP417" s="6"/>
    </row>
    <row r="418" spans="1:42" x14ac:dyDescent="0.35">
      <c r="A418">
        <v>4526</v>
      </c>
      <c r="B418">
        <v>0.90200000000000002</v>
      </c>
      <c r="C418">
        <v>130</v>
      </c>
      <c r="D418">
        <v>0.77349935105281331</v>
      </c>
      <c r="E418">
        <v>0.2016</v>
      </c>
      <c r="F418">
        <v>0</v>
      </c>
      <c r="G418">
        <v>5.1999999999999998E-3</v>
      </c>
      <c r="H418" t="s">
        <v>33</v>
      </c>
      <c r="I418" t="s">
        <v>97</v>
      </c>
      <c r="J418" s="6">
        <v>0.74580000000000002</v>
      </c>
      <c r="K418" s="6">
        <v>4.7399999999999998E-2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>
        <v>0</v>
      </c>
      <c r="T418">
        <v>0</v>
      </c>
      <c r="U418">
        <v>0</v>
      </c>
      <c r="AH418" s="6"/>
      <c r="AI418" s="6"/>
      <c r="AJ418" s="6"/>
      <c r="AK418" s="6"/>
      <c r="AL418" s="6"/>
      <c r="AM418" s="6"/>
      <c r="AN418" s="6"/>
      <c r="AO418" s="6"/>
      <c r="AP418" s="6"/>
    </row>
    <row r="419" spans="1:42" x14ac:dyDescent="0.35">
      <c r="A419">
        <v>5026</v>
      </c>
      <c r="B419">
        <v>0.94099999999999995</v>
      </c>
      <c r="C419">
        <v>130</v>
      </c>
      <c r="D419">
        <v>0.77349935105281331</v>
      </c>
      <c r="E419">
        <v>0.2016</v>
      </c>
      <c r="F419">
        <v>0</v>
      </c>
      <c r="G419">
        <v>5.1999999999999998E-3</v>
      </c>
      <c r="H419" t="s">
        <v>33</v>
      </c>
      <c r="I419" t="s">
        <v>97</v>
      </c>
      <c r="J419" s="6">
        <v>0.74580000000000002</v>
      </c>
      <c r="K419" s="6">
        <v>4.7399999999999998E-2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>
        <v>0</v>
      </c>
      <c r="T419">
        <v>0</v>
      </c>
      <c r="U419">
        <v>0</v>
      </c>
      <c r="AH419" s="6"/>
      <c r="AI419" s="6"/>
      <c r="AJ419" s="6"/>
      <c r="AK419" s="6"/>
      <c r="AL419" s="6"/>
      <c r="AM419" s="6"/>
      <c r="AN419" s="6"/>
      <c r="AO419" s="6"/>
      <c r="AP419" s="6"/>
    </row>
    <row r="420" spans="1:42" x14ac:dyDescent="0.35">
      <c r="A420">
        <v>6026</v>
      </c>
      <c r="B420">
        <v>1.026</v>
      </c>
      <c r="C420">
        <v>130</v>
      </c>
      <c r="D420">
        <v>0.77349935105281331</v>
      </c>
      <c r="E420">
        <v>0.2016</v>
      </c>
      <c r="F420">
        <v>0</v>
      </c>
      <c r="G420">
        <v>5.1999999999999998E-3</v>
      </c>
      <c r="H420" t="s">
        <v>33</v>
      </c>
      <c r="I420" t="s">
        <v>97</v>
      </c>
      <c r="J420" s="6">
        <v>0.74580000000000002</v>
      </c>
      <c r="K420" s="6">
        <v>4.7399999999999998E-2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>
        <v>0</v>
      </c>
      <c r="T420">
        <v>0</v>
      </c>
      <c r="U420">
        <v>0</v>
      </c>
      <c r="AH420" s="6"/>
      <c r="AI420" s="6"/>
      <c r="AJ420" s="6"/>
      <c r="AK420" s="6"/>
      <c r="AL420" s="6"/>
      <c r="AM420" s="6"/>
      <c r="AN420" s="6"/>
      <c r="AO420" s="6"/>
      <c r="AP420" s="6"/>
    </row>
    <row r="421" spans="1:42" x14ac:dyDescent="0.35">
      <c r="A421">
        <v>7026</v>
      </c>
      <c r="B421">
        <v>1.1160000000000001</v>
      </c>
      <c r="C421">
        <v>130</v>
      </c>
      <c r="D421">
        <v>0.77349935105281331</v>
      </c>
      <c r="E421">
        <v>0.2016</v>
      </c>
      <c r="F421">
        <v>0</v>
      </c>
      <c r="G421">
        <v>5.1999999999999998E-3</v>
      </c>
      <c r="H421" t="s">
        <v>33</v>
      </c>
      <c r="I421" t="s">
        <v>97</v>
      </c>
      <c r="J421" s="6">
        <v>0.74580000000000002</v>
      </c>
      <c r="K421" s="6">
        <v>4.7399999999999998E-2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>
        <v>0</v>
      </c>
      <c r="T421">
        <v>0</v>
      </c>
      <c r="U421">
        <v>0</v>
      </c>
      <c r="AH421" s="6"/>
      <c r="AI421" s="6"/>
      <c r="AJ421" s="6"/>
      <c r="AK421" s="6"/>
      <c r="AL421" s="6"/>
      <c r="AM421" s="6"/>
      <c r="AN421" s="6"/>
      <c r="AO421" s="6"/>
      <c r="AP421" s="6"/>
    </row>
    <row r="422" spans="1:42" x14ac:dyDescent="0.35">
      <c r="A422">
        <v>1026</v>
      </c>
      <c r="B422">
        <v>0.91</v>
      </c>
      <c r="C422">
        <v>160</v>
      </c>
      <c r="D422">
        <v>0.77349935105281331</v>
      </c>
      <c r="E422">
        <v>0.2016</v>
      </c>
      <c r="F422">
        <v>0</v>
      </c>
      <c r="G422">
        <v>5.1999999999999998E-3</v>
      </c>
      <c r="H422" t="s">
        <v>33</v>
      </c>
      <c r="I422" t="s">
        <v>97</v>
      </c>
      <c r="J422" s="6">
        <v>0.74580000000000002</v>
      </c>
      <c r="K422" s="6">
        <v>4.7399999999999998E-2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>
        <v>0</v>
      </c>
      <c r="T422">
        <v>0</v>
      </c>
      <c r="U422">
        <v>0</v>
      </c>
      <c r="AH422" s="6"/>
      <c r="AI422" s="6"/>
      <c r="AJ422" s="6"/>
      <c r="AK422" s="6"/>
      <c r="AL422" s="6"/>
      <c r="AM422" s="6"/>
      <c r="AN422" s="6"/>
      <c r="AO422" s="6"/>
      <c r="AP422" s="6"/>
    </row>
    <row r="423" spans="1:42" x14ac:dyDescent="0.35">
      <c r="A423">
        <v>1526</v>
      </c>
      <c r="B423">
        <v>0.88200000000000001</v>
      </c>
      <c r="C423">
        <v>160</v>
      </c>
      <c r="D423">
        <v>0.77349935105281331</v>
      </c>
      <c r="E423">
        <v>0.2016</v>
      </c>
      <c r="F423">
        <v>0</v>
      </c>
      <c r="G423">
        <v>5.1999999999999998E-3</v>
      </c>
      <c r="H423" t="s">
        <v>33</v>
      </c>
      <c r="I423" t="s">
        <v>97</v>
      </c>
      <c r="J423" s="6">
        <v>0.74580000000000002</v>
      </c>
      <c r="K423" s="6">
        <v>4.7399999999999998E-2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>
        <v>0</v>
      </c>
      <c r="T423">
        <v>0</v>
      </c>
      <c r="U423">
        <v>0</v>
      </c>
      <c r="AH423" s="6"/>
      <c r="AI423" s="6"/>
      <c r="AJ423" s="6"/>
      <c r="AK423" s="6"/>
      <c r="AL423" s="6"/>
      <c r="AM423" s="6"/>
      <c r="AN423" s="6"/>
      <c r="AO423" s="6"/>
      <c r="AP423" s="6"/>
    </row>
    <row r="424" spans="1:42" x14ac:dyDescent="0.35">
      <c r="A424">
        <v>2026</v>
      </c>
      <c r="B424">
        <v>0.86</v>
      </c>
      <c r="C424">
        <v>160</v>
      </c>
      <c r="D424">
        <v>0.77349935105281331</v>
      </c>
      <c r="E424">
        <v>0.2016</v>
      </c>
      <c r="F424">
        <v>0</v>
      </c>
      <c r="G424">
        <v>5.1999999999999998E-3</v>
      </c>
      <c r="H424" t="s">
        <v>33</v>
      </c>
      <c r="I424" t="s">
        <v>97</v>
      </c>
      <c r="J424" s="6">
        <v>0.74580000000000002</v>
      </c>
      <c r="K424" s="6">
        <v>4.7399999999999998E-2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>
        <v>0</v>
      </c>
      <c r="T424">
        <v>0</v>
      </c>
      <c r="U424">
        <v>0</v>
      </c>
      <c r="AH424" s="6"/>
      <c r="AI424" s="6"/>
      <c r="AJ424" s="6"/>
      <c r="AK424" s="6"/>
      <c r="AL424" s="6"/>
      <c r="AM424" s="6"/>
      <c r="AN424" s="6"/>
      <c r="AO424" s="6"/>
      <c r="AP424" s="6"/>
    </row>
    <row r="425" spans="1:42" x14ac:dyDescent="0.35">
      <c r="A425">
        <v>2526</v>
      </c>
      <c r="B425">
        <v>0.85</v>
      </c>
      <c r="C425">
        <v>160</v>
      </c>
      <c r="D425">
        <v>0.77349935105281331</v>
      </c>
      <c r="E425">
        <v>0.2016</v>
      </c>
      <c r="F425">
        <v>0</v>
      </c>
      <c r="G425">
        <v>5.1999999999999998E-3</v>
      </c>
      <c r="H425" t="s">
        <v>33</v>
      </c>
      <c r="I425" t="s">
        <v>97</v>
      </c>
      <c r="J425" s="6">
        <v>0.74580000000000002</v>
      </c>
      <c r="K425" s="6">
        <v>4.7399999999999998E-2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>
        <v>0</v>
      </c>
      <c r="T425">
        <v>0</v>
      </c>
      <c r="U425">
        <v>0</v>
      </c>
      <c r="AH425" s="6"/>
      <c r="AI425" s="6"/>
      <c r="AJ425" s="6"/>
      <c r="AK425" s="6"/>
      <c r="AL425" s="6"/>
      <c r="AM425" s="6"/>
      <c r="AN425" s="6"/>
      <c r="AO425" s="6"/>
      <c r="AP425" s="6"/>
    </row>
    <row r="426" spans="1:42" x14ac:dyDescent="0.35">
      <c r="A426">
        <v>3026</v>
      </c>
      <c r="B426">
        <v>0.85499999999999998</v>
      </c>
      <c r="C426">
        <v>160</v>
      </c>
      <c r="D426">
        <v>0.77349935105281331</v>
      </c>
      <c r="E426">
        <v>0.2016</v>
      </c>
      <c r="F426">
        <v>0</v>
      </c>
      <c r="G426">
        <v>5.1999999999999998E-3</v>
      </c>
      <c r="H426" t="s">
        <v>33</v>
      </c>
      <c r="I426" t="s">
        <v>97</v>
      </c>
      <c r="J426" s="6">
        <v>0.74580000000000002</v>
      </c>
      <c r="K426" s="6">
        <v>4.7399999999999998E-2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>
        <v>0</v>
      </c>
      <c r="T426">
        <v>0</v>
      </c>
      <c r="U426">
        <v>0</v>
      </c>
      <c r="AH426" s="6"/>
      <c r="AI426" s="6"/>
      <c r="AJ426" s="6"/>
      <c r="AK426" s="6"/>
      <c r="AL426" s="6"/>
      <c r="AM426" s="6"/>
      <c r="AN426" s="6"/>
      <c r="AO426" s="6"/>
      <c r="AP426" s="6"/>
    </row>
    <row r="427" spans="1:42" x14ac:dyDescent="0.35">
      <c r="A427">
        <v>3526</v>
      </c>
      <c r="B427">
        <v>0.87</v>
      </c>
      <c r="C427">
        <v>160</v>
      </c>
      <c r="D427">
        <v>0.77349935105281331</v>
      </c>
      <c r="E427">
        <v>0.2016</v>
      </c>
      <c r="F427">
        <v>0</v>
      </c>
      <c r="G427">
        <v>5.1999999999999998E-3</v>
      </c>
      <c r="H427" t="s">
        <v>33</v>
      </c>
      <c r="I427" t="s">
        <v>97</v>
      </c>
      <c r="J427" s="6">
        <v>0.74580000000000002</v>
      </c>
      <c r="K427" s="6">
        <v>4.7399999999999998E-2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>
        <v>0</v>
      </c>
      <c r="T427">
        <v>0</v>
      </c>
      <c r="U427">
        <v>0</v>
      </c>
      <c r="AH427" s="6"/>
      <c r="AI427" s="6"/>
      <c r="AJ427" s="6"/>
      <c r="AK427" s="6"/>
      <c r="AL427" s="6"/>
      <c r="AM427" s="6"/>
      <c r="AN427" s="6"/>
      <c r="AO427" s="6"/>
      <c r="AP427" s="6"/>
    </row>
    <row r="428" spans="1:42" x14ac:dyDescent="0.35">
      <c r="A428">
        <v>4026</v>
      </c>
      <c r="B428">
        <v>0.89300000000000002</v>
      </c>
      <c r="C428">
        <v>160</v>
      </c>
      <c r="D428">
        <v>0.77349935105281331</v>
      </c>
      <c r="E428">
        <v>0.2016</v>
      </c>
      <c r="F428">
        <v>0</v>
      </c>
      <c r="G428">
        <v>5.1999999999999998E-3</v>
      </c>
      <c r="H428" t="s">
        <v>33</v>
      </c>
      <c r="I428" t="s">
        <v>97</v>
      </c>
      <c r="J428" s="6">
        <v>0.74580000000000002</v>
      </c>
      <c r="K428" s="6">
        <v>4.7399999999999998E-2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>
        <v>0</v>
      </c>
      <c r="T428">
        <v>0</v>
      </c>
      <c r="U428">
        <v>0</v>
      </c>
      <c r="AH428" s="6"/>
      <c r="AI428" s="6"/>
      <c r="AJ428" s="6"/>
      <c r="AK428" s="6"/>
      <c r="AL428" s="6"/>
      <c r="AM428" s="6"/>
      <c r="AN428" s="6"/>
      <c r="AO428" s="6"/>
      <c r="AP428" s="6"/>
    </row>
    <row r="429" spans="1:42" x14ac:dyDescent="0.35">
      <c r="A429">
        <v>4526</v>
      </c>
      <c r="B429">
        <v>0.92400000000000004</v>
      </c>
      <c r="C429">
        <v>160</v>
      </c>
      <c r="D429">
        <v>0.77349935105281331</v>
      </c>
      <c r="E429">
        <v>0.2016</v>
      </c>
      <c r="F429">
        <v>0</v>
      </c>
      <c r="G429">
        <v>5.1999999999999998E-3</v>
      </c>
      <c r="H429" t="s">
        <v>33</v>
      </c>
      <c r="I429" t="s">
        <v>97</v>
      </c>
      <c r="J429" s="6">
        <v>0.74580000000000002</v>
      </c>
      <c r="K429" s="6">
        <v>4.7399999999999998E-2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>
        <v>0</v>
      </c>
      <c r="T429">
        <v>0</v>
      </c>
      <c r="U429">
        <v>0</v>
      </c>
      <c r="AH429" s="6"/>
      <c r="AI429" s="6"/>
      <c r="AJ429" s="6"/>
      <c r="AK429" s="6"/>
      <c r="AL429" s="6"/>
      <c r="AM429" s="6"/>
      <c r="AN429" s="6"/>
      <c r="AO429" s="6"/>
      <c r="AP429" s="6"/>
    </row>
    <row r="430" spans="1:42" x14ac:dyDescent="0.35">
      <c r="A430">
        <v>5026</v>
      </c>
      <c r="B430">
        <v>0.95599999999999996</v>
      </c>
      <c r="C430">
        <v>160</v>
      </c>
      <c r="D430">
        <v>0.77349935105281331</v>
      </c>
      <c r="E430">
        <v>0.2016</v>
      </c>
      <c r="F430">
        <v>0</v>
      </c>
      <c r="G430">
        <v>5.1999999999999998E-3</v>
      </c>
      <c r="H430" t="s">
        <v>33</v>
      </c>
      <c r="I430" t="s">
        <v>97</v>
      </c>
      <c r="J430" s="6">
        <v>0.74580000000000002</v>
      </c>
      <c r="K430" s="6">
        <v>4.7399999999999998E-2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>
        <v>0</v>
      </c>
      <c r="T430">
        <v>0</v>
      </c>
      <c r="U430">
        <v>0</v>
      </c>
      <c r="AH430" s="6"/>
      <c r="AI430" s="6"/>
      <c r="AJ430" s="6"/>
      <c r="AK430" s="6"/>
      <c r="AL430" s="6"/>
      <c r="AM430" s="6"/>
      <c r="AN430" s="6"/>
      <c r="AO430" s="6"/>
      <c r="AP430" s="6"/>
    </row>
    <row r="431" spans="1:42" x14ac:dyDescent="0.35">
      <c r="A431">
        <v>6026</v>
      </c>
      <c r="B431">
        <v>1.034</v>
      </c>
      <c r="C431">
        <v>160</v>
      </c>
      <c r="D431">
        <v>0.77349935105281331</v>
      </c>
      <c r="E431">
        <v>0.2016</v>
      </c>
      <c r="F431">
        <v>0</v>
      </c>
      <c r="G431">
        <v>5.1999999999999998E-3</v>
      </c>
      <c r="H431" t="s">
        <v>33</v>
      </c>
      <c r="I431" t="s">
        <v>97</v>
      </c>
      <c r="J431" s="6">
        <v>0.74580000000000002</v>
      </c>
      <c r="K431" s="6">
        <v>4.7399999999999998E-2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>
        <v>0</v>
      </c>
      <c r="T431">
        <v>0</v>
      </c>
      <c r="U431">
        <v>0</v>
      </c>
      <c r="AH431" s="6"/>
      <c r="AI431" s="6"/>
      <c r="AJ431" s="6"/>
      <c r="AK431" s="6"/>
      <c r="AL431" s="6"/>
      <c r="AM431" s="6"/>
      <c r="AN431" s="6"/>
      <c r="AO431" s="6"/>
      <c r="AP431" s="6"/>
    </row>
    <row r="432" spans="1:42" x14ac:dyDescent="0.35">
      <c r="A432">
        <v>7026</v>
      </c>
      <c r="B432">
        <v>1.115</v>
      </c>
      <c r="C432">
        <v>160</v>
      </c>
      <c r="D432">
        <v>0.77349935105281331</v>
      </c>
      <c r="E432">
        <v>0.2016</v>
      </c>
      <c r="F432">
        <v>0</v>
      </c>
      <c r="G432">
        <v>5.1999999999999998E-3</v>
      </c>
      <c r="H432" t="s">
        <v>33</v>
      </c>
      <c r="I432" t="s">
        <v>97</v>
      </c>
      <c r="J432" s="6">
        <v>0.74580000000000002</v>
      </c>
      <c r="K432" s="6">
        <v>4.7399999999999998E-2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>
        <v>0</v>
      </c>
      <c r="T432">
        <v>0</v>
      </c>
      <c r="U432">
        <v>0</v>
      </c>
      <c r="AH432" s="6"/>
      <c r="AI432" s="6"/>
      <c r="AJ432" s="6"/>
      <c r="AK432" s="6"/>
      <c r="AL432" s="6"/>
      <c r="AM432" s="6"/>
      <c r="AN432" s="6"/>
      <c r="AO432" s="6"/>
      <c r="AP432" s="6"/>
    </row>
    <row r="433" spans="1:42" x14ac:dyDescent="0.35">
      <c r="A433">
        <v>1026</v>
      </c>
      <c r="B433">
        <v>0.81299999999999994</v>
      </c>
      <c r="C433">
        <v>100</v>
      </c>
      <c r="D433">
        <v>0.7865414601311701</v>
      </c>
      <c r="E433">
        <v>0.1091</v>
      </c>
      <c r="F433">
        <v>0</v>
      </c>
      <c r="G433">
        <v>0</v>
      </c>
      <c r="H433" t="s">
        <v>34</v>
      </c>
      <c r="I433" t="s">
        <v>97</v>
      </c>
      <c r="J433" s="6">
        <v>0.75929999999999997</v>
      </c>
      <c r="K433" s="6">
        <v>0</v>
      </c>
      <c r="L433" s="6">
        <v>0.13159999999999999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>
        <v>0</v>
      </c>
      <c r="T433">
        <v>0</v>
      </c>
      <c r="U433">
        <v>0</v>
      </c>
      <c r="AH433" s="6"/>
      <c r="AI433" s="6"/>
      <c r="AJ433" s="6"/>
      <c r="AK433" s="6"/>
      <c r="AL433" s="6"/>
      <c r="AM433" s="6"/>
      <c r="AN433" s="6"/>
      <c r="AO433" s="6"/>
      <c r="AP433" s="6"/>
    </row>
    <row r="434" spans="1:42" x14ac:dyDescent="0.35">
      <c r="A434">
        <v>1526</v>
      </c>
      <c r="B434">
        <v>0.75</v>
      </c>
      <c r="C434">
        <v>100</v>
      </c>
      <c r="D434">
        <v>0.7865414601311701</v>
      </c>
      <c r="E434">
        <v>0.1091</v>
      </c>
      <c r="F434">
        <v>0</v>
      </c>
      <c r="G434">
        <v>0</v>
      </c>
      <c r="H434" t="s">
        <v>34</v>
      </c>
      <c r="I434" t="s">
        <v>97</v>
      </c>
      <c r="J434" s="6">
        <v>0.75929999999999997</v>
      </c>
      <c r="K434" s="6">
        <v>0</v>
      </c>
      <c r="L434" s="6">
        <v>0.13159999999999999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>
        <v>0</v>
      </c>
      <c r="T434">
        <v>0</v>
      </c>
      <c r="U434">
        <v>0</v>
      </c>
      <c r="AH434" s="6"/>
      <c r="AI434" s="6"/>
      <c r="AJ434" s="6"/>
      <c r="AK434" s="6"/>
      <c r="AL434" s="6"/>
      <c r="AM434" s="6"/>
      <c r="AN434" s="6"/>
      <c r="AO434" s="6"/>
      <c r="AP434" s="6"/>
    </row>
    <row r="435" spans="1:42" x14ac:dyDescent="0.35">
      <c r="A435">
        <v>2026</v>
      </c>
      <c r="B435">
        <v>0.71399999999999997</v>
      </c>
      <c r="C435">
        <v>100</v>
      </c>
      <c r="D435">
        <v>0.7865414601311701</v>
      </c>
      <c r="E435">
        <v>0.1091</v>
      </c>
      <c r="F435">
        <v>0</v>
      </c>
      <c r="G435">
        <v>0</v>
      </c>
      <c r="H435" t="s">
        <v>34</v>
      </c>
      <c r="I435" t="s">
        <v>97</v>
      </c>
      <c r="J435" s="6">
        <v>0.75929999999999997</v>
      </c>
      <c r="K435" s="6">
        <v>0</v>
      </c>
      <c r="L435" s="6">
        <v>0.13159999999999999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>
        <v>0</v>
      </c>
      <c r="T435">
        <v>0</v>
      </c>
      <c r="U435">
        <v>0</v>
      </c>
      <c r="AH435" s="6"/>
      <c r="AI435" s="6"/>
      <c r="AJ435" s="6"/>
      <c r="AK435" s="6"/>
      <c r="AL435" s="6"/>
      <c r="AM435" s="6"/>
      <c r="AN435" s="6"/>
      <c r="AO435" s="6"/>
      <c r="AP435" s="6"/>
    </row>
    <row r="436" spans="1:42" x14ac:dyDescent="0.35">
      <c r="A436">
        <v>2526</v>
      </c>
      <c r="B436">
        <v>0.71399999999999997</v>
      </c>
      <c r="C436">
        <v>100</v>
      </c>
      <c r="D436">
        <v>0.7865414601311701</v>
      </c>
      <c r="E436">
        <v>0.1091</v>
      </c>
      <c r="F436">
        <v>0</v>
      </c>
      <c r="G436">
        <v>0</v>
      </c>
      <c r="H436" t="s">
        <v>34</v>
      </c>
      <c r="I436" t="s">
        <v>97</v>
      </c>
      <c r="J436" s="6">
        <v>0.75929999999999997</v>
      </c>
      <c r="K436" s="6">
        <v>0</v>
      </c>
      <c r="L436" s="6">
        <v>0.13159999999999999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>
        <v>0</v>
      </c>
      <c r="T436">
        <v>0</v>
      </c>
      <c r="U436">
        <v>0</v>
      </c>
      <c r="AH436" s="6"/>
      <c r="AI436" s="6"/>
      <c r="AJ436" s="6"/>
      <c r="AK436" s="6"/>
      <c r="AL436" s="6"/>
      <c r="AM436" s="6"/>
      <c r="AN436" s="6"/>
      <c r="AO436" s="6"/>
      <c r="AP436" s="6"/>
    </row>
    <row r="437" spans="1:42" x14ac:dyDescent="0.35">
      <c r="A437">
        <v>3026</v>
      </c>
      <c r="B437">
        <v>0.73699999999999999</v>
      </c>
      <c r="C437">
        <v>100</v>
      </c>
      <c r="D437">
        <v>0.7865414601311701</v>
      </c>
      <c r="E437">
        <v>0.1091</v>
      </c>
      <c r="F437">
        <v>0</v>
      </c>
      <c r="G437">
        <v>0</v>
      </c>
      <c r="H437" t="s">
        <v>34</v>
      </c>
      <c r="I437" t="s">
        <v>97</v>
      </c>
      <c r="J437" s="6">
        <v>0.75929999999999997</v>
      </c>
      <c r="K437" s="6">
        <v>0</v>
      </c>
      <c r="L437" s="6">
        <v>0.13159999999999999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>
        <v>0</v>
      </c>
      <c r="T437">
        <v>0</v>
      </c>
      <c r="U437">
        <v>0</v>
      </c>
      <c r="AH437" s="6"/>
      <c r="AI437" s="6"/>
      <c r="AJ437" s="6"/>
      <c r="AK437" s="6"/>
      <c r="AL437" s="6"/>
      <c r="AM437" s="6"/>
      <c r="AN437" s="6"/>
      <c r="AO437" s="6"/>
      <c r="AP437" s="6"/>
    </row>
    <row r="438" spans="1:42" x14ac:dyDescent="0.35">
      <c r="A438">
        <v>3526</v>
      </c>
      <c r="B438">
        <v>0.77500000000000002</v>
      </c>
      <c r="C438">
        <v>100</v>
      </c>
      <c r="D438">
        <v>0.7865414601311701</v>
      </c>
      <c r="E438">
        <v>0.1091</v>
      </c>
      <c r="F438">
        <v>0</v>
      </c>
      <c r="G438">
        <v>0</v>
      </c>
      <c r="H438" t="s">
        <v>34</v>
      </c>
      <c r="I438" t="s">
        <v>97</v>
      </c>
      <c r="J438" s="6">
        <v>0.75929999999999997</v>
      </c>
      <c r="K438" s="6">
        <v>0</v>
      </c>
      <c r="L438" s="6">
        <v>0.13159999999999999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>
        <v>0</v>
      </c>
      <c r="T438">
        <v>0</v>
      </c>
      <c r="U438">
        <v>0</v>
      </c>
      <c r="AH438" s="6"/>
      <c r="AI438" s="6"/>
      <c r="AJ438" s="6"/>
      <c r="AK438" s="6"/>
      <c r="AL438" s="6"/>
      <c r="AM438" s="6"/>
      <c r="AN438" s="6"/>
      <c r="AO438" s="6"/>
      <c r="AP438" s="6"/>
    </row>
    <row r="439" spans="1:42" x14ac:dyDescent="0.35">
      <c r="A439">
        <v>4026</v>
      </c>
      <c r="B439">
        <v>0.82099999999999995</v>
      </c>
      <c r="C439">
        <v>100</v>
      </c>
      <c r="D439">
        <v>0.7865414601311701</v>
      </c>
      <c r="E439">
        <v>0.1091</v>
      </c>
      <c r="F439">
        <v>0</v>
      </c>
      <c r="G439">
        <v>0</v>
      </c>
      <c r="H439" t="s">
        <v>34</v>
      </c>
      <c r="I439" t="s">
        <v>97</v>
      </c>
      <c r="J439" s="6">
        <v>0.75929999999999997</v>
      </c>
      <c r="K439" s="6">
        <v>0</v>
      </c>
      <c r="L439" s="6">
        <v>0.13159999999999999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>
        <v>0</v>
      </c>
      <c r="T439">
        <v>0</v>
      </c>
      <c r="U439">
        <v>0</v>
      </c>
      <c r="AH439" s="6"/>
      <c r="AI439" s="6"/>
      <c r="AJ439" s="6"/>
      <c r="AK439" s="6"/>
      <c r="AL439" s="6"/>
      <c r="AM439" s="6"/>
      <c r="AN439" s="6"/>
      <c r="AO439" s="6"/>
      <c r="AP439" s="6"/>
    </row>
    <row r="440" spans="1:42" x14ac:dyDescent="0.35">
      <c r="A440">
        <v>4526</v>
      </c>
      <c r="B440">
        <v>0.871</v>
      </c>
      <c r="C440">
        <v>100</v>
      </c>
      <c r="D440">
        <v>0.7865414601311701</v>
      </c>
      <c r="E440">
        <v>0.1091</v>
      </c>
      <c r="F440">
        <v>0</v>
      </c>
      <c r="G440">
        <v>0</v>
      </c>
      <c r="H440" t="s">
        <v>34</v>
      </c>
      <c r="I440" t="s">
        <v>97</v>
      </c>
      <c r="J440" s="6">
        <v>0.75929999999999997</v>
      </c>
      <c r="K440" s="6">
        <v>0</v>
      </c>
      <c r="L440" s="6">
        <v>0.13159999999999999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>
        <v>0</v>
      </c>
      <c r="T440">
        <v>0</v>
      </c>
      <c r="U440">
        <v>0</v>
      </c>
      <c r="AH440" s="6"/>
      <c r="AI440" s="6"/>
      <c r="AJ440" s="6"/>
      <c r="AK440" s="6"/>
      <c r="AL440" s="6"/>
      <c r="AM440" s="6"/>
      <c r="AN440" s="6"/>
      <c r="AO440" s="6"/>
      <c r="AP440" s="6"/>
    </row>
    <row r="441" spans="1:42" x14ac:dyDescent="0.35">
      <c r="A441">
        <v>5026</v>
      </c>
      <c r="B441">
        <v>0.92300000000000004</v>
      </c>
      <c r="C441">
        <v>100</v>
      </c>
      <c r="D441">
        <v>0.7865414601311701</v>
      </c>
      <c r="E441">
        <v>0.1091</v>
      </c>
      <c r="F441">
        <v>0</v>
      </c>
      <c r="G441">
        <v>0</v>
      </c>
      <c r="H441" t="s">
        <v>34</v>
      </c>
      <c r="I441" t="s">
        <v>97</v>
      </c>
      <c r="J441" s="6">
        <v>0.75929999999999997</v>
      </c>
      <c r="K441" s="6">
        <v>0</v>
      </c>
      <c r="L441" s="6">
        <v>0.13159999999999999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>
        <v>0</v>
      </c>
      <c r="T441">
        <v>0</v>
      </c>
      <c r="U441">
        <v>0</v>
      </c>
      <c r="AH441" s="6"/>
      <c r="AI441" s="6"/>
      <c r="AJ441" s="6"/>
      <c r="AK441" s="6"/>
      <c r="AL441" s="6"/>
      <c r="AM441" s="6"/>
      <c r="AN441" s="6"/>
      <c r="AO441" s="6"/>
      <c r="AP441" s="6"/>
    </row>
    <row r="442" spans="1:42" x14ac:dyDescent="0.35">
      <c r="A442">
        <v>6026</v>
      </c>
      <c r="B442">
        <v>1.0309999999999999</v>
      </c>
      <c r="C442">
        <v>100</v>
      </c>
      <c r="D442">
        <v>0.7865414601311701</v>
      </c>
      <c r="E442">
        <v>0.1091</v>
      </c>
      <c r="F442">
        <v>0</v>
      </c>
      <c r="G442">
        <v>0</v>
      </c>
      <c r="H442" t="s">
        <v>34</v>
      </c>
      <c r="I442" t="s">
        <v>97</v>
      </c>
      <c r="J442" s="6">
        <v>0.75929999999999997</v>
      </c>
      <c r="K442" s="6">
        <v>0</v>
      </c>
      <c r="L442" s="6">
        <v>0.13159999999999999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>
        <v>0</v>
      </c>
      <c r="T442">
        <v>0</v>
      </c>
      <c r="U442">
        <v>0</v>
      </c>
      <c r="AH442" s="6"/>
      <c r="AI442" s="6"/>
      <c r="AJ442" s="6"/>
      <c r="AK442" s="6"/>
      <c r="AL442" s="6"/>
      <c r="AM442" s="6"/>
      <c r="AN442" s="6"/>
      <c r="AO442" s="6"/>
      <c r="AP442" s="6"/>
    </row>
    <row r="443" spans="1:42" x14ac:dyDescent="0.35">
      <c r="A443">
        <v>7026</v>
      </c>
      <c r="B443">
        <v>1.141</v>
      </c>
      <c r="C443">
        <v>100</v>
      </c>
      <c r="D443">
        <v>0.7865414601311701</v>
      </c>
      <c r="E443">
        <v>0.1091</v>
      </c>
      <c r="F443">
        <v>0</v>
      </c>
      <c r="G443">
        <v>0</v>
      </c>
      <c r="H443" t="s">
        <v>34</v>
      </c>
      <c r="I443" t="s">
        <v>97</v>
      </c>
      <c r="J443" s="6">
        <v>0.75929999999999997</v>
      </c>
      <c r="K443" s="6">
        <v>0</v>
      </c>
      <c r="L443" s="6">
        <v>0.13159999999999999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>
        <v>0</v>
      </c>
      <c r="T443">
        <v>0</v>
      </c>
      <c r="U443">
        <v>0</v>
      </c>
      <c r="AH443" s="6"/>
      <c r="AI443" s="6"/>
      <c r="AJ443" s="6"/>
      <c r="AK443" s="6"/>
      <c r="AL443" s="6"/>
      <c r="AM443" s="6"/>
      <c r="AN443" s="6"/>
      <c r="AO443" s="6"/>
      <c r="AP443" s="6"/>
    </row>
    <row r="444" spans="1:42" x14ac:dyDescent="0.35">
      <c r="A444">
        <v>1026</v>
      </c>
      <c r="B444">
        <v>0.85099999999999998</v>
      </c>
      <c r="C444">
        <v>130</v>
      </c>
      <c r="D444">
        <v>0.7865414601311701</v>
      </c>
      <c r="E444">
        <v>0.1091</v>
      </c>
      <c r="F444">
        <v>0</v>
      </c>
      <c r="G444">
        <v>0</v>
      </c>
      <c r="H444" t="s">
        <v>34</v>
      </c>
      <c r="I444" t="s">
        <v>97</v>
      </c>
      <c r="J444" s="6">
        <v>0.75929999999999997</v>
      </c>
      <c r="K444" s="6">
        <v>0</v>
      </c>
      <c r="L444" s="6">
        <v>0.13159999999999999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>
        <v>0</v>
      </c>
      <c r="T444">
        <v>0</v>
      </c>
      <c r="U444">
        <v>0</v>
      </c>
      <c r="AH444" s="6"/>
      <c r="AI444" s="6"/>
      <c r="AJ444" s="6"/>
      <c r="AK444" s="6"/>
      <c r="AL444" s="6"/>
      <c r="AM444" s="6"/>
      <c r="AN444" s="6"/>
      <c r="AO444" s="6"/>
      <c r="AP444" s="6"/>
    </row>
    <row r="445" spans="1:42" x14ac:dyDescent="0.35">
      <c r="A445">
        <v>1526</v>
      </c>
      <c r="B445">
        <v>0.79900000000000004</v>
      </c>
      <c r="C445">
        <v>130</v>
      </c>
      <c r="D445">
        <v>0.7865414601311701</v>
      </c>
      <c r="E445">
        <v>0.1091</v>
      </c>
      <c r="F445">
        <v>0</v>
      </c>
      <c r="G445">
        <v>0</v>
      </c>
      <c r="H445" t="s">
        <v>34</v>
      </c>
      <c r="I445" t="s">
        <v>97</v>
      </c>
      <c r="J445" s="6">
        <v>0.75929999999999997</v>
      </c>
      <c r="K445" s="6">
        <v>0</v>
      </c>
      <c r="L445" s="6">
        <v>0.13159999999999999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>
        <v>0</v>
      </c>
      <c r="T445">
        <v>0</v>
      </c>
      <c r="U445">
        <v>0</v>
      </c>
      <c r="AH445" s="6"/>
      <c r="AI445" s="6"/>
      <c r="AJ445" s="6"/>
      <c r="AK445" s="6"/>
      <c r="AL445" s="6"/>
      <c r="AM445" s="6"/>
      <c r="AN445" s="6"/>
      <c r="AO445" s="6"/>
      <c r="AP445" s="6"/>
    </row>
    <row r="446" spans="1:42" x14ac:dyDescent="0.35">
      <c r="A446">
        <v>2026</v>
      </c>
      <c r="B446">
        <v>0.77</v>
      </c>
      <c r="C446">
        <v>130</v>
      </c>
      <c r="D446">
        <v>0.7865414601311701</v>
      </c>
      <c r="E446">
        <v>0.1091</v>
      </c>
      <c r="F446">
        <v>0</v>
      </c>
      <c r="G446">
        <v>0</v>
      </c>
      <c r="H446" t="s">
        <v>34</v>
      </c>
      <c r="I446" t="s">
        <v>97</v>
      </c>
      <c r="J446" s="6">
        <v>0.75929999999999997</v>
      </c>
      <c r="K446" s="6">
        <v>0</v>
      </c>
      <c r="L446" s="6">
        <v>0.13159999999999999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>
        <v>0</v>
      </c>
      <c r="T446">
        <v>0</v>
      </c>
      <c r="U446">
        <v>0</v>
      </c>
      <c r="AH446" s="6"/>
      <c r="AI446" s="6"/>
      <c r="AJ446" s="6"/>
      <c r="AK446" s="6"/>
      <c r="AL446" s="6"/>
      <c r="AM446" s="6"/>
      <c r="AN446" s="6"/>
      <c r="AO446" s="6"/>
      <c r="AP446" s="6"/>
    </row>
    <row r="447" spans="1:42" x14ac:dyDescent="0.35">
      <c r="A447">
        <v>2526</v>
      </c>
      <c r="B447">
        <v>0.76300000000000001</v>
      </c>
      <c r="C447">
        <v>130</v>
      </c>
      <c r="D447">
        <v>0.7865414601311701</v>
      </c>
      <c r="E447">
        <v>0.1091</v>
      </c>
      <c r="F447">
        <v>0</v>
      </c>
      <c r="G447">
        <v>0</v>
      </c>
      <c r="H447" t="s">
        <v>34</v>
      </c>
      <c r="I447" t="s">
        <v>97</v>
      </c>
      <c r="J447" s="6">
        <v>0.75929999999999997</v>
      </c>
      <c r="K447" s="6">
        <v>0</v>
      </c>
      <c r="L447" s="6">
        <v>0.13159999999999999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>
        <v>0</v>
      </c>
      <c r="T447">
        <v>0</v>
      </c>
      <c r="U447">
        <v>0</v>
      </c>
      <c r="AH447" s="6"/>
      <c r="AI447" s="6"/>
      <c r="AJ447" s="6"/>
      <c r="AK447" s="6"/>
      <c r="AL447" s="6"/>
      <c r="AM447" s="6"/>
      <c r="AN447" s="6"/>
      <c r="AO447" s="6"/>
      <c r="AP447" s="6"/>
    </row>
    <row r="448" spans="1:42" x14ac:dyDescent="0.35">
      <c r="A448">
        <v>3026</v>
      </c>
      <c r="B448">
        <v>0.77800000000000002</v>
      </c>
      <c r="C448">
        <v>130</v>
      </c>
      <c r="D448">
        <v>0.7865414601311701</v>
      </c>
      <c r="E448">
        <v>0.1091</v>
      </c>
      <c r="F448">
        <v>0</v>
      </c>
      <c r="G448">
        <v>0</v>
      </c>
      <c r="H448" t="s">
        <v>34</v>
      </c>
      <c r="I448" t="s">
        <v>97</v>
      </c>
      <c r="J448" s="6">
        <v>0.75929999999999997</v>
      </c>
      <c r="K448" s="6">
        <v>0</v>
      </c>
      <c r="L448" s="6">
        <v>0.13159999999999999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>
        <v>0</v>
      </c>
      <c r="T448">
        <v>0</v>
      </c>
      <c r="U448">
        <v>0</v>
      </c>
      <c r="AH448" s="6"/>
      <c r="AI448" s="6"/>
      <c r="AJ448" s="6"/>
      <c r="AK448" s="6"/>
      <c r="AL448" s="6"/>
      <c r="AM448" s="6"/>
      <c r="AN448" s="6"/>
      <c r="AO448" s="6"/>
      <c r="AP448" s="6"/>
    </row>
    <row r="449" spans="1:42" x14ac:dyDescent="0.35">
      <c r="A449">
        <v>3526</v>
      </c>
      <c r="B449">
        <v>0.80800000000000005</v>
      </c>
      <c r="C449">
        <v>130</v>
      </c>
      <c r="D449">
        <v>0.7865414601311701</v>
      </c>
      <c r="E449">
        <v>0.1091</v>
      </c>
      <c r="F449">
        <v>0</v>
      </c>
      <c r="G449">
        <v>0</v>
      </c>
      <c r="H449" t="s">
        <v>34</v>
      </c>
      <c r="I449" t="s">
        <v>97</v>
      </c>
      <c r="J449" s="6">
        <v>0.75929999999999997</v>
      </c>
      <c r="K449" s="6">
        <v>0</v>
      </c>
      <c r="L449" s="6">
        <v>0.13159999999999999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>
        <v>0</v>
      </c>
      <c r="T449">
        <v>0</v>
      </c>
      <c r="U449">
        <v>0</v>
      </c>
      <c r="AH449" s="6"/>
      <c r="AI449" s="6"/>
      <c r="AJ449" s="6"/>
      <c r="AK449" s="6"/>
      <c r="AL449" s="6"/>
      <c r="AM449" s="6"/>
      <c r="AN449" s="6"/>
      <c r="AO449" s="6"/>
      <c r="AP449" s="6"/>
    </row>
    <row r="450" spans="1:42" x14ac:dyDescent="0.35">
      <c r="A450">
        <v>4026</v>
      </c>
      <c r="B450">
        <v>0.84499999999999997</v>
      </c>
      <c r="C450">
        <v>130</v>
      </c>
      <c r="D450">
        <v>0.7865414601311701</v>
      </c>
      <c r="E450">
        <v>0.1091</v>
      </c>
      <c r="F450">
        <v>0</v>
      </c>
      <c r="G450">
        <v>0</v>
      </c>
      <c r="H450" t="s">
        <v>34</v>
      </c>
      <c r="I450" t="s">
        <v>97</v>
      </c>
      <c r="J450" s="6">
        <v>0.75929999999999997</v>
      </c>
      <c r="K450" s="6">
        <v>0</v>
      </c>
      <c r="L450" s="6">
        <v>0.13159999999999999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>
        <v>0</v>
      </c>
      <c r="T450">
        <v>0</v>
      </c>
      <c r="U450">
        <v>0</v>
      </c>
      <c r="AH450" s="6"/>
      <c r="AI450" s="6"/>
      <c r="AJ450" s="6"/>
      <c r="AK450" s="6"/>
      <c r="AL450" s="6"/>
      <c r="AM450" s="6"/>
      <c r="AN450" s="6"/>
      <c r="AO450" s="6"/>
      <c r="AP450" s="6"/>
    </row>
    <row r="451" spans="1:42" x14ac:dyDescent="0.35">
      <c r="A451">
        <v>4526</v>
      </c>
      <c r="B451">
        <v>0.88900000000000001</v>
      </c>
      <c r="C451">
        <v>130</v>
      </c>
      <c r="D451">
        <v>0.7865414601311701</v>
      </c>
      <c r="E451">
        <v>0.1091</v>
      </c>
      <c r="F451">
        <v>0</v>
      </c>
      <c r="G451">
        <v>0</v>
      </c>
      <c r="H451" t="s">
        <v>34</v>
      </c>
      <c r="I451" t="s">
        <v>97</v>
      </c>
      <c r="J451" s="6">
        <v>0.75929999999999997</v>
      </c>
      <c r="K451" s="6">
        <v>0</v>
      </c>
      <c r="L451" s="6">
        <v>0.13159999999999999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>
        <v>0</v>
      </c>
      <c r="T451">
        <v>0</v>
      </c>
      <c r="U451">
        <v>0</v>
      </c>
      <c r="AH451" s="6"/>
      <c r="AI451" s="6"/>
      <c r="AJ451" s="6"/>
      <c r="AK451" s="6"/>
      <c r="AL451" s="6"/>
      <c r="AM451" s="6"/>
      <c r="AN451" s="6"/>
      <c r="AO451" s="6"/>
      <c r="AP451" s="6"/>
    </row>
    <row r="452" spans="1:42" x14ac:dyDescent="0.35">
      <c r="A452">
        <v>5026</v>
      </c>
      <c r="B452">
        <v>0.93600000000000005</v>
      </c>
      <c r="C452">
        <v>130</v>
      </c>
      <c r="D452">
        <v>0.7865414601311701</v>
      </c>
      <c r="E452">
        <v>0.1091</v>
      </c>
      <c r="F452">
        <v>0</v>
      </c>
      <c r="G452">
        <v>0</v>
      </c>
      <c r="H452" t="s">
        <v>34</v>
      </c>
      <c r="I452" t="s">
        <v>97</v>
      </c>
      <c r="J452" s="6">
        <v>0.75929999999999997</v>
      </c>
      <c r="K452" s="6">
        <v>0</v>
      </c>
      <c r="L452" s="6">
        <v>0.13159999999999999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>
        <v>0</v>
      </c>
      <c r="T452">
        <v>0</v>
      </c>
      <c r="U452">
        <v>0</v>
      </c>
      <c r="AH452" s="6"/>
      <c r="AI452" s="6"/>
      <c r="AJ452" s="6"/>
      <c r="AK452" s="6"/>
      <c r="AL452" s="6"/>
      <c r="AM452" s="6"/>
      <c r="AN452" s="6"/>
      <c r="AO452" s="6"/>
      <c r="AP452" s="6"/>
    </row>
    <row r="453" spans="1:42" x14ac:dyDescent="0.35">
      <c r="A453">
        <v>6026</v>
      </c>
      <c r="B453">
        <v>1.0349999999999999</v>
      </c>
      <c r="C453">
        <v>130</v>
      </c>
      <c r="D453">
        <v>0.7865414601311701</v>
      </c>
      <c r="E453">
        <v>0.1091</v>
      </c>
      <c r="F453">
        <v>0</v>
      </c>
      <c r="G453">
        <v>0</v>
      </c>
      <c r="H453" t="s">
        <v>34</v>
      </c>
      <c r="I453" t="s">
        <v>97</v>
      </c>
      <c r="J453" s="6">
        <v>0.75929999999999997</v>
      </c>
      <c r="K453" s="6">
        <v>0</v>
      </c>
      <c r="L453" s="6">
        <v>0.13159999999999999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>
        <v>0</v>
      </c>
      <c r="T453">
        <v>0</v>
      </c>
      <c r="U453">
        <v>0</v>
      </c>
      <c r="AH453" s="6"/>
      <c r="AI453" s="6"/>
      <c r="AJ453" s="6"/>
      <c r="AK453" s="6"/>
      <c r="AL453" s="6"/>
      <c r="AM453" s="6"/>
      <c r="AN453" s="6"/>
      <c r="AO453" s="6"/>
      <c r="AP453" s="6"/>
    </row>
    <row r="454" spans="1:42" x14ac:dyDescent="0.35">
      <c r="A454">
        <v>7026</v>
      </c>
      <c r="B454">
        <v>1.1359999999999999</v>
      </c>
      <c r="C454">
        <v>130</v>
      </c>
      <c r="D454">
        <v>0.7865414601311701</v>
      </c>
      <c r="E454">
        <v>0.1091</v>
      </c>
      <c r="F454">
        <v>0</v>
      </c>
      <c r="G454">
        <v>0</v>
      </c>
      <c r="H454" t="s">
        <v>34</v>
      </c>
      <c r="I454" t="s">
        <v>97</v>
      </c>
      <c r="J454" s="6">
        <v>0.75929999999999997</v>
      </c>
      <c r="K454" s="6">
        <v>0</v>
      </c>
      <c r="L454" s="6">
        <v>0.13159999999999999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>
        <v>0</v>
      </c>
      <c r="T454">
        <v>0</v>
      </c>
      <c r="U454">
        <v>0</v>
      </c>
      <c r="AH454" s="6"/>
      <c r="AI454" s="6"/>
      <c r="AJ454" s="6"/>
      <c r="AK454" s="6"/>
      <c r="AL454" s="6"/>
      <c r="AM454" s="6"/>
      <c r="AN454" s="6"/>
      <c r="AO454" s="6"/>
      <c r="AP454" s="6"/>
    </row>
    <row r="455" spans="1:42" x14ac:dyDescent="0.35">
      <c r="A455">
        <v>1026</v>
      </c>
      <c r="B455">
        <v>0.874</v>
      </c>
      <c r="C455">
        <v>160</v>
      </c>
      <c r="D455">
        <v>0.7865414601311701</v>
      </c>
      <c r="E455">
        <v>0.1091</v>
      </c>
      <c r="F455">
        <v>0</v>
      </c>
      <c r="G455">
        <v>0</v>
      </c>
      <c r="H455" t="s">
        <v>34</v>
      </c>
      <c r="I455" t="s">
        <v>97</v>
      </c>
      <c r="J455" s="6">
        <v>0.75929999999999997</v>
      </c>
      <c r="K455" s="6">
        <v>0</v>
      </c>
      <c r="L455" s="6">
        <v>0.13159999999999999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>
        <v>0</v>
      </c>
      <c r="T455">
        <v>0</v>
      </c>
      <c r="U455">
        <v>0</v>
      </c>
      <c r="AH455" s="6"/>
      <c r="AI455" s="6"/>
      <c r="AJ455" s="6"/>
      <c r="AK455" s="6"/>
      <c r="AL455" s="6"/>
      <c r="AM455" s="6"/>
      <c r="AN455" s="6"/>
      <c r="AO455" s="6"/>
      <c r="AP455" s="6"/>
    </row>
    <row r="456" spans="1:42" x14ac:dyDescent="0.35">
      <c r="A456">
        <v>1526</v>
      </c>
      <c r="B456">
        <v>0.83399999999999996</v>
      </c>
      <c r="C456">
        <v>160</v>
      </c>
      <c r="D456">
        <v>0.7865414601311701</v>
      </c>
      <c r="E456">
        <v>0.1091</v>
      </c>
      <c r="F456">
        <v>0</v>
      </c>
      <c r="G456">
        <v>0</v>
      </c>
      <c r="H456" t="s">
        <v>34</v>
      </c>
      <c r="I456" t="s">
        <v>97</v>
      </c>
      <c r="J456" s="6">
        <v>0.75929999999999997</v>
      </c>
      <c r="K456" s="6">
        <v>0</v>
      </c>
      <c r="L456" s="6">
        <v>0.13159999999999999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>
        <v>0</v>
      </c>
      <c r="T456">
        <v>0</v>
      </c>
      <c r="U456">
        <v>0</v>
      </c>
      <c r="AH456" s="6"/>
      <c r="AI456" s="6"/>
      <c r="AJ456" s="6"/>
      <c r="AK456" s="6"/>
      <c r="AL456" s="6"/>
      <c r="AM456" s="6"/>
      <c r="AN456" s="6"/>
      <c r="AO456" s="6"/>
      <c r="AP456" s="6"/>
    </row>
    <row r="457" spans="1:42" x14ac:dyDescent="0.35">
      <c r="A457">
        <v>2026</v>
      </c>
      <c r="B457">
        <v>0.81</v>
      </c>
      <c r="C457">
        <v>160</v>
      </c>
      <c r="D457">
        <v>0.7865414601311701</v>
      </c>
      <c r="E457">
        <v>0.1091</v>
      </c>
      <c r="F457">
        <v>0</v>
      </c>
      <c r="G457">
        <v>0</v>
      </c>
      <c r="H457" t="s">
        <v>34</v>
      </c>
      <c r="I457" t="s">
        <v>97</v>
      </c>
      <c r="J457" s="6">
        <v>0.75929999999999997</v>
      </c>
      <c r="K457" s="6">
        <v>0</v>
      </c>
      <c r="L457" s="6">
        <v>0.13159999999999999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>
        <v>0</v>
      </c>
      <c r="T457">
        <v>0</v>
      </c>
      <c r="U457">
        <v>0</v>
      </c>
      <c r="AH457" s="6"/>
      <c r="AI457" s="6"/>
      <c r="AJ457" s="6"/>
      <c r="AK457" s="6"/>
      <c r="AL457" s="6"/>
      <c r="AM457" s="6"/>
      <c r="AN457" s="6"/>
      <c r="AO457" s="6"/>
      <c r="AP457" s="6"/>
    </row>
    <row r="458" spans="1:42" x14ac:dyDescent="0.35">
      <c r="A458">
        <v>2526</v>
      </c>
      <c r="B458">
        <v>0.80400000000000005</v>
      </c>
      <c r="C458">
        <v>160</v>
      </c>
      <c r="D458">
        <v>0.7865414601311701</v>
      </c>
      <c r="E458">
        <v>0.1091</v>
      </c>
      <c r="F458">
        <v>0</v>
      </c>
      <c r="G458">
        <v>0</v>
      </c>
      <c r="H458" t="s">
        <v>34</v>
      </c>
      <c r="I458" t="s">
        <v>97</v>
      </c>
      <c r="J458" s="6">
        <v>0.75929999999999997</v>
      </c>
      <c r="K458" s="6">
        <v>0</v>
      </c>
      <c r="L458" s="6">
        <v>0.13159999999999999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>
        <v>0</v>
      </c>
      <c r="T458">
        <v>0</v>
      </c>
      <c r="U458">
        <v>0</v>
      </c>
      <c r="AH458" s="6"/>
      <c r="AI458" s="6"/>
      <c r="AJ458" s="6"/>
      <c r="AK458" s="6"/>
      <c r="AL458" s="6"/>
      <c r="AM458" s="6"/>
      <c r="AN458" s="6"/>
      <c r="AO458" s="6"/>
      <c r="AP458" s="6"/>
    </row>
    <row r="459" spans="1:42" x14ac:dyDescent="0.35">
      <c r="A459">
        <v>3026</v>
      </c>
      <c r="B459">
        <v>0.81299999999999994</v>
      </c>
      <c r="C459">
        <v>160</v>
      </c>
      <c r="D459">
        <v>0.7865414601311701</v>
      </c>
      <c r="E459">
        <v>0.1091</v>
      </c>
      <c r="F459">
        <v>0</v>
      </c>
      <c r="G459">
        <v>0</v>
      </c>
      <c r="H459" t="s">
        <v>34</v>
      </c>
      <c r="I459" t="s">
        <v>97</v>
      </c>
      <c r="J459" s="6">
        <v>0.75929999999999997</v>
      </c>
      <c r="K459" s="6">
        <v>0</v>
      </c>
      <c r="L459" s="6">
        <v>0.13159999999999999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>
        <v>0</v>
      </c>
      <c r="T459">
        <v>0</v>
      </c>
      <c r="U459">
        <v>0</v>
      </c>
      <c r="AH459" s="6"/>
      <c r="AI459" s="6"/>
      <c r="AJ459" s="6"/>
      <c r="AK459" s="6"/>
      <c r="AL459" s="6"/>
      <c r="AM459" s="6"/>
      <c r="AN459" s="6"/>
      <c r="AO459" s="6"/>
      <c r="AP459" s="6"/>
    </row>
    <row r="460" spans="1:42" x14ac:dyDescent="0.35">
      <c r="A460">
        <v>3526</v>
      </c>
      <c r="B460">
        <v>0.83599999999999997</v>
      </c>
      <c r="C460">
        <v>160</v>
      </c>
      <c r="D460">
        <v>0.7865414601311701</v>
      </c>
      <c r="E460">
        <v>0.1091</v>
      </c>
      <c r="F460">
        <v>0</v>
      </c>
      <c r="G460">
        <v>0</v>
      </c>
      <c r="H460" t="s">
        <v>34</v>
      </c>
      <c r="I460" t="s">
        <v>97</v>
      </c>
      <c r="J460" s="6">
        <v>0.75929999999999997</v>
      </c>
      <c r="K460" s="6">
        <v>0</v>
      </c>
      <c r="L460" s="6">
        <v>0.13159999999999999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>
        <v>0</v>
      </c>
      <c r="T460">
        <v>0</v>
      </c>
      <c r="U460">
        <v>0</v>
      </c>
      <c r="AH460" s="6"/>
      <c r="AI460" s="6"/>
      <c r="AJ460" s="6"/>
      <c r="AK460" s="6"/>
      <c r="AL460" s="6"/>
      <c r="AM460" s="6"/>
      <c r="AN460" s="6"/>
      <c r="AO460" s="6"/>
      <c r="AP460" s="6"/>
    </row>
    <row r="461" spans="1:42" x14ac:dyDescent="0.35">
      <c r="A461">
        <v>4026</v>
      </c>
      <c r="B461">
        <v>0.86699999999999999</v>
      </c>
      <c r="C461">
        <v>160</v>
      </c>
      <c r="D461">
        <v>0.7865414601311701</v>
      </c>
      <c r="E461">
        <v>0.1091</v>
      </c>
      <c r="F461">
        <v>0</v>
      </c>
      <c r="G461">
        <v>0</v>
      </c>
      <c r="H461" t="s">
        <v>34</v>
      </c>
      <c r="I461" t="s">
        <v>97</v>
      </c>
      <c r="J461" s="6">
        <v>0.75929999999999997</v>
      </c>
      <c r="K461" s="6">
        <v>0</v>
      </c>
      <c r="L461" s="6">
        <v>0.13159999999999999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>
        <v>0</v>
      </c>
      <c r="T461">
        <v>0</v>
      </c>
      <c r="U461">
        <v>0</v>
      </c>
      <c r="AH461" s="6"/>
      <c r="AI461" s="6"/>
      <c r="AJ461" s="6"/>
      <c r="AK461" s="6"/>
      <c r="AL461" s="6"/>
      <c r="AM461" s="6"/>
      <c r="AN461" s="6"/>
      <c r="AO461" s="6"/>
      <c r="AP461" s="6"/>
    </row>
    <row r="462" spans="1:42" x14ac:dyDescent="0.35">
      <c r="A462">
        <v>4526</v>
      </c>
      <c r="B462">
        <v>0.90300000000000002</v>
      </c>
      <c r="C462">
        <v>160</v>
      </c>
      <c r="D462">
        <v>0.7865414601311701</v>
      </c>
      <c r="E462">
        <v>0.1091</v>
      </c>
      <c r="F462">
        <v>0</v>
      </c>
      <c r="G462">
        <v>0</v>
      </c>
      <c r="H462" t="s">
        <v>34</v>
      </c>
      <c r="I462" t="s">
        <v>97</v>
      </c>
      <c r="J462" s="6">
        <v>0.75929999999999997</v>
      </c>
      <c r="K462" s="6">
        <v>0</v>
      </c>
      <c r="L462" s="6">
        <v>0.13159999999999999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>
        <v>0</v>
      </c>
      <c r="T462">
        <v>0</v>
      </c>
      <c r="U462">
        <v>0</v>
      </c>
      <c r="AH462" s="6"/>
      <c r="AI462" s="6"/>
      <c r="AJ462" s="6"/>
      <c r="AK462" s="6"/>
      <c r="AL462" s="6"/>
      <c r="AM462" s="6"/>
      <c r="AN462" s="6"/>
      <c r="AO462" s="6"/>
      <c r="AP462" s="6"/>
    </row>
    <row r="463" spans="1:42" x14ac:dyDescent="0.35">
      <c r="A463">
        <v>5026</v>
      </c>
      <c r="B463">
        <v>0.94499999999999995</v>
      </c>
      <c r="C463">
        <v>160</v>
      </c>
      <c r="D463">
        <v>0.7865414601311701</v>
      </c>
      <c r="E463">
        <v>0.1091</v>
      </c>
      <c r="F463">
        <v>0</v>
      </c>
      <c r="G463">
        <v>0</v>
      </c>
      <c r="H463" t="s">
        <v>34</v>
      </c>
      <c r="I463" t="s">
        <v>97</v>
      </c>
      <c r="J463" s="6">
        <v>0.75929999999999997</v>
      </c>
      <c r="K463" s="6">
        <v>0</v>
      </c>
      <c r="L463" s="6">
        <v>0.13159999999999999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>
        <v>0</v>
      </c>
      <c r="T463">
        <v>0</v>
      </c>
      <c r="U463">
        <v>0</v>
      </c>
      <c r="AH463" s="6"/>
      <c r="AI463" s="6"/>
      <c r="AJ463" s="6"/>
      <c r="AK463" s="6"/>
      <c r="AL463" s="6"/>
      <c r="AM463" s="6"/>
      <c r="AN463" s="6"/>
      <c r="AO463" s="6"/>
      <c r="AP463" s="6"/>
    </row>
    <row r="464" spans="1:42" x14ac:dyDescent="0.35">
      <c r="A464">
        <v>6026</v>
      </c>
      <c r="B464">
        <v>1.036</v>
      </c>
      <c r="C464">
        <v>160</v>
      </c>
      <c r="D464">
        <v>0.7865414601311701</v>
      </c>
      <c r="E464">
        <v>0.1091</v>
      </c>
      <c r="F464">
        <v>0</v>
      </c>
      <c r="G464">
        <v>0</v>
      </c>
      <c r="H464" t="s">
        <v>34</v>
      </c>
      <c r="I464" t="s">
        <v>97</v>
      </c>
      <c r="J464" s="6">
        <v>0.75929999999999997</v>
      </c>
      <c r="K464" s="6">
        <v>0</v>
      </c>
      <c r="L464" s="6">
        <v>0.13159999999999999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>
        <v>0</v>
      </c>
      <c r="T464">
        <v>0</v>
      </c>
      <c r="U464">
        <v>0</v>
      </c>
      <c r="AH464" s="6"/>
      <c r="AI464" s="6"/>
      <c r="AJ464" s="6"/>
      <c r="AK464" s="6"/>
      <c r="AL464" s="6"/>
      <c r="AM464" s="6"/>
      <c r="AN464" s="6"/>
      <c r="AO464" s="6"/>
      <c r="AP464" s="6"/>
    </row>
    <row r="465" spans="1:42" x14ac:dyDescent="0.35">
      <c r="A465">
        <v>7026</v>
      </c>
      <c r="B465">
        <v>1.1279999999999999</v>
      </c>
      <c r="C465">
        <v>160</v>
      </c>
      <c r="D465">
        <v>0.7865414601311701</v>
      </c>
      <c r="E465">
        <v>0.1091</v>
      </c>
      <c r="F465">
        <v>0</v>
      </c>
      <c r="G465">
        <v>0</v>
      </c>
      <c r="H465" t="s">
        <v>34</v>
      </c>
      <c r="I465" t="s">
        <v>97</v>
      </c>
      <c r="J465" s="6">
        <v>0.75929999999999997</v>
      </c>
      <c r="K465" s="6">
        <v>0</v>
      </c>
      <c r="L465" s="6">
        <v>0.13159999999999999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>
        <v>0</v>
      </c>
      <c r="T465">
        <v>0</v>
      </c>
      <c r="U465">
        <v>0</v>
      </c>
      <c r="AH465" s="6"/>
      <c r="AI465" s="6"/>
      <c r="AJ465" s="6"/>
      <c r="AK465" s="6"/>
      <c r="AL465" s="6"/>
      <c r="AM465" s="6"/>
      <c r="AN465" s="6"/>
      <c r="AO465" s="6"/>
      <c r="AP465" s="6"/>
    </row>
    <row r="466" spans="1:42" x14ac:dyDescent="0.35">
      <c r="A466">
        <v>1026</v>
      </c>
      <c r="B466">
        <v>0.79300000000000004</v>
      </c>
      <c r="C466">
        <v>100</v>
      </c>
      <c r="D466">
        <v>0.81732403520883667</v>
      </c>
      <c r="E466">
        <v>0.12920000000000001</v>
      </c>
      <c r="F466">
        <v>0</v>
      </c>
      <c r="G466">
        <v>0</v>
      </c>
      <c r="H466" t="s">
        <v>35</v>
      </c>
      <c r="I466" t="s">
        <v>97</v>
      </c>
      <c r="J466" s="6">
        <v>0.58409999999999995</v>
      </c>
      <c r="K466" s="6">
        <v>0.28670000000000001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>
        <v>0</v>
      </c>
      <c r="T466">
        <v>0</v>
      </c>
      <c r="U466">
        <v>0</v>
      </c>
      <c r="AH466" s="6"/>
      <c r="AI466" s="6"/>
      <c r="AJ466" s="6"/>
      <c r="AK466" s="6"/>
      <c r="AL466" s="6"/>
      <c r="AM466" s="6"/>
      <c r="AN466" s="6"/>
      <c r="AO466" s="6"/>
      <c r="AP466" s="6"/>
    </row>
    <row r="467" spans="1:42" x14ac:dyDescent="0.35">
      <c r="A467">
        <v>1526</v>
      </c>
      <c r="B467">
        <v>0.71499999999999997</v>
      </c>
      <c r="C467">
        <v>100</v>
      </c>
      <c r="D467">
        <v>0.81732403520883667</v>
      </c>
      <c r="E467">
        <v>0.12920000000000001</v>
      </c>
      <c r="F467">
        <v>0</v>
      </c>
      <c r="G467">
        <v>0</v>
      </c>
      <c r="H467" t="s">
        <v>35</v>
      </c>
      <c r="I467" t="s">
        <v>97</v>
      </c>
      <c r="J467" s="6">
        <v>0.58409999999999995</v>
      </c>
      <c r="K467" s="6">
        <v>0.28670000000000001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>
        <v>0</v>
      </c>
      <c r="T467">
        <v>0</v>
      </c>
      <c r="U467">
        <v>0</v>
      </c>
      <c r="AH467" s="6"/>
      <c r="AI467" s="6"/>
      <c r="AJ467" s="6"/>
      <c r="AK467" s="6"/>
      <c r="AL467" s="6"/>
      <c r="AM467" s="6"/>
      <c r="AN467" s="6"/>
      <c r="AO467" s="6"/>
      <c r="AP467" s="6"/>
    </row>
    <row r="468" spans="1:42" x14ac:dyDescent="0.35">
      <c r="A468">
        <v>2026</v>
      </c>
      <c r="B468">
        <v>0.67600000000000005</v>
      </c>
      <c r="C468">
        <v>100</v>
      </c>
      <c r="D468">
        <v>0.81732403520883667</v>
      </c>
      <c r="E468">
        <v>0.12920000000000001</v>
      </c>
      <c r="F468">
        <v>0</v>
      </c>
      <c r="G468">
        <v>0</v>
      </c>
      <c r="H468" t="s">
        <v>35</v>
      </c>
      <c r="I468" t="s">
        <v>97</v>
      </c>
      <c r="J468" s="6">
        <v>0.58409999999999995</v>
      </c>
      <c r="K468" s="6">
        <v>0.28670000000000001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>
        <v>0</v>
      </c>
      <c r="T468">
        <v>0</v>
      </c>
      <c r="U468">
        <v>0</v>
      </c>
      <c r="AH468" s="6"/>
      <c r="AI468" s="6"/>
      <c r="AJ468" s="6"/>
      <c r="AK468" s="6"/>
      <c r="AL468" s="6"/>
      <c r="AM468" s="6"/>
      <c r="AN468" s="6"/>
      <c r="AO468" s="6"/>
      <c r="AP468" s="6"/>
    </row>
    <row r="469" spans="1:42" x14ac:dyDescent="0.35">
      <c r="A469">
        <v>2526</v>
      </c>
      <c r="B469">
        <v>0.67800000000000005</v>
      </c>
      <c r="C469">
        <v>100</v>
      </c>
      <c r="D469">
        <v>0.81732403520883667</v>
      </c>
      <c r="E469">
        <v>0.12920000000000001</v>
      </c>
      <c r="F469">
        <v>0</v>
      </c>
      <c r="G469">
        <v>0</v>
      </c>
      <c r="H469" t="s">
        <v>35</v>
      </c>
      <c r="I469" t="s">
        <v>97</v>
      </c>
      <c r="J469" s="6">
        <v>0.58409999999999995</v>
      </c>
      <c r="K469" s="6">
        <v>0.28670000000000001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>
        <v>0</v>
      </c>
      <c r="T469">
        <v>0</v>
      </c>
      <c r="U469">
        <v>0</v>
      </c>
      <c r="AH469" s="6"/>
      <c r="AI469" s="6"/>
      <c r="AJ469" s="6"/>
      <c r="AK469" s="6"/>
      <c r="AL469" s="6"/>
      <c r="AM469" s="6"/>
      <c r="AN469" s="6"/>
      <c r="AO469" s="6"/>
      <c r="AP469" s="6"/>
    </row>
    <row r="470" spans="1:42" x14ac:dyDescent="0.35">
      <c r="A470">
        <v>3026</v>
      </c>
      <c r="B470">
        <v>0.70799999999999996</v>
      </c>
      <c r="C470">
        <v>100</v>
      </c>
      <c r="D470">
        <v>0.81732403520883667</v>
      </c>
      <c r="E470">
        <v>0.12920000000000001</v>
      </c>
      <c r="F470">
        <v>0</v>
      </c>
      <c r="G470">
        <v>0</v>
      </c>
      <c r="H470" t="s">
        <v>35</v>
      </c>
      <c r="I470" t="s">
        <v>97</v>
      </c>
      <c r="J470" s="6">
        <v>0.58409999999999995</v>
      </c>
      <c r="K470" s="6">
        <v>0.28670000000000001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>
        <v>0</v>
      </c>
      <c r="T470">
        <v>0</v>
      </c>
      <c r="U470">
        <v>0</v>
      </c>
      <c r="AH470" s="6"/>
      <c r="AI470" s="6"/>
      <c r="AJ470" s="6"/>
      <c r="AK470" s="6"/>
      <c r="AL470" s="6"/>
      <c r="AM470" s="6"/>
      <c r="AN470" s="6"/>
      <c r="AO470" s="6"/>
      <c r="AP470" s="6"/>
    </row>
    <row r="471" spans="1:42" x14ac:dyDescent="0.35">
      <c r="A471">
        <v>3526</v>
      </c>
      <c r="B471">
        <v>0.751</v>
      </c>
      <c r="C471">
        <v>100</v>
      </c>
      <c r="D471">
        <v>0.81732403520883667</v>
      </c>
      <c r="E471">
        <v>0.12920000000000001</v>
      </c>
      <c r="F471">
        <v>0</v>
      </c>
      <c r="G471">
        <v>0</v>
      </c>
      <c r="H471" t="s">
        <v>35</v>
      </c>
      <c r="I471" t="s">
        <v>97</v>
      </c>
      <c r="J471" s="6">
        <v>0.58409999999999995</v>
      </c>
      <c r="K471" s="6">
        <v>0.28670000000000001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0</v>
      </c>
      <c r="S471">
        <v>0</v>
      </c>
      <c r="T471">
        <v>0</v>
      </c>
      <c r="U471">
        <v>0</v>
      </c>
      <c r="AH471" s="6"/>
      <c r="AI471" s="6"/>
      <c r="AJ471" s="6"/>
      <c r="AK471" s="6"/>
      <c r="AL471" s="6"/>
      <c r="AM471" s="6"/>
      <c r="AN471" s="6"/>
      <c r="AO471" s="6"/>
      <c r="AP471" s="6"/>
    </row>
    <row r="472" spans="1:42" x14ac:dyDescent="0.35">
      <c r="A472">
        <v>4026</v>
      </c>
      <c r="B472">
        <v>0.80100000000000005</v>
      </c>
      <c r="C472">
        <v>100</v>
      </c>
      <c r="D472">
        <v>0.81732403520883667</v>
      </c>
      <c r="E472">
        <v>0.12920000000000001</v>
      </c>
      <c r="F472">
        <v>0</v>
      </c>
      <c r="G472">
        <v>0</v>
      </c>
      <c r="H472" t="s">
        <v>35</v>
      </c>
      <c r="I472" t="s">
        <v>97</v>
      </c>
      <c r="J472" s="6">
        <v>0.58409999999999995</v>
      </c>
      <c r="K472" s="6">
        <v>0.28670000000000001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>
        <v>0</v>
      </c>
      <c r="T472">
        <v>0</v>
      </c>
      <c r="U472">
        <v>0</v>
      </c>
      <c r="AH472" s="6"/>
      <c r="AI472" s="6"/>
      <c r="AJ472" s="6"/>
      <c r="AK472" s="6"/>
      <c r="AL472" s="6"/>
      <c r="AM472" s="6"/>
      <c r="AN472" s="6"/>
      <c r="AO472" s="6"/>
      <c r="AP472" s="6"/>
    </row>
    <row r="473" spans="1:42" x14ac:dyDescent="0.35">
      <c r="A473">
        <v>4526</v>
      </c>
      <c r="B473">
        <v>0.85499999999999998</v>
      </c>
      <c r="C473">
        <v>100</v>
      </c>
      <c r="D473">
        <v>0.81732403520883667</v>
      </c>
      <c r="E473">
        <v>0.12920000000000001</v>
      </c>
      <c r="F473">
        <v>0</v>
      </c>
      <c r="G473">
        <v>0</v>
      </c>
      <c r="H473" t="s">
        <v>35</v>
      </c>
      <c r="I473" t="s">
        <v>97</v>
      </c>
      <c r="J473" s="6">
        <v>0.58409999999999995</v>
      </c>
      <c r="K473" s="6">
        <v>0.28670000000000001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>
        <v>0</v>
      </c>
      <c r="T473">
        <v>0</v>
      </c>
      <c r="U473">
        <v>0</v>
      </c>
      <c r="AH473" s="6"/>
      <c r="AI473" s="6"/>
      <c r="AJ473" s="6"/>
      <c r="AK473" s="6"/>
      <c r="AL473" s="6"/>
      <c r="AM473" s="6"/>
      <c r="AN473" s="6"/>
      <c r="AO473" s="6"/>
      <c r="AP473" s="6"/>
    </row>
    <row r="474" spans="1:42" x14ac:dyDescent="0.35">
      <c r="A474">
        <v>5026</v>
      </c>
      <c r="B474">
        <v>0.91</v>
      </c>
      <c r="C474">
        <v>100</v>
      </c>
      <c r="D474">
        <v>0.81732403520883667</v>
      </c>
      <c r="E474">
        <v>0.12920000000000001</v>
      </c>
      <c r="F474">
        <v>0</v>
      </c>
      <c r="G474">
        <v>0</v>
      </c>
      <c r="H474" t="s">
        <v>35</v>
      </c>
      <c r="I474" t="s">
        <v>97</v>
      </c>
      <c r="J474" s="6">
        <v>0.58409999999999995</v>
      </c>
      <c r="K474" s="6">
        <v>0.28670000000000001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>
        <v>0</v>
      </c>
      <c r="T474">
        <v>0</v>
      </c>
      <c r="U474">
        <v>0</v>
      </c>
      <c r="AH474" s="6"/>
      <c r="AI474" s="6"/>
      <c r="AJ474" s="6"/>
      <c r="AK474" s="6"/>
      <c r="AL474" s="6"/>
      <c r="AM474" s="6"/>
      <c r="AN474" s="6"/>
      <c r="AO474" s="6"/>
      <c r="AP474" s="6"/>
    </row>
    <row r="475" spans="1:42" x14ac:dyDescent="0.35">
      <c r="A475">
        <v>6026</v>
      </c>
      <c r="B475">
        <v>1.024</v>
      </c>
      <c r="C475">
        <v>100</v>
      </c>
      <c r="D475">
        <v>0.81732403520883667</v>
      </c>
      <c r="E475">
        <v>0.12920000000000001</v>
      </c>
      <c r="F475">
        <v>0</v>
      </c>
      <c r="G475">
        <v>0</v>
      </c>
      <c r="H475" t="s">
        <v>35</v>
      </c>
      <c r="I475" t="s">
        <v>97</v>
      </c>
      <c r="J475" s="6">
        <v>0.58409999999999995</v>
      </c>
      <c r="K475" s="6">
        <v>0.28670000000000001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>
        <v>0</v>
      </c>
      <c r="T475">
        <v>0</v>
      </c>
      <c r="U475">
        <v>0</v>
      </c>
      <c r="AH475" s="6"/>
      <c r="AI475" s="6"/>
      <c r="AJ475" s="6"/>
      <c r="AK475" s="6"/>
      <c r="AL475" s="6"/>
      <c r="AM475" s="6"/>
      <c r="AN475" s="6"/>
      <c r="AO475" s="6"/>
      <c r="AP475" s="6"/>
    </row>
    <row r="476" spans="1:42" x14ac:dyDescent="0.35">
      <c r="A476">
        <v>7026</v>
      </c>
      <c r="B476">
        <v>1.1379999999999999</v>
      </c>
      <c r="C476">
        <v>100</v>
      </c>
      <c r="D476">
        <v>0.81732403520883667</v>
      </c>
      <c r="E476">
        <v>0.12920000000000001</v>
      </c>
      <c r="F476">
        <v>0</v>
      </c>
      <c r="G476">
        <v>0</v>
      </c>
      <c r="H476" t="s">
        <v>35</v>
      </c>
      <c r="I476" t="s">
        <v>97</v>
      </c>
      <c r="J476" s="6">
        <v>0.58409999999999995</v>
      </c>
      <c r="K476" s="6">
        <v>0.28670000000000001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>
        <v>0</v>
      </c>
      <c r="T476">
        <v>0</v>
      </c>
      <c r="U476">
        <v>0</v>
      </c>
      <c r="AH476" s="6"/>
      <c r="AI476" s="6"/>
      <c r="AJ476" s="6"/>
      <c r="AK476" s="6"/>
      <c r="AL476" s="6"/>
      <c r="AM476" s="6"/>
      <c r="AN476" s="6"/>
      <c r="AO476" s="6"/>
      <c r="AP476" s="6"/>
    </row>
    <row r="477" spans="1:42" x14ac:dyDescent="0.35">
      <c r="A477">
        <v>1026</v>
      </c>
      <c r="B477">
        <v>0.83</v>
      </c>
      <c r="C477">
        <v>130</v>
      </c>
      <c r="D477">
        <v>0.81732403520883667</v>
      </c>
      <c r="E477">
        <v>0.12920000000000001</v>
      </c>
      <c r="F477">
        <v>0</v>
      </c>
      <c r="G477">
        <v>0</v>
      </c>
      <c r="H477" t="s">
        <v>35</v>
      </c>
      <c r="I477" t="s">
        <v>97</v>
      </c>
      <c r="J477" s="6">
        <v>0.58409999999999995</v>
      </c>
      <c r="K477" s="6">
        <v>0.28670000000000001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>
        <v>0</v>
      </c>
      <c r="T477">
        <v>0</v>
      </c>
      <c r="U477">
        <v>0</v>
      </c>
      <c r="AH477" s="6"/>
      <c r="AI477" s="6"/>
      <c r="AJ477" s="6"/>
      <c r="AK477" s="6"/>
      <c r="AL477" s="6"/>
      <c r="AM477" s="6"/>
      <c r="AN477" s="6"/>
      <c r="AO477" s="6"/>
      <c r="AP477" s="6"/>
    </row>
    <row r="478" spans="1:42" x14ac:dyDescent="0.35">
      <c r="A478">
        <v>1526</v>
      </c>
      <c r="B478">
        <v>0.77200000000000002</v>
      </c>
      <c r="C478">
        <v>130</v>
      </c>
      <c r="D478">
        <v>0.81732403520883667</v>
      </c>
      <c r="E478">
        <v>0.12920000000000001</v>
      </c>
      <c r="F478">
        <v>0</v>
      </c>
      <c r="G478">
        <v>0</v>
      </c>
      <c r="H478" t="s">
        <v>35</v>
      </c>
      <c r="I478" t="s">
        <v>97</v>
      </c>
      <c r="J478" s="6">
        <v>0.58409999999999995</v>
      </c>
      <c r="K478" s="6">
        <v>0.28670000000000001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>
        <v>0</v>
      </c>
      <c r="T478">
        <v>0</v>
      </c>
      <c r="U478">
        <v>0</v>
      </c>
      <c r="AH478" s="6"/>
      <c r="AI478" s="6"/>
      <c r="AJ478" s="6"/>
      <c r="AK478" s="6"/>
      <c r="AL478" s="6"/>
      <c r="AM478" s="6"/>
      <c r="AN478" s="6"/>
      <c r="AO478" s="6"/>
      <c r="AP478" s="6"/>
    </row>
    <row r="479" spans="1:42" x14ac:dyDescent="0.35">
      <c r="A479">
        <v>2026</v>
      </c>
      <c r="B479">
        <v>0.73599999999999999</v>
      </c>
      <c r="C479">
        <v>130</v>
      </c>
      <c r="D479">
        <v>0.81732403520883667</v>
      </c>
      <c r="E479">
        <v>0.12920000000000001</v>
      </c>
      <c r="F479">
        <v>0</v>
      </c>
      <c r="G479">
        <v>0</v>
      </c>
      <c r="H479" t="s">
        <v>35</v>
      </c>
      <c r="I479" t="s">
        <v>97</v>
      </c>
      <c r="J479" s="6">
        <v>0.58409999999999995</v>
      </c>
      <c r="K479" s="6">
        <v>0.28670000000000001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>
        <v>0</v>
      </c>
      <c r="T479">
        <v>0</v>
      </c>
      <c r="U479">
        <v>0</v>
      </c>
      <c r="AH479" s="6"/>
      <c r="AI479" s="6"/>
      <c r="AJ479" s="6"/>
      <c r="AK479" s="6"/>
      <c r="AL479" s="6"/>
      <c r="AM479" s="6"/>
      <c r="AN479" s="6"/>
      <c r="AO479" s="6"/>
      <c r="AP479" s="6"/>
    </row>
    <row r="480" spans="1:42" x14ac:dyDescent="0.35">
      <c r="A480">
        <v>2526</v>
      </c>
      <c r="B480">
        <v>0.73</v>
      </c>
      <c r="C480">
        <v>130</v>
      </c>
      <c r="D480">
        <v>0.81732403520883667</v>
      </c>
      <c r="E480">
        <v>0.12920000000000001</v>
      </c>
      <c r="F480">
        <v>0</v>
      </c>
      <c r="G480">
        <v>0</v>
      </c>
      <c r="H480" t="s">
        <v>35</v>
      </c>
      <c r="I480" t="s">
        <v>97</v>
      </c>
      <c r="J480" s="6">
        <v>0.58409999999999995</v>
      </c>
      <c r="K480" s="6">
        <v>0.28670000000000001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>
        <v>0</v>
      </c>
      <c r="T480">
        <v>0</v>
      </c>
      <c r="U480">
        <v>0</v>
      </c>
      <c r="AH480" s="6"/>
      <c r="AI480" s="6"/>
      <c r="AJ480" s="6"/>
      <c r="AK480" s="6"/>
      <c r="AL480" s="6"/>
      <c r="AM480" s="6"/>
      <c r="AN480" s="6"/>
      <c r="AO480" s="6"/>
      <c r="AP480" s="6"/>
    </row>
    <row r="481" spans="1:42" x14ac:dyDescent="0.35">
      <c r="A481">
        <v>3026</v>
      </c>
      <c r="B481">
        <v>0.748</v>
      </c>
      <c r="C481">
        <v>130</v>
      </c>
      <c r="D481">
        <v>0.81732403520883667</v>
      </c>
      <c r="E481">
        <v>0.12920000000000001</v>
      </c>
      <c r="F481">
        <v>0</v>
      </c>
      <c r="G481">
        <v>0</v>
      </c>
      <c r="H481" t="s">
        <v>35</v>
      </c>
      <c r="I481" t="s">
        <v>97</v>
      </c>
      <c r="J481" s="6">
        <v>0.58409999999999995</v>
      </c>
      <c r="K481" s="6">
        <v>0.28670000000000001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>
        <v>0</v>
      </c>
      <c r="T481">
        <v>0</v>
      </c>
      <c r="U481">
        <v>0</v>
      </c>
      <c r="AH481" s="6"/>
      <c r="AI481" s="6"/>
      <c r="AJ481" s="6"/>
      <c r="AK481" s="6"/>
      <c r="AL481" s="6"/>
      <c r="AM481" s="6"/>
      <c r="AN481" s="6"/>
      <c r="AO481" s="6"/>
      <c r="AP481" s="6"/>
    </row>
    <row r="482" spans="1:42" x14ac:dyDescent="0.35">
      <c r="A482">
        <v>3526</v>
      </c>
      <c r="B482">
        <v>0.78200000000000003</v>
      </c>
      <c r="C482">
        <v>130</v>
      </c>
      <c r="D482">
        <v>0.81732403520883667</v>
      </c>
      <c r="E482">
        <v>0.12920000000000001</v>
      </c>
      <c r="F482">
        <v>0</v>
      </c>
      <c r="G482">
        <v>0</v>
      </c>
      <c r="H482" t="s">
        <v>35</v>
      </c>
      <c r="I482" t="s">
        <v>97</v>
      </c>
      <c r="J482" s="6">
        <v>0.58409999999999995</v>
      </c>
      <c r="K482" s="6">
        <v>0.28670000000000001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>
        <v>0</v>
      </c>
      <c r="T482">
        <v>0</v>
      </c>
      <c r="U482">
        <v>0</v>
      </c>
      <c r="AH482" s="6"/>
      <c r="AI482" s="6"/>
      <c r="AJ482" s="6"/>
      <c r="AK482" s="6"/>
      <c r="AL482" s="6"/>
      <c r="AM482" s="6"/>
      <c r="AN482" s="6"/>
      <c r="AO482" s="6"/>
      <c r="AP482" s="6"/>
    </row>
    <row r="483" spans="1:42" x14ac:dyDescent="0.35">
      <c r="A483">
        <v>4026</v>
      </c>
      <c r="B483">
        <v>0.82399999999999995</v>
      </c>
      <c r="C483">
        <v>130</v>
      </c>
      <c r="D483">
        <v>0.81732403520883667</v>
      </c>
      <c r="E483">
        <v>0.12920000000000001</v>
      </c>
      <c r="F483">
        <v>0</v>
      </c>
      <c r="G483">
        <v>0</v>
      </c>
      <c r="H483" t="s">
        <v>35</v>
      </c>
      <c r="I483" t="s">
        <v>97</v>
      </c>
      <c r="J483" s="6">
        <v>0.58409999999999995</v>
      </c>
      <c r="K483" s="6">
        <v>0.28670000000000001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>
        <v>0</v>
      </c>
      <c r="T483">
        <v>0</v>
      </c>
      <c r="U483">
        <v>0</v>
      </c>
      <c r="AH483" s="6"/>
      <c r="AI483" s="6"/>
      <c r="AJ483" s="6"/>
      <c r="AK483" s="6"/>
      <c r="AL483" s="6"/>
      <c r="AM483" s="6"/>
      <c r="AN483" s="6"/>
      <c r="AO483" s="6"/>
      <c r="AP483" s="6"/>
    </row>
    <row r="484" spans="1:42" x14ac:dyDescent="0.35">
      <c r="A484">
        <v>4526</v>
      </c>
      <c r="B484">
        <v>0.871</v>
      </c>
      <c r="C484">
        <v>130</v>
      </c>
      <c r="D484">
        <v>0.81732403520883667</v>
      </c>
      <c r="E484">
        <v>0.12920000000000001</v>
      </c>
      <c r="F484">
        <v>0</v>
      </c>
      <c r="G484">
        <v>0</v>
      </c>
      <c r="H484" t="s">
        <v>35</v>
      </c>
      <c r="I484" t="s">
        <v>97</v>
      </c>
      <c r="J484" s="6">
        <v>0.58409999999999995</v>
      </c>
      <c r="K484" s="6">
        <v>0.28670000000000001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>
        <v>0</v>
      </c>
      <c r="T484">
        <v>0</v>
      </c>
      <c r="U484">
        <v>0</v>
      </c>
      <c r="AH484" s="6"/>
      <c r="AI484" s="6"/>
      <c r="AJ484" s="6"/>
      <c r="AK484" s="6"/>
      <c r="AL484" s="6"/>
      <c r="AM484" s="6"/>
      <c r="AN484" s="6"/>
      <c r="AO484" s="6"/>
      <c r="AP484" s="6"/>
    </row>
    <row r="485" spans="1:42" x14ac:dyDescent="0.35">
      <c r="A485">
        <v>5026</v>
      </c>
      <c r="B485">
        <v>0.92100000000000004</v>
      </c>
      <c r="C485">
        <v>130</v>
      </c>
      <c r="D485">
        <v>0.81732403520883667</v>
      </c>
      <c r="E485">
        <v>0.12920000000000001</v>
      </c>
      <c r="F485">
        <v>0</v>
      </c>
      <c r="G485">
        <v>0</v>
      </c>
      <c r="H485" t="s">
        <v>35</v>
      </c>
      <c r="I485" t="s">
        <v>97</v>
      </c>
      <c r="J485" s="6">
        <v>0.58409999999999995</v>
      </c>
      <c r="K485" s="6">
        <v>0.28670000000000001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>
        <v>0</v>
      </c>
      <c r="T485">
        <v>0</v>
      </c>
      <c r="U485">
        <v>0</v>
      </c>
      <c r="AH485" s="6"/>
      <c r="AI485" s="6"/>
      <c r="AJ485" s="6"/>
      <c r="AK485" s="6"/>
      <c r="AL485" s="6"/>
      <c r="AM485" s="6"/>
      <c r="AN485" s="6"/>
      <c r="AO485" s="6"/>
      <c r="AP485" s="6"/>
    </row>
    <row r="486" spans="1:42" x14ac:dyDescent="0.35">
      <c r="A486">
        <v>6026</v>
      </c>
      <c r="B486">
        <v>1.0249999999999999</v>
      </c>
      <c r="C486">
        <v>130</v>
      </c>
      <c r="D486">
        <v>0.81732403520883667</v>
      </c>
      <c r="E486">
        <v>0.12920000000000001</v>
      </c>
      <c r="F486">
        <v>0</v>
      </c>
      <c r="G486">
        <v>0</v>
      </c>
      <c r="H486" t="s">
        <v>35</v>
      </c>
      <c r="I486" t="s">
        <v>97</v>
      </c>
      <c r="J486" s="6">
        <v>0.58409999999999995</v>
      </c>
      <c r="K486" s="6">
        <v>0.28670000000000001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>
        <v>0</v>
      </c>
      <c r="T486">
        <v>0</v>
      </c>
      <c r="U486">
        <v>0</v>
      </c>
      <c r="AH486" s="6"/>
      <c r="AI486" s="6"/>
      <c r="AJ486" s="6"/>
      <c r="AK486" s="6"/>
      <c r="AL486" s="6"/>
      <c r="AM486" s="6"/>
      <c r="AN486" s="6"/>
      <c r="AO486" s="6"/>
      <c r="AP486" s="6"/>
    </row>
    <row r="487" spans="1:42" x14ac:dyDescent="0.35">
      <c r="A487">
        <v>7026</v>
      </c>
      <c r="B487">
        <v>1.131</v>
      </c>
      <c r="C487">
        <v>130</v>
      </c>
      <c r="D487">
        <v>0.81732403520883667</v>
      </c>
      <c r="E487">
        <v>0.12920000000000001</v>
      </c>
      <c r="F487">
        <v>0</v>
      </c>
      <c r="G487">
        <v>0</v>
      </c>
      <c r="H487" t="s">
        <v>35</v>
      </c>
      <c r="I487" t="s">
        <v>97</v>
      </c>
      <c r="J487" s="6">
        <v>0.58409999999999995</v>
      </c>
      <c r="K487" s="6">
        <v>0.28670000000000001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>
        <v>0</v>
      </c>
      <c r="T487">
        <v>0</v>
      </c>
      <c r="U487">
        <v>0</v>
      </c>
      <c r="AH487" s="6"/>
      <c r="AI487" s="6"/>
      <c r="AJ487" s="6"/>
      <c r="AK487" s="6"/>
      <c r="AL487" s="6"/>
      <c r="AM487" s="6"/>
      <c r="AN487" s="6"/>
      <c r="AO487" s="6"/>
      <c r="AP487" s="6"/>
    </row>
    <row r="488" spans="1:42" x14ac:dyDescent="0.35">
      <c r="A488">
        <v>1026</v>
      </c>
      <c r="B488">
        <v>0.86099999999999999</v>
      </c>
      <c r="C488">
        <v>160</v>
      </c>
      <c r="D488">
        <v>0.81732403520883667</v>
      </c>
      <c r="E488">
        <v>0.12920000000000001</v>
      </c>
      <c r="F488">
        <v>0</v>
      </c>
      <c r="G488">
        <v>0</v>
      </c>
      <c r="H488" t="s">
        <v>35</v>
      </c>
      <c r="I488" t="s">
        <v>97</v>
      </c>
      <c r="J488" s="6">
        <v>0.58409999999999995</v>
      </c>
      <c r="K488" s="6">
        <v>0.28670000000000001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>
        <v>0</v>
      </c>
      <c r="T488">
        <v>0</v>
      </c>
      <c r="U488">
        <v>0</v>
      </c>
      <c r="AH488" s="6"/>
      <c r="AI488" s="6"/>
      <c r="AJ488" s="6"/>
      <c r="AK488" s="6"/>
      <c r="AL488" s="6"/>
      <c r="AM488" s="6"/>
      <c r="AN488" s="6"/>
      <c r="AO488" s="6"/>
      <c r="AP488" s="6"/>
    </row>
    <row r="489" spans="1:42" x14ac:dyDescent="0.35">
      <c r="A489">
        <v>1526</v>
      </c>
      <c r="B489">
        <v>0.81299999999999994</v>
      </c>
      <c r="C489">
        <v>160</v>
      </c>
      <c r="D489">
        <v>0.81732403520883667</v>
      </c>
      <c r="E489">
        <v>0.12920000000000001</v>
      </c>
      <c r="F489">
        <v>0</v>
      </c>
      <c r="G489">
        <v>0</v>
      </c>
      <c r="H489" t="s">
        <v>35</v>
      </c>
      <c r="I489" t="s">
        <v>97</v>
      </c>
      <c r="J489" s="6">
        <v>0.58409999999999995</v>
      </c>
      <c r="K489" s="6">
        <v>0.28670000000000001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>
        <v>0</v>
      </c>
      <c r="T489">
        <v>0</v>
      </c>
      <c r="U489">
        <v>0</v>
      </c>
      <c r="AH489" s="6"/>
      <c r="AI489" s="6"/>
      <c r="AJ489" s="6"/>
      <c r="AK489" s="6"/>
      <c r="AL489" s="6"/>
      <c r="AM489" s="6"/>
      <c r="AN489" s="6"/>
      <c r="AO489" s="6"/>
      <c r="AP489" s="6"/>
    </row>
    <row r="490" spans="1:42" x14ac:dyDescent="0.35">
      <c r="A490">
        <v>2026</v>
      </c>
      <c r="B490">
        <v>0.78300000000000003</v>
      </c>
      <c r="C490">
        <v>160</v>
      </c>
      <c r="D490">
        <v>0.81732403520883667</v>
      </c>
      <c r="E490">
        <v>0.12920000000000001</v>
      </c>
      <c r="F490">
        <v>0</v>
      </c>
      <c r="G490">
        <v>0</v>
      </c>
      <c r="H490" t="s">
        <v>35</v>
      </c>
      <c r="I490" t="s">
        <v>97</v>
      </c>
      <c r="J490" s="6">
        <v>0.58409999999999995</v>
      </c>
      <c r="K490" s="6">
        <v>0.28670000000000001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>
        <v>0</v>
      </c>
      <c r="T490">
        <v>0</v>
      </c>
      <c r="U490">
        <v>0</v>
      </c>
      <c r="AH490" s="6"/>
      <c r="AI490" s="6"/>
      <c r="AJ490" s="6"/>
      <c r="AK490" s="6"/>
      <c r="AL490" s="6"/>
      <c r="AM490" s="6"/>
      <c r="AN490" s="6"/>
      <c r="AO490" s="6"/>
      <c r="AP490" s="6"/>
    </row>
    <row r="491" spans="1:42" x14ac:dyDescent="0.35">
      <c r="A491">
        <v>2526</v>
      </c>
      <c r="B491">
        <v>0.77500000000000002</v>
      </c>
      <c r="C491">
        <v>160</v>
      </c>
      <c r="D491">
        <v>0.81732403520883667</v>
      </c>
      <c r="E491">
        <v>0.12920000000000001</v>
      </c>
      <c r="F491">
        <v>0</v>
      </c>
      <c r="G491">
        <v>0</v>
      </c>
      <c r="H491" t="s">
        <v>35</v>
      </c>
      <c r="I491" t="s">
        <v>97</v>
      </c>
      <c r="J491" s="6">
        <v>0.58409999999999995</v>
      </c>
      <c r="K491" s="6">
        <v>0.28670000000000001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>
        <v>0</v>
      </c>
      <c r="T491">
        <v>0</v>
      </c>
      <c r="U491">
        <v>0</v>
      </c>
      <c r="AH491" s="6"/>
      <c r="AI491" s="6"/>
      <c r="AJ491" s="6"/>
      <c r="AK491" s="6"/>
      <c r="AL491" s="6"/>
      <c r="AM491" s="6"/>
      <c r="AN491" s="6"/>
      <c r="AO491" s="6"/>
      <c r="AP491" s="6"/>
    </row>
    <row r="492" spans="1:42" x14ac:dyDescent="0.35">
      <c r="A492">
        <v>3026</v>
      </c>
      <c r="B492">
        <v>0.78600000000000003</v>
      </c>
      <c r="C492">
        <v>160</v>
      </c>
      <c r="D492">
        <v>0.81732403520883667</v>
      </c>
      <c r="E492">
        <v>0.12920000000000001</v>
      </c>
      <c r="F492">
        <v>0</v>
      </c>
      <c r="G492">
        <v>0</v>
      </c>
      <c r="H492" t="s">
        <v>35</v>
      </c>
      <c r="I492" t="s">
        <v>97</v>
      </c>
      <c r="J492" s="6">
        <v>0.58409999999999995</v>
      </c>
      <c r="K492" s="6">
        <v>0.28670000000000001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>
        <v>0</v>
      </c>
      <c r="T492">
        <v>0</v>
      </c>
      <c r="U492">
        <v>0</v>
      </c>
      <c r="AH492" s="6"/>
      <c r="AI492" s="6"/>
      <c r="AJ492" s="6"/>
      <c r="AK492" s="6"/>
      <c r="AL492" s="6"/>
      <c r="AM492" s="6"/>
      <c r="AN492" s="6"/>
      <c r="AO492" s="6"/>
      <c r="AP492" s="6"/>
    </row>
    <row r="493" spans="1:42" x14ac:dyDescent="0.35">
      <c r="A493">
        <v>3526</v>
      </c>
      <c r="B493">
        <v>0.81100000000000005</v>
      </c>
      <c r="C493">
        <v>160</v>
      </c>
      <c r="D493">
        <v>0.81732403520883667</v>
      </c>
      <c r="E493">
        <v>0.12920000000000001</v>
      </c>
      <c r="F493">
        <v>0</v>
      </c>
      <c r="G493">
        <v>0</v>
      </c>
      <c r="H493" t="s">
        <v>35</v>
      </c>
      <c r="I493" t="s">
        <v>97</v>
      </c>
      <c r="J493" s="6">
        <v>0.58409999999999995</v>
      </c>
      <c r="K493" s="6">
        <v>0.28670000000000001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>
        <v>0</v>
      </c>
      <c r="T493">
        <v>0</v>
      </c>
      <c r="U493">
        <v>0</v>
      </c>
      <c r="AH493" s="6"/>
      <c r="AI493" s="6"/>
      <c r="AJ493" s="6"/>
      <c r="AK493" s="6"/>
      <c r="AL493" s="6"/>
      <c r="AM493" s="6"/>
      <c r="AN493" s="6"/>
      <c r="AO493" s="6"/>
      <c r="AP493" s="6"/>
    </row>
    <row r="494" spans="1:42" x14ac:dyDescent="0.35">
      <c r="A494">
        <v>4026</v>
      </c>
      <c r="B494">
        <v>0.84699999999999998</v>
      </c>
      <c r="C494">
        <v>160</v>
      </c>
      <c r="D494">
        <v>0.81732403520883667</v>
      </c>
      <c r="E494">
        <v>0.12920000000000001</v>
      </c>
      <c r="F494">
        <v>0</v>
      </c>
      <c r="G494">
        <v>0</v>
      </c>
      <c r="H494" t="s">
        <v>35</v>
      </c>
      <c r="I494" t="s">
        <v>97</v>
      </c>
      <c r="J494" s="6">
        <v>0.58409999999999995</v>
      </c>
      <c r="K494" s="6">
        <v>0.28670000000000001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>
        <v>0</v>
      </c>
      <c r="T494">
        <v>0</v>
      </c>
      <c r="U494">
        <v>0</v>
      </c>
      <c r="AH494" s="6"/>
      <c r="AI494" s="6"/>
      <c r="AJ494" s="6"/>
      <c r="AK494" s="6"/>
      <c r="AL494" s="6"/>
      <c r="AM494" s="6"/>
      <c r="AN494" s="6"/>
      <c r="AO494" s="6"/>
      <c r="AP494" s="6"/>
    </row>
    <row r="495" spans="1:42" x14ac:dyDescent="0.35">
      <c r="A495">
        <v>4526</v>
      </c>
      <c r="B495">
        <v>0.88900000000000001</v>
      </c>
      <c r="C495">
        <v>160</v>
      </c>
      <c r="D495">
        <v>0.81732403520883667</v>
      </c>
      <c r="E495">
        <v>0.12920000000000001</v>
      </c>
      <c r="F495">
        <v>0</v>
      </c>
      <c r="G495">
        <v>0</v>
      </c>
      <c r="H495" t="s">
        <v>35</v>
      </c>
      <c r="I495" t="s">
        <v>97</v>
      </c>
      <c r="J495" s="6">
        <v>0.58409999999999995</v>
      </c>
      <c r="K495" s="6">
        <v>0.28670000000000001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>
        <v>0</v>
      </c>
      <c r="T495">
        <v>0</v>
      </c>
      <c r="U495">
        <v>0</v>
      </c>
      <c r="AH495" s="6"/>
      <c r="AI495" s="6"/>
      <c r="AJ495" s="6"/>
      <c r="AK495" s="6"/>
      <c r="AL495" s="6"/>
      <c r="AM495" s="6"/>
      <c r="AN495" s="6"/>
      <c r="AO495" s="6"/>
      <c r="AP495" s="6"/>
    </row>
    <row r="496" spans="1:42" x14ac:dyDescent="0.35">
      <c r="A496">
        <v>5026</v>
      </c>
      <c r="B496">
        <v>0.93300000000000005</v>
      </c>
      <c r="C496">
        <v>160</v>
      </c>
      <c r="D496">
        <v>0.81732403520883667</v>
      </c>
      <c r="E496">
        <v>0.12920000000000001</v>
      </c>
      <c r="F496">
        <v>0</v>
      </c>
      <c r="G496">
        <v>0</v>
      </c>
      <c r="H496" t="s">
        <v>35</v>
      </c>
      <c r="I496" t="s">
        <v>97</v>
      </c>
      <c r="J496" s="6">
        <v>0.58409999999999995</v>
      </c>
      <c r="K496" s="6">
        <v>0.28670000000000001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>
        <v>0</v>
      </c>
      <c r="T496">
        <v>0</v>
      </c>
      <c r="U496">
        <v>0</v>
      </c>
      <c r="AH496" s="6"/>
      <c r="AI496" s="6"/>
      <c r="AJ496" s="6"/>
      <c r="AK496" s="6"/>
      <c r="AL496" s="6"/>
      <c r="AM496" s="6"/>
      <c r="AN496" s="6"/>
      <c r="AO496" s="6"/>
      <c r="AP496" s="6"/>
    </row>
    <row r="497" spans="1:42" x14ac:dyDescent="0.35">
      <c r="A497">
        <v>6026</v>
      </c>
      <c r="B497">
        <v>1.0289999999999999</v>
      </c>
      <c r="C497">
        <v>160</v>
      </c>
      <c r="D497">
        <v>0.81732403520883667</v>
      </c>
      <c r="E497">
        <v>0.12920000000000001</v>
      </c>
      <c r="F497">
        <v>0</v>
      </c>
      <c r="G497">
        <v>0</v>
      </c>
      <c r="H497" t="s">
        <v>35</v>
      </c>
      <c r="I497" t="s">
        <v>97</v>
      </c>
      <c r="J497" s="6">
        <v>0.58409999999999995</v>
      </c>
      <c r="K497" s="6">
        <v>0.28670000000000001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>
        <v>0</v>
      </c>
      <c r="T497">
        <v>0</v>
      </c>
      <c r="U497">
        <v>0</v>
      </c>
      <c r="AH497" s="6"/>
      <c r="AI497" s="6"/>
      <c r="AJ497" s="6"/>
      <c r="AK497" s="6"/>
      <c r="AL497" s="6"/>
      <c r="AM497" s="6"/>
      <c r="AN497" s="6"/>
      <c r="AO497" s="6"/>
      <c r="AP497" s="6"/>
    </row>
    <row r="498" spans="1:42" x14ac:dyDescent="0.35">
      <c r="A498">
        <v>7026</v>
      </c>
      <c r="B498">
        <v>1.127</v>
      </c>
      <c r="C498">
        <v>160</v>
      </c>
      <c r="D498">
        <v>0.81732403520883667</v>
      </c>
      <c r="E498">
        <v>0.12920000000000001</v>
      </c>
      <c r="F498">
        <v>0</v>
      </c>
      <c r="G498">
        <v>0</v>
      </c>
      <c r="H498" t="s">
        <v>35</v>
      </c>
      <c r="I498" t="s">
        <v>97</v>
      </c>
      <c r="J498" s="6">
        <v>0.58409999999999995</v>
      </c>
      <c r="K498" s="6">
        <v>0.28670000000000001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>
        <v>0</v>
      </c>
      <c r="T498">
        <v>0</v>
      </c>
      <c r="U498">
        <v>0</v>
      </c>
      <c r="AH498" s="6"/>
      <c r="AI498" s="6"/>
      <c r="AJ498" s="6"/>
      <c r="AK498" s="6"/>
      <c r="AL498" s="6"/>
      <c r="AM498" s="6"/>
      <c r="AN498" s="6"/>
      <c r="AO498" s="6"/>
      <c r="AP498" s="6"/>
    </row>
    <row r="499" spans="1:42" x14ac:dyDescent="0.35">
      <c r="A499">
        <v>248</v>
      </c>
      <c r="B499">
        <v>0.96499999999999997</v>
      </c>
      <c r="C499">
        <v>160</v>
      </c>
      <c r="D499">
        <v>0.90563600966517088</v>
      </c>
      <c r="E499">
        <v>0.1018</v>
      </c>
      <c r="F499">
        <v>0.1033</v>
      </c>
      <c r="G499">
        <v>0.1066</v>
      </c>
      <c r="H499" t="s">
        <v>36</v>
      </c>
      <c r="I499" t="s">
        <v>97</v>
      </c>
      <c r="J499" s="6">
        <v>0.49059999999999998</v>
      </c>
      <c r="K499" s="6">
        <v>9.5500000000000002E-2</v>
      </c>
      <c r="L499" s="6">
        <v>0.1022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>
        <v>0</v>
      </c>
      <c r="T499">
        <v>0</v>
      </c>
      <c r="U499">
        <v>0</v>
      </c>
      <c r="AH499" s="6"/>
      <c r="AI499" s="6"/>
      <c r="AJ499" s="6"/>
      <c r="AK499" s="6"/>
      <c r="AL499" s="6"/>
      <c r="AM499" s="6"/>
      <c r="AN499" s="6"/>
      <c r="AO499" s="6"/>
      <c r="AP499" s="6"/>
    </row>
    <row r="500" spans="1:42" x14ac:dyDescent="0.35">
      <c r="A500">
        <v>363</v>
      </c>
      <c r="B500">
        <v>0.94899999999999995</v>
      </c>
      <c r="C500">
        <v>160</v>
      </c>
      <c r="D500">
        <v>0.90563600966517088</v>
      </c>
      <c r="E500">
        <v>0.1018</v>
      </c>
      <c r="F500">
        <v>0.1033</v>
      </c>
      <c r="G500">
        <v>0.1066</v>
      </c>
      <c r="H500" t="s">
        <v>36</v>
      </c>
      <c r="I500" t="s">
        <v>97</v>
      </c>
      <c r="J500" s="6">
        <v>0.49059999999999998</v>
      </c>
      <c r="K500" s="6">
        <v>9.5500000000000002E-2</v>
      </c>
      <c r="L500" s="6">
        <v>0.1022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>
        <v>0</v>
      </c>
      <c r="T500">
        <v>0</v>
      </c>
      <c r="U500">
        <v>0</v>
      </c>
      <c r="AH500" s="6"/>
      <c r="AI500" s="6"/>
      <c r="AJ500" s="6"/>
      <c r="AK500" s="6"/>
      <c r="AL500" s="6"/>
      <c r="AM500" s="6"/>
      <c r="AN500" s="6"/>
      <c r="AO500" s="6"/>
      <c r="AP500" s="6"/>
    </row>
    <row r="501" spans="1:42" x14ac:dyDescent="0.35">
      <c r="A501">
        <v>526</v>
      </c>
      <c r="B501">
        <v>0.92600000000000005</v>
      </c>
      <c r="C501">
        <v>160</v>
      </c>
      <c r="D501">
        <v>0.90563600966517088</v>
      </c>
      <c r="E501">
        <v>0.1018</v>
      </c>
      <c r="F501">
        <v>0.1033</v>
      </c>
      <c r="G501">
        <v>0.1066</v>
      </c>
      <c r="H501" t="s">
        <v>36</v>
      </c>
      <c r="I501" t="s">
        <v>97</v>
      </c>
      <c r="J501" s="6">
        <v>0.49059999999999998</v>
      </c>
      <c r="K501" s="6">
        <v>9.5500000000000002E-2</v>
      </c>
      <c r="L501" s="6">
        <v>0.1022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>
        <v>0</v>
      </c>
      <c r="T501">
        <v>0</v>
      </c>
      <c r="U501">
        <v>0</v>
      </c>
      <c r="AH501" s="6"/>
      <c r="AI501" s="6"/>
      <c r="AJ501" s="6"/>
      <c r="AK501" s="6"/>
      <c r="AL501" s="6"/>
      <c r="AM501" s="6"/>
      <c r="AN501" s="6"/>
      <c r="AO501" s="6"/>
      <c r="AP501" s="6"/>
    </row>
    <row r="502" spans="1:42" x14ac:dyDescent="0.35">
      <c r="A502">
        <v>756</v>
      </c>
      <c r="B502">
        <v>0.89500000000000002</v>
      </c>
      <c r="C502">
        <v>160</v>
      </c>
      <c r="D502">
        <v>0.90563600966517088</v>
      </c>
      <c r="E502">
        <v>0.1018</v>
      </c>
      <c r="F502">
        <v>0.1033</v>
      </c>
      <c r="G502">
        <v>0.1066</v>
      </c>
      <c r="H502" t="s">
        <v>36</v>
      </c>
      <c r="I502" t="s">
        <v>97</v>
      </c>
      <c r="J502" s="6">
        <v>0.49059999999999998</v>
      </c>
      <c r="K502" s="6">
        <v>9.5500000000000002E-2</v>
      </c>
      <c r="L502" s="6">
        <v>0.1022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>
        <v>0</v>
      </c>
      <c r="T502">
        <v>0</v>
      </c>
      <c r="U502">
        <v>0</v>
      </c>
      <c r="AH502" s="6"/>
      <c r="AI502" s="6"/>
      <c r="AJ502" s="6"/>
      <c r="AK502" s="6"/>
      <c r="AL502" s="6"/>
      <c r="AM502" s="6"/>
      <c r="AN502" s="6"/>
      <c r="AO502" s="6"/>
      <c r="AP502" s="6"/>
    </row>
    <row r="503" spans="1:42" x14ac:dyDescent="0.35">
      <c r="A503">
        <v>1074</v>
      </c>
      <c r="B503">
        <v>0.85399999999999998</v>
      </c>
      <c r="C503">
        <v>160</v>
      </c>
      <c r="D503">
        <v>0.90563600966517088</v>
      </c>
      <c r="E503">
        <v>0.1018</v>
      </c>
      <c r="F503">
        <v>0.1033</v>
      </c>
      <c r="G503">
        <v>0.1066</v>
      </c>
      <c r="H503" t="s">
        <v>36</v>
      </c>
      <c r="I503" t="s">
        <v>97</v>
      </c>
      <c r="J503" s="6">
        <v>0.49059999999999998</v>
      </c>
      <c r="K503" s="6">
        <v>9.5500000000000002E-2</v>
      </c>
      <c r="L503" s="6">
        <v>0.1022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>
        <v>0</v>
      </c>
      <c r="T503">
        <v>0</v>
      </c>
      <c r="U503">
        <v>0</v>
      </c>
      <c r="AH503" s="6"/>
      <c r="AI503" s="6"/>
      <c r="AJ503" s="6"/>
      <c r="AK503" s="6"/>
      <c r="AL503" s="6"/>
      <c r="AM503" s="6"/>
      <c r="AN503" s="6"/>
      <c r="AO503" s="6"/>
      <c r="AP503" s="6"/>
    </row>
    <row r="504" spans="1:42" x14ac:dyDescent="0.35">
      <c r="A504">
        <v>1511</v>
      </c>
      <c r="B504">
        <v>0.80800000000000005</v>
      </c>
      <c r="C504">
        <v>160</v>
      </c>
      <c r="D504">
        <v>0.90563600966517088</v>
      </c>
      <c r="E504">
        <v>0.1018</v>
      </c>
      <c r="F504">
        <v>0.1033</v>
      </c>
      <c r="G504">
        <v>0.1066</v>
      </c>
      <c r="H504" t="s">
        <v>36</v>
      </c>
      <c r="I504" t="s">
        <v>97</v>
      </c>
      <c r="J504" s="6">
        <v>0.49059999999999998</v>
      </c>
      <c r="K504" s="6">
        <v>9.5500000000000002E-2</v>
      </c>
      <c r="L504" s="6">
        <v>0.1022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>
        <v>0</v>
      </c>
      <c r="T504">
        <v>0</v>
      </c>
      <c r="U504">
        <v>0</v>
      </c>
      <c r="AH504" s="6"/>
      <c r="AI504" s="6"/>
      <c r="AJ504" s="6"/>
      <c r="AK504" s="6"/>
      <c r="AL504" s="6"/>
      <c r="AM504" s="6"/>
      <c r="AN504" s="6"/>
      <c r="AO504" s="6"/>
      <c r="AP504" s="6"/>
    </row>
    <row r="505" spans="1:42" x14ac:dyDescent="0.35">
      <c r="A505">
        <v>352</v>
      </c>
      <c r="B505">
        <v>0.96399999999999997</v>
      </c>
      <c r="C505">
        <v>100</v>
      </c>
      <c r="D505">
        <v>0.56627433897134971</v>
      </c>
      <c r="E505">
        <v>4.0000000000000002E-4</v>
      </c>
      <c r="F505">
        <v>0</v>
      </c>
      <c r="G505">
        <v>9.4999999999999998E-3</v>
      </c>
      <c r="H505" t="s">
        <v>37</v>
      </c>
      <c r="I505" t="s">
        <v>97</v>
      </c>
      <c r="J505" s="6">
        <v>0.97399999999999998</v>
      </c>
      <c r="K505" s="6">
        <v>1.5299999999999999E-2</v>
      </c>
      <c r="L505" s="6">
        <v>8.0000000000000004E-4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>
        <v>0</v>
      </c>
      <c r="T505">
        <v>0</v>
      </c>
      <c r="U505">
        <v>0</v>
      </c>
      <c r="AH505" s="6"/>
      <c r="AI505" s="6"/>
      <c r="AJ505" s="6"/>
      <c r="AK505" s="6"/>
      <c r="AL505" s="6"/>
      <c r="AM505" s="6"/>
      <c r="AN505" s="6"/>
      <c r="AO505" s="6"/>
      <c r="AP505" s="6"/>
    </row>
    <row r="506" spans="1:42" x14ac:dyDescent="0.35">
      <c r="A506">
        <v>515</v>
      </c>
      <c r="B506">
        <v>0.94799999999999995</v>
      </c>
      <c r="C506">
        <v>100</v>
      </c>
      <c r="D506">
        <v>0.56627433897134971</v>
      </c>
      <c r="E506">
        <v>4.0000000000000002E-4</v>
      </c>
      <c r="F506">
        <v>0</v>
      </c>
      <c r="G506">
        <v>9.4999999999999998E-3</v>
      </c>
      <c r="H506" t="s">
        <v>37</v>
      </c>
      <c r="I506" t="s">
        <v>97</v>
      </c>
      <c r="J506" s="6">
        <v>0.97399999999999998</v>
      </c>
      <c r="K506" s="6">
        <v>1.5299999999999999E-2</v>
      </c>
      <c r="L506" s="6">
        <v>8.0000000000000004E-4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>
        <v>0</v>
      </c>
      <c r="T506">
        <v>0</v>
      </c>
      <c r="U506">
        <v>0</v>
      </c>
      <c r="AH506" s="6"/>
      <c r="AI506" s="6"/>
      <c r="AJ506" s="6"/>
      <c r="AK506" s="6"/>
      <c r="AL506" s="6"/>
      <c r="AM506" s="6"/>
      <c r="AN506" s="6"/>
      <c r="AO506" s="6"/>
      <c r="AP506" s="6"/>
    </row>
    <row r="507" spans="1:42" x14ac:dyDescent="0.35">
      <c r="A507">
        <v>749</v>
      </c>
      <c r="B507">
        <v>0.92600000000000005</v>
      </c>
      <c r="C507">
        <v>100</v>
      </c>
      <c r="D507">
        <v>0.56627433897134971</v>
      </c>
      <c r="E507">
        <v>4.0000000000000002E-4</v>
      </c>
      <c r="F507">
        <v>0</v>
      </c>
      <c r="G507">
        <v>9.4999999999999998E-3</v>
      </c>
      <c r="H507" t="s">
        <v>37</v>
      </c>
      <c r="I507" t="s">
        <v>97</v>
      </c>
      <c r="J507" s="6">
        <v>0.97399999999999998</v>
      </c>
      <c r="K507" s="6">
        <v>1.5299999999999999E-2</v>
      </c>
      <c r="L507" s="6">
        <v>8.0000000000000004E-4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>
        <v>0</v>
      </c>
      <c r="T507">
        <v>0</v>
      </c>
      <c r="U507">
        <v>0</v>
      </c>
      <c r="AH507" s="6"/>
      <c r="AI507" s="6"/>
      <c r="AJ507" s="6"/>
      <c r="AK507" s="6"/>
      <c r="AL507" s="6"/>
      <c r="AM507" s="6"/>
      <c r="AN507" s="6"/>
      <c r="AO507" s="6"/>
      <c r="AP507" s="6"/>
    </row>
    <row r="508" spans="1:42" x14ac:dyDescent="0.35">
      <c r="A508">
        <v>1080</v>
      </c>
      <c r="B508">
        <v>0.89800000000000002</v>
      </c>
      <c r="C508">
        <v>100</v>
      </c>
      <c r="D508">
        <v>0.56627433897134971</v>
      </c>
      <c r="E508">
        <v>4.0000000000000002E-4</v>
      </c>
      <c r="F508">
        <v>0</v>
      </c>
      <c r="G508">
        <v>9.4999999999999998E-3</v>
      </c>
      <c r="H508" t="s">
        <v>37</v>
      </c>
      <c r="I508" t="s">
        <v>97</v>
      </c>
      <c r="J508" s="6">
        <v>0.97399999999999998</v>
      </c>
      <c r="K508" s="6">
        <v>1.5299999999999999E-2</v>
      </c>
      <c r="L508" s="6">
        <v>8.0000000000000004E-4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>
        <v>0</v>
      </c>
      <c r="T508">
        <v>0</v>
      </c>
      <c r="U508">
        <v>0</v>
      </c>
      <c r="AH508" s="6"/>
      <c r="AI508" s="6"/>
      <c r="AJ508" s="6"/>
      <c r="AK508" s="6"/>
      <c r="AL508" s="6"/>
      <c r="AM508" s="6"/>
      <c r="AN508" s="6"/>
      <c r="AO508" s="6"/>
      <c r="AP508" s="6"/>
    </row>
    <row r="509" spans="1:42" x14ac:dyDescent="0.35">
      <c r="A509">
        <v>1550</v>
      </c>
      <c r="B509">
        <v>0.86699999999999999</v>
      </c>
      <c r="C509">
        <v>100</v>
      </c>
      <c r="D509">
        <v>0.56627433897134971</v>
      </c>
      <c r="E509">
        <v>4.0000000000000002E-4</v>
      </c>
      <c r="F509">
        <v>0</v>
      </c>
      <c r="G509">
        <v>9.4999999999999998E-3</v>
      </c>
      <c r="H509" t="s">
        <v>37</v>
      </c>
      <c r="I509" t="s">
        <v>97</v>
      </c>
      <c r="J509" s="6">
        <v>0.97399999999999998</v>
      </c>
      <c r="K509" s="6">
        <v>1.5299999999999999E-2</v>
      </c>
      <c r="L509" s="6">
        <v>8.0000000000000004E-4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>
        <v>0</v>
      </c>
      <c r="T509">
        <v>0</v>
      </c>
      <c r="U509">
        <v>0</v>
      </c>
      <c r="AH509" s="6"/>
      <c r="AI509" s="6"/>
      <c r="AJ509" s="6"/>
      <c r="AK509" s="6"/>
      <c r="AL509" s="6"/>
      <c r="AM509" s="6"/>
      <c r="AN509" s="6"/>
      <c r="AO509" s="6"/>
      <c r="AP509" s="6"/>
    </row>
    <row r="510" spans="1:42" x14ac:dyDescent="0.35">
      <c r="A510">
        <v>342</v>
      </c>
      <c r="B510">
        <v>0.96299999999999997</v>
      </c>
      <c r="C510">
        <v>100</v>
      </c>
      <c r="D510">
        <v>0.61708106662064199</v>
      </c>
      <c r="E510">
        <v>5.3600000000000002E-2</v>
      </c>
      <c r="F510">
        <v>0</v>
      </c>
      <c r="G510">
        <v>8.3999999999999995E-3</v>
      </c>
      <c r="H510" t="s">
        <v>38</v>
      </c>
      <c r="I510" t="s">
        <v>97</v>
      </c>
      <c r="J510" s="6">
        <v>0.92220000000000002</v>
      </c>
      <c r="K510" s="6">
        <v>1.49E-2</v>
      </c>
      <c r="L510" s="6">
        <v>8.9999999999999998E-4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>
        <v>0</v>
      </c>
      <c r="T510">
        <v>0</v>
      </c>
      <c r="U510">
        <v>0</v>
      </c>
      <c r="AH510" s="6"/>
      <c r="AI510" s="6"/>
      <c r="AJ510" s="6"/>
      <c r="AK510" s="6"/>
      <c r="AL510" s="6"/>
      <c r="AM510" s="6"/>
      <c r="AN510" s="6"/>
      <c r="AO510" s="6"/>
      <c r="AP510" s="6"/>
    </row>
    <row r="511" spans="1:42" x14ac:dyDescent="0.35">
      <c r="A511">
        <v>500</v>
      </c>
      <c r="B511">
        <v>0.94599999999999995</v>
      </c>
      <c r="C511">
        <v>100</v>
      </c>
      <c r="D511">
        <v>0.61708106662064199</v>
      </c>
      <c r="E511">
        <v>5.3600000000000002E-2</v>
      </c>
      <c r="F511">
        <v>0</v>
      </c>
      <c r="G511">
        <v>8.3999999999999995E-3</v>
      </c>
      <c r="H511" t="s">
        <v>38</v>
      </c>
      <c r="I511" t="s">
        <v>97</v>
      </c>
      <c r="J511" s="6">
        <v>0.92220000000000002</v>
      </c>
      <c r="K511" s="6">
        <v>1.49E-2</v>
      </c>
      <c r="L511" s="6">
        <v>8.9999999999999998E-4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>
        <v>0</v>
      </c>
      <c r="T511">
        <v>0</v>
      </c>
      <c r="U511">
        <v>0</v>
      </c>
      <c r="AH511" s="6"/>
      <c r="AI511" s="6"/>
      <c r="AJ511" s="6"/>
      <c r="AK511" s="6"/>
      <c r="AL511" s="6"/>
      <c r="AM511" s="6"/>
      <c r="AN511" s="6"/>
      <c r="AO511" s="6"/>
      <c r="AP511" s="6"/>
    </row>
    <row r="512" spans="1:42" x14ac:dyDescent="0.35">
      <c r="A512">
        <v>726</v>
      </c>
      <c r="B512">
        <v>0.92400000000000004</v>
      </c>
      <c r="C512">
        <v>100</v>
      </c>
      <c r="D512">
        <v>0.61708106662064199</v>
      </c>
      <c r="E512">
        <v>5.3600000000000002E-2</v>
      </c>
      <c r="F512">
        <v>0</v>
      </c>
      <c r="G512">
        <v>8.3999999999999995E-3</v>
      </c>
      <c r="H512" t="s">
        <v>38</v>
      </c>
      <c r="I512" t="s">
        <v>97</v>
      </c>
      <c r="J512" s="6">
        <v>0.92220000000000002</v>
      </c>
      <c r="K512" s="6">
        <v>1.49E-2</v>
      </c>
      <c r="L512" s="6">
        <v>8.9999999999999998E-4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>
        <v>0</v>
      </c>
      <c r="T512">
        <v>0</v>
      </c>
      <c r="U512">
        <v>0</v>
      </c>
      <c r="AH512" s="6"/>
      <c r="AI512" s="6"/>
      <c r="AJ512" s="6"/>
      <c r="AK512" s="6"/>
      <c r="AL512" s="6"/>
      <c r="AM512" s="6"/>
      <c r="AN512" s="6"/>
      <c r="AO512" s="6"/>
      <c r="AP512" s="6"/>
    </row>
    <row r="513" spans="1:42" x14ac:dyDescent="0.35">
      <c r="A513">
        <v>1049</v>
      </c>
      <c r="B513">
        <v>0.89400000000000002</v>
      </c>
      <c r="C513">
        <v>100</v>
      </c>
      <c r="D513">
        <v>0.61708106662064199</v>
      </c>
      <c r="E513">
        <v>5.3600000000000002E-2</v>
      </c>
      <c r="F513">
        <v>0</v>
      </c>
      <c r="G513">
        <v>8.3999999999999995E-3</v>
      </c>
      <c r="H513" t="s">
        <v>38</v>
      </c>
      <c r="I513" t="s">
        <v>97</v>
      </c>
      <c r="J513" s="6">
        <v>0.92220000000000002</v>
      </c>
      <c r="K513" s="6">
        <v>1.49E-2</v>
      </c>
      <c r="L513" s="6">
        <v>8.9999999999999998E-4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>
        <v>0</v>
      </c>
      <c r="T513">
        <v>0</v>
      </c>
      <c r="U513">
        <v>0</v>
      </c>
      <c r="AH513" s="6"/>
      <c r="AI513" s="6"/>
      <c r="AJ513" s="6"/>
      <c r="AK513" s="6"/>
      <c r="AL513" s="6"/>
      <c r="AM513" s="6"/>
      <c r="AN513" s="6"/>
      <c r="AO513" s="6"/>
      <c r="AP513" s="6"/>
    </row>
    <row r="514" spans="1:42" x14ac:dyDescent="0.35">
      <c r="A514">
        <v>1496</v>
      </c>
      <c r="B514">
        <v>0.86</v>
      </c>
      <c r="C514">
        <v>100</v>
      </c>
      <c r="D514">
        <v>0.61708106662064199</v>
      </c>
      <c r="E514">
        <v>5.3600000000000002E-2</v>
      </c>
      <c r="F514">
        <v>0</v>
      </c>
      <c r="G514">
        <v>8.3999999999999995E-3</v>
      </c>
      <c r="H514" t="s">
        <v>38</v>
      </c>
      <c r="I514" t="s">
        <v>97</v>
      </c>
      <c r="J514" s="6">
        <v>0.92220000000000002</v>
      </c>
      <c r="K514" s="6">
        <v>1.49E-2</v>
      </c>
      <c r="L514" s="6">
        <v>8.9999999999999998E-4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>
        <v>0</v>
      </c>
      <c r="T514">
        <v>0</v>
      </c>
      <c r="U514">
        <v>0</v>
      </c>
      <c r="AH514" s="6"/>
      <c r="AI514" s="6"/>
      <c r="AJ514" s="6"/>
      <c r="AK514" s="6"/>
      <c r="AL514" s="6"/>
      <c r="AM514" s="6"/>
      <c r="AN514" s="6"/>
      <c r="AO514" s="6"/>
      <c r="AP514" s="6"/>
    </row>
    <row r="515" spans="1:42" x14ac:dyDescent="0.35">
      <c r="A515">
        <v>256</v>
      </c>
      <c r="B515">
        <v>0.97</v>
      </c>
      <c r="C515">
        <v>100</v>
      </c>
      <c r="D515">
        <v>0.67550496375560942</v>
      </c>
      <c r="E515">
        <v>0.11459999999999999</v>
      </c>
      <c r="F515">
        <v>0</v>
      </c>
      <c r="G515">
        <v>8.8000000000000005E-3</v>
      </c>
      <c r="H515" t="s">
        <v>39</v>
      </c>
      <c r="I515" t="s">
        <v>97</v>
      </c>
      <c r="J515" s="6">
        <v>0.86160000000000003</v>
      </c>
      <c r="K515" s="6">
        <v>1.46E-2</v>
      </c>
      <c r="L515" s="6">
        <v>4.0000000000000002E-4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>
        <v>0</v>
      </c>
      <c r="T515">
        <v>0</v>
      </c>
      <c r="U515">
        <v>0</v>
      </c>
      <c r="AH515" s="6"/>
      <c r="AI515" s="6"/>
      <c r="AJ515" s="6"/>
      <c r="AK515" s="6"/>
      <c r="AL515" s="6"/>
      <c r="AM515" s="6"/>
      <c r="AN515" s="6"/>
      <c r="AO515" s="6"/>
      <c r="AP515" s="6"/>
    </row>
    <row r="516" spans="1:42" x14ac:dyDescent="0.35">
      <c r="A516">
        <v>376</v>
      </c>
      <c r="B516">
        <v>0.95599999999999996</v>
      </c>
      <c r="C516">
        <v>100</v>
      </c>
      <c r="D516">
        <v>0.67550496375560942</v>
      </c>
      <c r="E516">
        <v>0.11459999999999999</v>
      </c>
      <c r="F516">
        <v>0</v>
      </c>
      <c r="G516">
        <v>8.8000000000000005E-3</v>
      </c>
      <c r="H516" t="s">
        <v>39</v>
      </c>
      <c r="I516" t="s">
        <v>97</v>
      </c>
      <c r="J516" s="6">
        <v>0.86160000000000003</v>
      </c>
      <c r="K516" s="6">
        <v>1.46E-2</v>
      </c>
      <c r="L516" s="6">
        <v>4.0000000000000002E-4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>
        <v>0</v>
      </c>
      <c r="T516">
        <v>0</v>
      </c>
      <c r="U516">
        <v>0</v>
      </c>
      <c r="AH516" s="6"/>
      <c r="AI516" s="6"/>
      <c r="AJ516" s="6"/>
      <c r="AK516" s="6"/>
      <c r="AL516" s="6"/>
      <c r="AM516" s="6"/>
      <c r="AN516" s="6"/>
      <c r="AO516" s="6"/>
      <c r="AP516" s="6"/>
    </row>
    <row r="517" spans="1:42" x14ac:dyDescent="0.35">
      <c r="A517">
        <v>548</v>
      </c>
      <c r="B517">
        <v>0.93700000000000006</v>
      </c>
      <c r="C517">
        <v>100</v>
      </c>
      <c r="D517">
        <v>0.67550496375560942</v>
      </c>
      <c r="E517">
        <v>0.11459999999999999</v>
      </c>
      <c r="F517">
        <v>0</v>
      </c>
      <c r="G517">
        <v>8.8000000000000005E-3</v>
      </c>
      <c r="H517" t="s">
        <v>39</v>
      </c>
      <c r="I517" t="s">
        <v>97</v>
      </c>
      <c r="J517" s="6">
        <v>0.86160000000000003</v>
      </c>
      <c r="K517" s="6">
        <v>1.46E-2</v>
      </c>
      <c r="L517" s="6">
        <v>4.0000000000000002E-4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>
        <v>0</v>
      </c>
      <c r="T517">
        <v>0</v>
      </c>
      <c r="U517">
        <v>0</v>
      </c>
      <c r="AH517" s="6"/>
      <c r="AI517" s="6"/>
      <c r="AJ517" s="6"/>
      <c r="AK517" s="6"/>
      <c r="AL517" s="6"/>
      <c r="AM517" s="6"/>
      <c r="AN517" s="6"/>
      <c r="AO517" s="6"/>
      <c r="AP517" s="6"/>
    </row>
    <row r="518" spans="1:42" x14ac:dyDescent="0.35">
      <c r="A518">
        <v>792</v>
      </c>
      <c r="B518">
        <v>0.91100000000000003</v>
      </c>
      <c r="C518">
        <v>100</v>
      </c>
      <c r="D518">
        <v>0.67550496375560942</v>
      </c>
      <c r="E518">
        <v>0.11459999999999999</v>
      </c>
      <c r="F518">
        <v>0</v>
      </c>
      <c r="G518">
        <v>8.8000000000000005E-3</v>
      </c>
      <c r="H518" t="s">
        <v>39</v>
      </c>
      <c r="I518" t="s">
        <v>97</v>
      </c>
      <c r="J518" s="6">
        <v>0.86160000000000003</v>
      </c>
      <c r="K518" s="6">
        <v>1.46E-2</v>
      </c>
      <c r="L518" s="6">
        <v>4.0000000000000002E-4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>
        <v>0</v>
      </c>
      <c r="T518">
        <v>0</v>
      </c>
      <c r="U518">
        <v>0</v>
      </c>
      <c r="AH518" s="6"/>
      <c r="AI518" s="6"/>
      <c r="AJ518" s="6"/>
      <c r="AK518" s="6"/>
      <c r="AL518" s="6"/>
      <c r="AM518" s="6"/>
      <c r="AN518" s="6"/>
      <c r="AO518" s="6"/>
      <c r="AP518" s="6"/>
    </row>
    <row r="519" spans="1:42" x14ac:dyDescent="0.35">
      <c r="A519">
        <v>1134</v>
      </c>
      <c r="B519">
        <v>0.877</v>
      </c>
      <c r="C519">
        <v>100</v>
      </c>
      <c r="D519">
        <v>0.67550496375560942</v>
      </c>
      <c r="E519">
        <v>0.11459999999999999</v>
      </c>
      <c r="F519">
        <v>0</v>
      </c>
      <c r="G519">
        <v>8.8000000000000005E-3</v>
      </c>
      <c r="H519" t="s">
        <v>39</v>
      </c>
      <c r="I519" t="s">
        <v>97</v>
      </c>
      <c r="J519" s="6">
        <v>0.86160000000000003</v>
      </c>
      <c r="K519" s="6">
        <v>1.46E-2</v>
      </c>
      <c r="L519" s="6">
        <v>4.0000000000000002E-4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>
        <v>0</v>
      </c>
      <c r="T519">
        <v>0</v>
      </c>
      <c r="U519">
        <v>0</v>
      </c>
      <c r="AH519" s="6"/>
      <c r="AI519" s="6"/>
      <c r="AJ519" s="6"/>
      <c r="AK519" s="6"/>
      <c r="AL519" s="6"/>
      <c r="AM519" s="6"/>
      <c r="AN519" s="6"/>
      <c r="AO519" s="6"/>
      <c r="AP519" s="6"/>
    </row>
    <row r="520" spans="1:42" x14ac:dyDescent="0.35">
      <c r="A520">
        <v>1614</v>
      </c>
      <c r="B520">
        <v>0.84</v>
      </c>
      <c r="C520">
        <v>100</v>
      </c>
      <c r="D520">
        <v>0.67550496375560942</v>
      </c>
      <c r="E520">
        <v>0.11459999999999999</v>
      </c>
      <c r="F520">
        <v>0</v>
      </c>
      <c r="G520">
        <v>8.8000000000000005E-3</v>
      </c>
      <c r="H520" t="s">
        <v>39</v>
      </c>
      <c r="I520" t="s">
        <v>97</v>
      </c>
      <c r="J520" s="6">
        <v>0.86160000000000003</v>
      </c>
      <c r="K520" s="6">
        <v>1.46E-2</v>
      </c>
      <c r="L520" s="6">
        <v>4.0000000000000002E-4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>
        <v>0</v>
      </c>
      <c r="T520">
        <v>0</v>
      </c>
      <c r="U520">
        <v>0</v>
      </c>
      <c r="AH520" s="6"/>
      <c r="AI520" s="6"/>
      <c r="AJ520" s="6"/>
      <c r="AK520" s="6"/>
      <c r="AL520" s="6"/>
      <c r="AM520" s="6"/>
      <c r="AN520" s="6"/>
      <c r="AO520" s="6"/>
      <c r="AP520" s="6"/>
    </row>
    <row r="521" spans="1:42" x14ac:dyDescent="0.35">
      <c r="A521">
        <v>254</v>
      </c>
      <c r="B521">
        <v>0.96699999999999997</v>
      </c>
      <c r="C521">
        <v>100</v>
      </c>
      <c r="D521">
        <v>0.75354262340352085</v>
      </c>
      <c r="E521">
        <v>0.19719999999999999</v>
      </c>
      <c r="F521">
        <v>0</v>
      </c>
      <c r="G521">
        <v>5.4999999999999997E-3</v>
      </c>
      <c r="H521" t="s">
        <v>40</v>
      </c>
      <c r="I521" t="s">
        <v>97</v>
      </c>
      <c r="J521" s="6">
        <v>0.78300000000000003</v>
      </c>
      <c r="K521" s="6">
        <v>1.3899999999999999E-2</v>
      </c>
      <c r="L521" s="6">
        <v>4.0000000000000002E-4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>
        <v>0</v>
      </c>
      <c r="T521">
        <v>0</v>
      </c>
      <c r="U521">
        <v>0</v>
      </c>
      <c r="AH521" s="6"/>
      <c r="AI521" s="6"/>
      <c r="AJ521" s="6"/>
      <c r="AK521" s="6"/>
      <c r="AL521" s="6"/>
      <c r="AM521" s="6"/>
      <c r="AN521" s="6"/>
      <c r="AO521" s="6"/>
      <c r="AP521" s="6"/>
    </row>
    <row r="522" spans="1:42" x14ac:dyDescent="0.35">
      <c r="A522">
        <v>371</v>
      </c>
      <c r="B522">
        <v>0.95199999999999996</v>
      </c>
      <c r="C522">
        <v>100</v>
      </c>
      <c r="D522">
        <v>0.75354262340352085</v>
      </c>
      <c r="E522">
        <v>0.19719999999999999</v>
      </c>
      <c r="F522">
        <v>0</v>
      </c>
      <c r="G522">
        <v>5.4999999999999997E-3</v>
      </c>
      <c r="H522" t="s">
        <v>40</v>
      </c>
      <c r="I522" t="s">
        <v>97</v>
      </c>
      <c r="J522" s="6">
        <v>0.78300000000000003</v>
      </c>
      <c r="K522" s="6">
        <v>1.3899999999999999E-2</v>
      </c>
      <c r="L522" s="6">
        <v>4.0000000000000002E-4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>
        <v>0</v>
      </c>
      <c r="T522">
        <v>0</v>
      </c>
      <c r="U522">
        <v>0</v>
      </c>
      <c r="AH522" s="6"/>
      <c r="AI522" s="6"/>
      <c r="AJ522" s="6"/>
      <c r="AK522" s="6"/>
      <c r="AL522" s="6"/>
      <c r="AM522" s="6"/>
      <c r="AN522" s="6"/>
      <c r="AO522" s="6"/>
      <c r="AP522" s="6"/>
    </row>
    <row r="523" spans="1:42" x14ac:dyDescent="0.35">
      <c r="A523">
        <v>540</v>
      </c>
      <c r="B523">
        <v>0.93100000000000005</v>
      </c>
      <c r="C523">
        <v>100</v>
      </c>
      <c r="D523">
        <v>0.75354262340352085</v>
      </c>
      <c r="E523">
        <v>0.19719999999999999</v>
      </c>
      <c r="F523">
        <v>0</v>
      </c>
      <c r="G523">
        <v>5.4999999999999997E-3</v>
      </c>
      <c r="H523" t="s">
        <v>40</v>
      </c>
      <c r="I523" t="s">
        <v>97</v>
      </c>
      <c r="J523" s="6">
        <v>0.78300000000000003</v>
      </c>
      <c r="K523" s="6">
        <v>1.3899999999999999E-2</v>
      </c>
      <c r="L523" s="6">
        <v>4.0000000000000002E-4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>
        <v>0</v>
      </c>
      <c r="T523">
        <v>0</v>
      </c>
      <c r="U523">
        <v>0</v>
      </c>
      <c r="AH523" s="6"/>
      <c r="AI523" s="6"/>
      <c r="AJ523" s="6"/>
      <c r="AK523" s="6"/>
      <c r="AL523" s="6"/>
      <c r="AM523" s="6"/>
      <c r="AN523" s="6"/>
      <c r="AO523" s="6"/>
      <c r="AP523" s="6"/>
    </row>
    <row r="524" spans="1:42" x14ac:dyDescent="0.35">
      <c r="A524">
        <v>779</v>
      </c>
      <c r="B524">
        <v>0.90200000000000002</v>
      </c>
      <c r="C524">
        <v>100</v>
      </c>
      <c r="D524">
        <v>0.75354262340352085</v>
      </c>
      <c r="E524">
        <v>0.19719999999999999</v>
      </c>
      <c r="F524">
        <v>0</v>
      </c>
      <c r="G524">
        <v>5.4999999999999997E-3</v>
      </c>
      <c r="H524" t="s">
        <v>40</v>
      </c>
      <c r="I524" t="s">
        <v>97</v>
      </c>
      <c r="J524" s="6">
        <v>0.78300000000000003</v>
      </c>
      <c r="K524" s="6">
        <v>1.3899999999999999E-2</v>
      </c>
      <c r="L524" s="6">
        <v>4.0000000000000002E-4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>
        <v>0</v>
      </c>
      <c r="T524">
        <v>0</v>
      </c>
      <c r="U524">
        <v>0</v>
      </c>
      <c r="AH524" s="6"/>
      <c r="AI524" s="6"/>
      <c r="AJ524" s="6"/>
      <c r="AK524" s="6"/>
      <c r="AL524" s="6"/>
      <c r="AM524" s="6"/>
      <c r="AN524" s="6"/>
      <c r="AO524" s="6"/>
      <c r="AP524" s="6"/>
    </row>
    <row r="525" spans="1:42" x14ac:dyDescent="0.35">
      <c r="A525">
        <v>1111</v>
      </c>
      <c r="B525">
        <v>0.86499999999999999</v>
      </c>
      <c r="C525">
        <v>100</v>
      </c>
      <c r="D525">
        <v>0.75354262340352085</v>
      </c>
      <c r="E525">
        <v>0.19719999999999999</v>
      </c>
      <c r="F525">
        <v>0</v>
      </c>
      <c r="G525">
        <v>5.4999999999999997E-3</v>
      </c>
      <c r="H525" t="s">
        <v>40</v>
      </c>
      <c r="I525" t="s">
        <v>97</v>
      </c>
      <c r="J525" s="6">
        <v>0.78300000000000003</v>
      </c>
      <c r="K525" s="6">
        <v>1.3899999999999999E-2</v>
      </c>
      <c r="L525" s="6">
        <v>4.0000000000000002E-4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>
        <v>0</v>
      </c>
      <c r="T525">
        <v>0</v>
      </c>
      <c r="U525">
        <v>0</v>
      </c>
      <c r="AH525" s="6"/>
      <c r="AI525" s="6"/>
      <c r="AJ525" s="6"/>
      <c r="AK525" s="6"/>
      <c r="AL525" s="6"/>
      <c r="AM525" s="6"/>
      <c r="AN525" s="6"/>
      <c r="AO525" s="6"/>
      <c r="AP525" s="6"/>
    </row>
    <row r="526" spans="1:42" x14ac:dyDescent="0.35">
      <c r="A526">
        <v>1570</v>
      </c>
      <c r="B526">
        <v>0.82199999999999995</v>
      </c>
      <c r="C526">
        <v>100</v>
      </c>
      <c r="D526">
        <v>0.75354262340352085</v>
      </c>
      <c r="E526">
        <v>0.19719999999999999</v>
      </c>
      <c r="F526">
        <v>0</v>
      </c>
      <c r="G526">
        <v>5.4999999999999997E-3</v>
      </c>
      <c r="H526" t="s">
        <v>40</v>
      </c>
      <c r="I526" t="s">
        <v>97</v>
      </c>
      <c r="J526" s="6">
        <v>0.78300000000000003</v>
      </c>
      <c r="K526" s="6">
        <v>1.3899999999999999E-2</v>
      </c>
      <c r="L526" s="6">
        <v>4.0000000000000002E-4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>
        <v>0</v>
      </c>
      <c r="T526">
        <v>0</v>
      </c>
      <c r="U526">
        <v>0</v>
      </c>
      <c r="AH526" s="6"/>
      <c r="AI526" s="6"/>
      <c r="AJ526" s="6"/>
      <c r="AK526" s="6"/>
      <c r="AL526" s="6"/>
      <c r="AM526" s="6"/>
      <c r="AN526" s="6"/>
      <c r="AO526" s="6"/>
      <c r="AP526" s="6"/>
    </row>
    <row r="527" spans="1:42" x14ac:dyDescent="0.35">
      <c r="A527">
        <v>154</v>
      </c>
      <c r="B527">
        <v>0.97</v>
      </c>
      <c r="C527">
        <v>100</v>
      </c>
      <c r="D527">
        <v>1.083891487745944</v>
      </c>
      <c r="E527">
        <v>0.54459999999999997</v>
      </c>
      <c r="F527">
        <v>0</v>
      </c>
      <c r="G527">
        <v>2.5999999999999999E-3</v>
      </c>
      <c r="H527" t="s">
        <v>41</v>
      </c>
      <c r="I527" t="s">
        <v>97</v>
      </c>
      <c r="J527" s="6">
        <v>0.44600000000000001</v>
      </c>
      <c r="K527" s="6">
        <v>6.7999999999999996E-3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>
        <v>0</v>
      </c>
      <c r="T527">
        <v>0</v>
      </c>
      <c r="U527">
        <v>0</v>
      </c>
      <c r="AH527" s="6"/>
      <c r="AI527" s="6"/>
      <c r="AJ527" s="6"/>
      <c r="AK527" s="6"/>
      <c r="AL527" s="6"/>
      <c r="AM527" s="6"/>
      <c r="AN527" s="6"/>
      <c r="AO527" s="6"/>
      <c r="AP527" s="6"/>
    </row>
    <row r="528" spans="1:42" x14ac:dyDescent="0.35">
      <c r="A528">
        <v>225</v>
      </c>
      <c r="B528">
        <v>0.95599999999999996</v>
      </c>
      <c r="C528">
        <v>100</v>
      </c>
      <c r="D528">
        <v>1.083891487745944</v>
      </c>
      <c r="E528">
        <v>0.54459999999999997</v>
      </c>
      <c r="F528">
        <v>0</v>
      </c>
      <c r="G528">
        <v>2.5999999999999999E-3</v>
      </c>
      <c r="H528" t="s">
        <v>41</v>
      </c>
      <c r="I528" t="s">
        <v>97</v>
      </c>
      <c r="J528" s="6">
        <v>0.44600000000000001</v>
      </c>
      <c r="K528" s="6">
        <v>6.7999999999999996E-3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>
        <v>0</v>
      </c>
      <c r="T528">
        <v>0</v>
      </c>
      <c r="U528">
        <v>0</v>
      </c>
      <c r="AH528" s="6"/>
      <c r="AI528" s="6"/>
      <c r="AJ528" s="6"/>
      <c r="AK528" s="6"/>
      <c r="AL528" s="6"/>
      <c r="AM528" s="6"/>
      <c r="AN528" s="6"/>
      <c r="AO528" s="6"/>
      <c r="AP528" s="6"/>
    </row>
    <row r="529" spans="1:42" x14ac:dyDescent="0.35">
      <c r="A529">
        <v>328</v>
      </c>
      <c r="B529">
        <v>0.93500000000000005</v>
      </c>
      <c r="C529">
        <v>100</v>
      </c>
      <c r="D529">
        <v>1.083891487745944</v>
      </c>
      <c r="E529">
        <v>0.54459999999999997</v>
      </c>
      <c r="F529">
        <v>0</v>
      </c>
      <c r="G529">
        <v>2.5999999999999999E-3</v>
      </c>
      <c r="H529" t="s">
        <v>41</v>
      </c>
      <c r="I529" t="s">
        <v>97</v>
      </c>
      <c r="J529" s="6">
        <v>0.44600000000000001</v>
      </c>
      <c r="K529" s="6">
        <v>6.7999999999999996E-3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>
        <v>0</v>
      </c>
      <c r="T529">
        <v>0</v>
      </c>
      <c r="U529">
        <v>0</v>
      </c>
      <c r="AH529" s="6"/>
      <c r="AI529" s="6"/>
      <c r="AJ529" s="6"/>
      <c r="AK529" s="6"/>
      <c r="AL529" s="6"/>
      <c r="AM529" s="6"/>
      <c r="AN529" s="6"/>
      <c r="AO529" s="6"/>
      <c r="AP529" s="6"/>
    </row>
    <row r="530" spans="1:42" x14ac:dyDescent="0.35">
      <c r="A530">
        <v>473</v>
      </c>
      <c r="B530">
        <v>0.90700000000000003</v>
      </c>
      <c r="C530">
        <v>100</v>
      </c>
      <c r="D530">
        <v>1.083891487745944</v>
      </c>
      <c r="E530">
        <v>0.54459999999999997</v>
      </c>
      <c r="F530">
        <v>0</v>
      </c>
      <c r="G530">
        <v>2.5999999999999999E-3</v>
      </c>
      <c r="H530" t="s">
        <v>41</v>
      </c>
      <c r="I530" t="s">
        <v>97</v>
      </c>
      <c r="J530" s="6">
        <v>0.44600000000000001</v>
      </c>
      <c r="K530" s="6">
        <v>6.7999999999999996E-3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>
        <v>0</v>
      </c>
      <c r="T530">
        <v>0</v>
      </c>
      <c r="U530">
        <v>0</v>
      </c>
      <c r="AH530" s="6"/>
      <c r="AI530" s="6"/>
      <c r="AJ530" s="6"/>
      <c r="AK530" s="6"/>
      <c r="AL530" s="6"/>
      <c r="AM530" s="6"/>
      <c r="AN530" s="6"/>
      <c r="AO530" s="6"/>
      <c r="AP530" s="6"/>
    </row>
    <row r="531" spans="1:42" x14ac:dyDescent="0.35">
      <c r="A531">
        <v>672</v>
      </c>
      <c r="B531">
        <v>0.86599999999999999</v>
      </c>
      <c r="C531">
        <v>100</v>
      </c>
      <c r="D531">
        <v>1.083891487745944</v>
      </c>
      <c r="E531">
        <v>0.54459999999999997</v>
      </c>
      <c r="F531">
        <v>0</v>
      </c>
      <c r="G531">
        <v>2.5999999999999999E-3</v>
      </c>
      <c r="H531" t="s">
        <v>41</v>
      </c>
      <c r="I531" t="s">
        <v>97</v>
      </c>
      <c r="J531" s="6">
        <v>0.44600000000000001</v>
      </c>
      <c r="K531" s="6">
        <v>6.7999999999999996E-3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>
        <v>0</v>
      </c>
      <c r="T531">
        <v>0</v>
      </c>
      <c r="U531">
        <v>0</v>
      </c>
      <c r="AH531" s="6"/>
      <c r="AI531" s="6"/>
      <c r="AJ531" s="6"/>
      <c r="AK531" s="6"/>
      <c r="AL531" s="6"/>
      <c r="AM531" s="6"/>
      <c r="AN531" s="6"/>
      <c r="AO531" s="6"/>
      <c r="AP531" s="6"/>
    </row>
    <row r="532" spans="1:42" x14ac:dyDescent="0.35">
      <c r="A532">
        <v>937</v>
      </c>
      <c r="B532">
        <v>0.81100000000000005</v>
      </c>
      <c r="C532">
        <v>100</v>
      </c>
      <c r="D532">
        <v>1.083891487745944</v>
      </c>
      <c r="E532">
        <v>0.54459999999999997</v>
      </c>
      <c r="F532">
        <v>0</v>
      </c>
      <c r="G532">
        <v>2.5999999999999999E-3</v>
      </c>
      <c r="H532" t="s">
        <v>41</v>
      </c>
      <c r="I532" t="s">
        <v>97</v>
      </c>
      <c r="J532" s="6">
        <v>0.44600000000000001</v>
      </c>
      <c r="K532" s="6">
        <v>6.7999999999999996E-3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>
        <v>0</v>
      </c>
      <c r="T532">
        <v>0</v>
      </c>
      <c r="U532">
        <v>0</v>
      </c>
      <c r="AH532" s="6"/>
      <c r="AI532" s="6"/>
      <c r="AJ532" s="6"/>
      <c r="AK532" s="6"/>
      <c r="AL532" s="6"/>
      <c r="AM532" s="6"/>
      <c r="AN532" s="6"/>
      <c r="AO532" s="6"/>
      <c r="AP532" s="6"/>
    </row>
    <row r="533" spans="1:42" x14ac:dyDescent="0.35">
      <c r="A533">
        <v>1275</v>
      </c>
      <c r="B533">
        <v>0.74299999999999999</v>
      </c>
      <c r="C533">
        <v>100</v>
      </c>
      <c r="D533">
        <v>1.083891487745944</v>
      </c>
      <c r="E533">
        <v>0.54459999999999997</v>
      </c>
      <c r="F533">
        <v>0</v>
      </c>
      <c r="G533">
        <v>2.5999999999999999E-3</v>
      </c>
      <c r="H533" t="s">
        <v>41</v>
      </c>
      <c r="I533" t="s">
        <v>97</v>
      </c>
      <c r="J533" s="6">
        <v>0.44600000000000001</v>
      </c>
      <c r="K533" s="6">
        <v>6.7999999999999996E-3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>
        <v>0</v>
      </c>
      <c r="T533">
        <v>0</v>
      </c>
      <c r="U533">
        <v>0</v>
      </c>
      <c r="AH533" s="6"/>
      <c r="AI533" s="6"/>
      <c r="AJ533" s="6"/>
      <c r="AK533" s="6"/>
      <c r="AL533" s="6"/>
      <c r="AM533" s="6"/>
      <c r="AN533" s="6"/>
      <c r="AO533" s="6"/>
      <c r="AP533" s="6"/>
    </row>
    <row r="534" spans="1:42" x14ac:dyDescent="0.35">
      <c r="A534">
        <v>1703</v>
      </c>
      <c r="B534">
        <v>0.66700000000000004</v>
      </c>
      <c r="C534">
        <v>100</v>
      </c>
      <c r="D534">
        <v>1.083891487745944</v>
      </c>
      <c r="E534">
        <v>0.54459999999999997</v>
      </c>
      <c r="F534">
        <v>0</v>
      </c>
      <c r="G534">
        <v>2.5999999999999999E-3</v>
      </c>
      <c r="H534" t="s">
        <v>41</v>
      </c>
      <c r="I534" t="s">
        <v>97</v>
      </c>
      <c r="J534" s="6">
        <v>0.44600000000000001</v>
      </c>
      <c r="K534" s="6">
        <v>6.7999999999999996E-3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>
        <v>0</v>
      </c>
      <c r="T534">
        <v>0</v>
      </c>
      <c r="U534">
        <v>0</v>
      </c>
      <c r="AH534" s="6"/>
      <c r="AI534" s="6"/>
      <c r="AJ534" s="6"/>
      <c r="AK534" s="6"/>
      <c r="AL534" s="6"/>
      <c r="AM534" s="6"/>
      <c r="AN534" s="6"/>
      <c r="AO534" s="6"/>
      <c r="AP534" s="6"/>
    </row>
    <row r="535" spans="1:42" x14ac:dyDescent="0.35">
      <c r="A535">
        <v>250</v>
      </c>
      <c r="B535">
        <v>0.97499999999999998</v>
      </c>
      <c r="C535">
        <v>150</v>
      </c>
      <c r="D535">
        <v>0.77993743182602704</v>
      </c>
      <c r="E535">
        <v>0.223</v>
      </c>
      <c r="F535">
        <v>0</v>
      </c>
      <c r="G535">
        <v>5.0000000000000001E-3</v>
      </c>
      <c r="H535" t="s">
        <v>42</v>
      </c>
      <c r="I535" t="s">
        <v>97</v>
      </c>
      <c r="J535" s="6">
        <v>0.75590000000000002</v>
      </c>
      <c r="K535" s="6">
        <v>1.4E-2</v>
      </c>
      <c r="L535" s="6">
        <v>2.0999999999999999E-3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>
        <v>0</v>
      </c>
      <c r="T535">
        <v>0</v>
      </c>
      <c r="U535">
        <v>0</v>
      </c>
      <c r="AH535" s="6"/>
      <c r="AI535" s="6"/>
      <c r="AJ535" s="6"/>
      <c r="AK535" s="6"/>
      <c r="AL535" s="6"/>
      <c r="AM535" s="6"/>
      <c r="AN535" s="6"/>
      <c r="AO535" s="6"/>
      <c r="AP535" s="6"/>
    </row>
    <row r="536" spans="1:42" x14ac:dyDescent="0.35">
      <c r="A536">
        <v>368</v>
      </c>
      <c r="B536">
        <v>0.96399999999999997</v>
      </c>
      <c r="C536">
        <v>150</v>
      </c>
      <c r="D536">
        <v>0.77993743182602704</v>
      </c>
      <c r="E536">
        <v>0.223</v>
      </c>
      <c r="F536">
        <v>0</v>
      </c>
      <c r="G536">
        <v>5.0000000000000001E-3</v>
      </c>
      <c r="H536" t="s">
        <v>42</v>
      </c>
      <c r="I536" t="s">
        <v>97</v>
      </c>
      <c r="J536" s="6">
        <v>0.75590000000000002</v>
      </c>
      <c r="K536" s="6">
        <v>1.4E-2</v>
      </c>
      <c r="L536" s="6">
        <v>2.0999999999999999E-3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>
        <v>0</v>
      </c>
      <c r="T536">
        <v>0</v>
      </c>
      <c r="U536">
        <v>0</v>
      </c>
      <c r="AH536" s="6"/>
      <c r="AI536" s="6"/>
      <c r="AJ536" s="6"/>
      <c r="AK536" s="6"/>
      <c r="AL536" s="6"/>
      <c r="AM536" s="6"/>
      <c r="AN536" s="6"/>
      <c r="AO536" s="6"/>
      <c r="AP536" s="6"/>
    </row>
    <row r="537" spans="1:42" x14ac:dyDescent="0.35">
      <c r="A537">
        <v>538</v>
      </c>
      <c r="B537">
        <v>0.94899999999999995</v>
      </c>
      <c r="C537">
        <v>150</v>
      </c>
      <c r="D537">
        <v>0.77993743182602704</v>
      </c>
      <c r="E537">
        <v>0.223</v>
      </c>
      <c r="F537">
        <v>0</v>
      </c>
      <c r="G537">
        <v>5.0000000000000001E-3</v>
      </c>
      <c r="H537" t="s">
        <v>42</v>
      </c>
      <c r="I537" t="s">
        <v>97</v>
      </c>
      <c r="J537" s="6">
        <v>0.75590000000000002</v>
      </c>
      <c r="K537" s="6">
        <v>1.4E-2</v>
      </c>
      <c r="L537" s="6">
        <v>2.0999999999999999E-3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>
        <v>0</v>
      </c>
      <c r="T537">
        <v>0</v>
      </c>
      <c r="U537">
        <v>0</v>
      </c>
      <c r="AH537" s="6"/>
      <c r="AI537" s="6"/>
      <c r="AJ537" s="6"/>
      <c r="AK537" s="6"/>
      <c r="AL537" s="6"/>
      <c r="AM537" s="6"/>
      <c r="AN537" s="6"/>
      <c r="AO537" s="6"/>
      <c r="AP537" s="6"/>
    </row>
    <row r="538" spans="1:42" x14ac:dyDescent="0.35">
      <c r="A538">
        <v>783</v>
      </c>
      <c r="B538">
        <v>0.92700000000000005</v>
      </c>
      <c r="C538">
        <v>150</v>
      </c>
      <c r="D538">
        <v>0.77993743182602704</v>
      </c>
      <c r="E538">
        <v>0.223</v>
      </c>
      <c r="F538">
        <v>0</v>
      </c>
      <c r="G538">
        <v>5.0000000000000001E-3</v>
      </c>
      <c r="H538" t="s">
        <v>42</v>
      </c>
      <c r="I538" t="s">
        <v>97</v>
      </c>
      <c r="J538" s="6">
        <v>0.75590000000000002</v>
      </c>
      <c r="K538" s="6">
        <v>1.4E-2</v>
      </c>
      <c r="L538" s="6">
        <v>2.0999999999999999E-3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>
        <v>0</v>
      </c>
      <c r="T538">
        <v>0</v>
      </c>
      <c r="U538">
        <v>0</v>
      </c>
      <c r="AH538" s="6"/>
      <c r="AI538" s="6"/>
      <c r="AJ538" s="6"/>
      <c r="AK538" s="6"/>
      <c r="AL538" s="6"/>
      <c r="AM538" s="6"/>
      <c r="AN538" s="6"/>
      <c r="AO538" s="6"/>
      <c r="AP538" s="6"/>
    </row>
    <row r="539" spans="1:42" x14ac:dyDescent="0.35">
      <c r="A539">
        <v>1130</v>
      </c>
      <c r="B539">
        <v>0.9</v>
      </c>
      <c r="C539">
        <v>150</v>
      </c>
      <c r="D539">
        <v>0.77993743182602704</v>
      </c>
      <c r="E539">
        <v>0.223</v>
      </c>
      <c r="F539">
        <v>0</v>
      </c>
      <c r="G539">
        <v>5.0000000000000001E-3</v>
      </c>
      <c r="H539" t="s">
        <v>42</v>
      </c>
      <c r="I539" t="s">
        <v>97</v>
      </c>
      <c r="J539" s="6">
        <v>0.75590000000000002</v>
      </c>
      <c r="K539" s="6">
        <v>1.4E-2</v>
      </c>
      <c r="L539" s="6">
        <v>2.0999999999999999E-3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>
        <v>0</v>
      </c>
      <c r="T539">
        <v>0</v>
      </c>
      <c r="U539">
        <v>0</v>
      </c>
      <c r="AH539" s="6"/>
      <c r="AI539" s="6"/>
      <c r="AJ539" s="6"/>
      <c r="AK539" s="6"/>
      <c r="AL539" s="6"/>
      <c r="AM539" s="6"/>
      <c r="AN539" s="6"/>
      <c r="AO539" s="6"/>
      <c r="AP539" s="6"/>
    </row>
    <row r="540" spans="1:42" x14ac:dyDescent="0.35">
      <c r="A540">
        <v>1622</v>
      </c>
      <c r="B540">
        <v>0.86899999999999999</v>
      </c>
      <c r="C540">
        <v>150</v>
      </c>
      <c r="D540">
        <v>0.77993743182602704</v>
      </c>
      <c r="E540">
        <v>0.223</v>
      </c>
      <c r="F540">
        <v>0</v>
      </c>
      <c r="G540">
        <v>5.0000000000000001E-3</v>
      </c>
      <c r="H540" t="s">
        <v>42</v>
      </c>
      <c r="I540" t="s">
        <v>97</v>
      </c>
      <c r="J540" s="6">
        <v>0.75590000000000002</v>
      </c>
      <c r="K540" s="6">
        <v>1.4E-2</v>
      </c>
      <c r="L540" s="6">
        <v>2.0999999999999999E-3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>
        <v>0</v>
      </c>
      <c r="T540">
        <v>0</v>
      </c>
      <c r="U540">
        <v>0</v>
      </c>
      <c r="AH540" s="6"/>
      <c r="AI540" s="6"/>
      <c r="AJ540" s="6"/>
      <c r="AK540" s="6"/>
      <c r="AL540" s="6"/>
      <c r="AM540" s="6"/>
      <c r="AN540" s="6"/>
      <c r="AO540" s="6"/>
      <c r="AP540" s="6"/>
    </row>
    <row r="541" spans="1:42" x14ac:dyDescent="0.35">
      <c r="A541">
        <v>233</v>
      </c>
      <c r="B541">
        <v>0.98199999999999998</v>
      </c>
      <c r="C541">
        <v>200</v>
      </c>
      <c r="D541">
        <v>0.83444215395236443</v>
      </c>
      <c r="E541">
        <v>0.28139999999999998</v>
      </c>
      <c r="F541">
        <v>0</v>
      </c>
      <c r="G541">
        <v>8.2000000000000007E-3</v>
      </c>
      <c r="H541" t="s">
        <v>43</v>
      </c>
      <c r="I541" t="s">
        <v>97</v>
      </c>
      <c r="J541" s="6">
        <v>0.69930000000000003</v>
      </c>
      <c r="K541" s="6">
        <v>1.06E-2</v>
      </c>
      <c r="L541" s="6">
        <v>5.0000000000000001E-4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>
        <v>0</v>
      </c>
      <c r="T541">
        <v>0</v>
      </c>
      <c r="U541">
        <v>0</v>
      </c>
      <c r="AH541" s="6"/>
      <c r="AI541" s="6"/>
      <c r="AJ541" s="6"/>
      <c r="AK541" s="6"/>
      <c r="AL541" s="6"/>
      <c r="AM541" s="6"/>
      <c r="AN541" s="6"/>
      <c r="AO541" s="6"/>
      <c r="AP541" s="6"/>
    </row>
    <row r="542" spans="1:42" x14ac:dyDescent="0.35">
      <c r="A542">
        <v>344</v>
      </c>
      <c r="B542">
        <v>0.97399999999999998</v>
      </c>
      <c r="C542">
        <v>200</v>
      </c>
      <c r="D542">
        <v>0.83444215395236443</v>
      </c>
      <c r="E542">
        <v>0.28139999999999998</v>
      </c>
      <c r="F542">
        <v>0</v>
      </c>
      <c r="G542">
        <v>8.2000000000000007E-3</v>
      </c>
      <c r="H542" t="s">
        <v>43</v>
      </c>
      <c r="I542" t="s">
        <v>97</v>
      </c>
      <c r="J542" s="6">
        <v>0.69930000000000003</v>
      </c>
      <c r="K542" s="6">
        <v>1.06E-2</v>
      </c>
      <c r="L542" s="6">
        <v>5.0000000000000001E-4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>
        <v>0</v>
      </c>
      <c r="T542">
        <v>0</v>
      </c>
      <c r="U542">
        <v>0</v>
      </c>
      <c r="AH542" s="6"/>
      <c r="AI542" s="6"/>
      <c r="AJ542" s="6"/>
      <c r="AK542" s="6"/>
      <c r="AL542" s="6"/>
      <c r="AM542" s="6"/>
      <c r="AN542" s="6"/>
      <c r="AO542" s="6"/>
      <c r="AP542" s="6"/>
    </row>
    <row r="543" spans="1:42" x14ac:dyDescent="0.35">
      <c r="A543">
        <v>505</v>
      </c>
      <c r="B543">
        <v>0.96299999999999997</v>
      </c>
      <c r="C543">
        <v>200</v>
      </c>
      <c r="D543">
        <v>0.83444215395236443</v>
      </c>
      <c r="E543">
        <v>0.28139999999999998</v>
      </c>
      <c r="F543">
        <v>0</v>
      </c>
      <c r="G543">
        <v>8.2000000000000007E-3</v>
      </c>
      <c r="H543" t="s">
        <v>43</v>
      </c>
      <c r="I543" t="s">
        <v>97</v>
      </c>
      <c r="J543" s="6">
        <v>0.69930000000000003</v>
      </c>
      <c r="K543" s="6">
        <v>1.06E-2</v>
      </c>
      <c r="L543" s="6">
        <v>5.0000000000000001E-4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>
        <v>0</v>
      </c>
      <c r="T543">
        <v>0</v>
      </c>
      <c r="U543">
        <v>0</v>
      </c>
      <c r="AH543" s="6"/>
      <c r="AI543" s="6"/>
      <c r="AJ543" s="6"/>
      <c r="AK543" s="6"/>
      <c r="AL543" s="6"/>
      <c r="AM543" s="6"/>
      <c r="AN543" s="6"/>
      <c r="AO543" s="6"/>
      <c r="AP543" s="6"/>
    </row>
    <row r="544" spans="1:42" x14ac:dyDescent="0.35">
      <c r="A544">
        <v>739</v>
      </c>
      <c r="B544">
        <v>0.94699999999999995</v>
      </c>
      <c r="C544">
        <v>200</v>
      </c>
      <c r="D544">
        <v>0.83444215395236443</v>
      </c>
      <c r="E544">
        <v>0.28139999999999998</v>
      </c>
      <c r="F544">
        <v>0</v>
      </c>
      <c r="G544">
        <v>8.2000000000000007E-3</v>
      </c>
      <c r="H544" t="s">
        <v>43</v>
      </c>
      <c r="I544" t="s">
        <v>97</v>
      </c>
      <c r="J544" s="6">
        <v>0.69930000000000003</v>
      </c>
      <c r="K544" s="6">
        <v>1.06E-2</v>
      </c>
      <c r="L544" s="6">
        <v>5.0000000000000001E-4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>
        <v>0</v>
      </c>
      <c r="T544">
        <v>0</v>
      </c>
      <c r="U544">
        <v>0</v>
      </c>
      <c r="AH544" s="6"/>
      <c r="AI544" s="6"/>
      <c r="AJ544" s="6"/>
      <c r="AK544" s="6"/>
      <c r="AL544" s="6"/>
      <c r="AM544" s="6"/>
      <c r="AN544" s="6"/>
      <c r="AO544" s="6"/>
      <c r="AP544" s="6"/>
    </row>
    <row r="545" spans="1:42" x14ac:dyDescent="0.35">
      <c r="A545">
        <v>1076</v>
      </c>
      <c r="B545">
        <v>0.92700000000000005</v>
      </c>
      <c r="C545">
        <v>200</v>
      </c>
      <c r="D545">
        <v>0.83444215395236443</v>
      </c>
      <c r="E545">
        <v>0.28139999999999998</v>
      </c>
      <c r="F545">
        <v>0</v>
      </c>
      <c r="G545">
        <v>8.2000000000000007E-3</v>
      </c>
      <c r="H545" t="s">
        <v>43</v>
      </c>
      <c r="I545" t="s">
        <v>97</v>
      </c>
      <c r="J545" s="6">
        <v>0.69930000000000003</v>
      </c>
      <c r="K545" s="6">
        <v>1.06E-2</v>
      </c>
      <c r="L545" s="6">
        <v>5.0000000000000001E-4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>
        <v>0</v>
      </c>
      <c r="T545">
        <v>0</v>
      </c>
      <c r="U545">
        <v>0</v>
      </c>
      <c r="AH545" s="6"/>
      <c r="AI545" s="6"/>
      <c r="AJ545" s="6"/>
      <c r="AK545" s="6"/>
      <c r="AL545" s="6"/>
      <c r="AM545" s="6"/>
      <c r="AN545" s="6"/>
      <c r="AO545" s="6"/>
      <c r="AP545" s="6"/>
    </row>
    <row r="546" spans="1:42" x14ac:dyDescent="0.35">
      <c r="A546">
        <v>1559</v>
      </c>
      <c r="B546">
        <v>0.90300000000000002</v>
      </c>
      <c r="C546">
        <v>200</v>
      </c>
      <c r="D546">
        <v>0.83444215395236443</v>
      </c>
      <c r="E546">
        <v>0.28139999999999998</v>
      </c>
      <c r="F546">
        <v>0</v>
      </c>
      <c r="G546">
        <v>8.2000000000000007E-3</v>
      </c>
      <c r="H546" t="s">
        <v>43</v>
      </c>
      <c r="I546" t="s">
        <v>97</v>
      </c>
      <c r="J546" s="6">
        <v>0.69930000000000003</v>
      </c>
      <c r="K546" s="6">
        <v>1.06E-2</v>
      </c>
      <c r="L546" s="6">
        <v>5.0000000000000001E-4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>
        <v>0</v>
      </c>
      <c r="T546">
        <v>0</v>
      </c>
      <c r="U546">
        <v>0</v>
      </c>
      <c r="AH546" s="6"/>
      <c r="AI546" s="6"/>
      <c r="AJ546" s="6"/>
      <c r="AK546" s="6"/>
      <c r="AL546" s="6"/>
      <c r="AM546" s="6"/>
      <c r="AN546" s="6"/>
      <c r="AO546" s="6"/>
      <c r="AP546" s="6"/>
    </row>
    <row r="547" spans="1:42" x14ac:dyDescent="0.35">
      <c r="A547">
        <v>231</v>
      </c>
      <c r="B547">
        <v>0.97199999999999998</v>
      </c>
      <c r="C547">
        <v>100</v>
      </c>
      <c r="D547">
        <v>0.61702809458060059</v>
      </c>
      <c r="E547">
        <v>8.0000000000000004E-4</v>
      </c>
      <c r="F547">
        <v>8.09E-2</v>
      </c>
      <c r="G547">
        <v>9.5999999999999992E-3</v>
      </c>
      <c r="H547" t="s">
        <v>44</v>
      </c>
      <c r="I547" t="s">
        <v>97</v>
      </c>
      <c r="J547" s="6">
        <v>0.89259999999999995</v>
      </c>
      <c r="K547" s="6">
        <v>1.54E-2</v>
      </c>
      <c r="L547" s="6">
        <v>6.9999999999999999E-4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>
        <v>0</v>
      </c>
      <c r="T547">
        <v>0</v>
      </c>
      <c r="U547">
        <v>0</v>
      </c>
      <c r="AH547" s="6"/>
      <c r="AI547" s="6"/>
      <c r="AJ547" s="6"/>
      <c r="AK547" s="6"/>
      <c r="AL547" s="6"/>
      <c r="AM547" s="6"/>
      <c r="AN547" s="6"/>
      <c r="AO547" s="6"/>
      <c r="AP547" s="6"/>
    </row>
    <row r="548" spans="1:42" x14ac:dyDescent="0.35">
      <c r="A548">
        <v>339</v>
      </c>
      <c r="B548">
        <v>0.95899999999999996</v>
      </c>
      <c r="C548">
        <v>100</v>
      </c>
      <c r="D548">
        <v>0.61702809458060059</v>
      </c>
      <c r="E548">
        <v>8.0000000000000004E-4</v>
      </c>
      <c r="F548">
        <v>8.09E-2</v>
      </c>
      <c r="G548">
        <v>9.5999999999999992E-3</v>
      </c>
      <c r="H548" t="s">
        <v>44</v>
      </c>
      <c r="I548" t="s">
        <v>97</v>
      </c>
      <c r="J548" s="6">
        <v>0.89259999999999995</v>
      </c>
      <c r="K548" s="6">
        <v>1.54E-2</v>
      </c>
      <c r="L548" s="6">
        <v>6.9999999999999999E-4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>
        <v>0</v>
      </c>
      <c r="T548">
        <v>0</v>
      </c>
      <c r="U548">
        <v>0</v>
      </c>
      <c r="AH548" s="6"/>
      <c r="AI548" s="6"/>
      <c r="AJ548" s="6"/>
      <c r="AK548" s="6"/>
      <c r="AL548" s="6"/>
      <c r="AM548" s="6"/>
      <c r="AN548" s="6"/>
      <c r="AO548" s="6"/>
      <c r="AP548" s="6"/>
    </row>
    <row r="549" spans="1:42" x14ac:dyDescent="0.35">
      <c r="A549">
        <v>495</v>
      </c>
      <c r="B549">
        <v>0.94099999999999995</v>
      </c>
      <c r="C549">
        <v>100</v>
      </c>
      <c r="D549">
        <v>0.61702809458060059</v>
      </c>
      <c r="E549">
        <v>8.0000000000000004E-4</v>
      </c>
      <c r="F549">
        <v>8.09E-2</v>
      </c>
      <c r="G549">
        <v>9.5999999999999992E-3</v>
      </c>
      <c r="H549" t="s">
        <v>44</v>
      </c>
      <c r="I549" t="s">
        <v>97</v>
      </c>
      <c r="J549" s="6">
        <v>0.89259999999999995</v>
      </c>
      <c r="K549" s="6">
        <v>1.54E-2</v>
      </c>
      <c r="L549" s="6">
        <v>6.9999999999999999E-4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>
        <v>0</v>
      </c>
      <c r="T549">
        <v>0</v>
      </c>
      <c r="U549">
        <v>0</v>
      </c>
      <c r="AH549" s="6"/>
      <c r="AI549" s="6"/>
      <c r="AJ549" s="6"/>
      <c r="AK549" s="6"/>
      <c r="AL549" s="6"/>
      <c r="AM549" s="6"/>
      <c r="AN549" s="6"/>
      <c r="AO549" s="6"/>
      <c r="AP549" s="6"/>
    </row>
    <row r="550" spans="1:42" x14ac:dyDescent="0.35">
      <c r="A550">
        <v>717</v>
      </c>
      <c r="B550">
        <v>0.91600000000000004</v>
      </c>
      <c r="C550">
        <v>100</v>
      </c>
      <c r="D550">
        <v>0.61702809458060059</v>
      </c>
      <c r="E550">
        <v>8.0000000000000004E-4</v>
      </c>
      <c r="F550">
        <v>8.09E-2</v>
      </c>
      <c r="G550">
        <v>9.5999999999999992E-3</v>
      </c>
      <c r="H550" t="s">
        <v>44</v>
      </c>
      <c r="I550" t="s">
        <v>97</v>
      </c>
      <c r="J550" s="6">
        <v>0.89259999999999995</v>
      </c>
      <c r="K550" s="6">
        <v>1.54E-2</v>
      </c>
      <c r="L550" s="6">
        <v>6.9999999999999999E-4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>
        <v>0</v>
      </c>
      <c r="T550">
        <v>0</v>
      </c>
      <c r="U550">
        <v>0</v>
      </c>
      <c r="AH550" s="6"/>
      <c r="AI550" s="6"/>
      <c r="AJ550" s="6"/>
      <c r="AK550" s="6"/>
      <c r="AL550" s="6"/>
      <c r="AM550" s="6"/>
      <c r="AN550" s="6"/>
      <c r="AO550" s="6"/>
      <c r="AP550" s="6"/>
    </row>
    <row r="551" spans="1:42" x14ac:dyDescent="0.35">
      <c r="A551">
        <v>1029</v>
      </c>
      <c r="B551">
        <v>0.88300000000000001</v>
      </c>
      <c r="C551">
        <v>100</v>
      </c>
      <c r="D551">
        <v>0.61702809458060059</v>
      </c>
      <c r="E551">
        <v>8.0000000000000004E-4</v>
      </c>
      <c r="F551">
        <v>8.09E-2</v>
      </c>
      <c r="G551">
        <v>9.5999999999999992E-3</v>
      </c>
      <c r="H551" t="s">
        <v>44</v>
      </c>
      <c r="I551" t="s">
        <v>97</v>
      </c>
      <c r="J551" s="6">
        <v>0.89259999999999995</v>
      </c>
      <c r="K551" s="6">
        <v>1.54E-2</v>
      </c>
      <c r="L551" s="6">
        <v>6.9999999999999999E-4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>
        <v>0</v>
      </c>
      <c r="T551">
        <v>0</v>
      </c>
      <c r="U551">
        <v>0</v>
      </c>
      <c r="AH551" s="6"/>
      <c r="AI551" s="6"/>
      <c r="AJ551" s="6"/>
      <c r="AK551" s="6"/>
      <c r="AL551" s="6"/>
      <c r="AM551" s="6"/>
      <c r="AN551" s="6"/>
      <c r="AO551" s="6"/>
      <c r="AP551" s="6"/>
    </row>
    <row r="552" spans="1:42" x14ac:dyDescent="0.35">
      <c r="A552">
        <v>1464</v>
      </c>
      <c r="B552">
        <v>0.84499999999999997</v>
      </c>
      <c r="C552">
        <v>100</v>
      </c>
      <c r="D552">
        <v>0.61702809458060059</v>
      </c>
      <c r="E552">
        <v>8.0000000000000004E-4</v>
      </c>
      <c r="F552">
        <v>8.09E-2</v>
      </c>
      <c r="G552">
        <v>9.5999999999999992E-3</v>
      </c>
      <c r="H552" t="s">
        <v>44</v>
      </c>
      <c r="I552" t="s">
        <v>97</v>
      </c>
      <c r="J552" s="6">
        <v>0.89259999999999995</v>
      </c>
      <c r="K552" s="6">
        <v>1.54E-2</v>
      </c>
      <c r="L552" s="6">
        <v>6.9999999999999999E-4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>
        <v>0</v>
      </c>
      <c r="T552">
        <v>0</v>
      </c>
      <c r="U552">
        <v>0</v>
      </c>
      <c r="AH552" s="6"/>
      <c r="AI552" s="6"/>
      <c r="AJ552" s="6"/>
      <c r="AK552" s="6"/>
      <c r="AL552" s="6"/>
      <c r="AM552" s="6"/>
      <c r="AN552" s="6"/>
      <c r="AO552" s="6"/>
      <c r="AP552" s="6"/>
    </row>
    <row r="553" spans="1:42" x14ac:dyDescent="0.35">
      <c r="A553">
        <v>258</v>
      </c>
      <c r="B553">
        <v>0.96199999999999997</v>
      </c>
      <c r="C553">
        <v>100</v>
      </c>
      <c r="D553">
        <v>0.68441597514670349</v>
      </c>
      <c r="E553">
        <v>1.44E-2</v>
      </c>
      <c r="F553">
        <v>0.16300000000000001</v>
      </c>
      <c r="G553">
        <v>7.7000000000000002E-3</v>
      </c>
      <c r="H553" t="s">
        <v>45</v>
      </c>
      <c r="I553" t="s">
        <v>97</v>
      </c>
      <c r="J553" s="6">
        <v>0.79479999999999995</v>
      </c>
      <c r="K553" s="6">
        <v>1.5299999999999999E-2</v>
      </c>
      <c r="L553" s="6">
        <v>4.7999999999999996E-3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>
        <v>0</v>
      </c>
      <c r="T553">
        <v>0</v>
      </c>
      <c r="U553">
        <v>0</v>
      </c>
      <c r="AH553" s="6"/>
      <c r="AI553" s="6"/>
      <c r="AJ553" s="6"/>
      <c r="AK553" s="6"/>
      <c r="AL553" s="6"/>
      <c r="AM553" s="6"/>
      <c r="AN553" s="6"/>
      <c r="AO553" s="6"/>
      <c r="AP553" s="6"/>
    </row>
    <row r="554" spans="1:42" x14ac:dyDescent="0.35">
      <c r="A554">
        <v>377</v>
      </c>
      <c r="B554">
        <v>0.94499999999999995</v>
      </c>
      <c r="C554">
        <v>100</v>
      </c>
      <c r="D554">
        <v>0.68441597514670349</v>
      </c>
      <c r="E554">
        <v>1.44E-2</v>
      </c>
      <c r="F554">
        <v>0.16300000000000001</v>
      </c>
      <c r="G554">
        <v>7.7000000000000002E-3</v>
      </c>
      <c r="H554" t="s">
        <v>45</v>
      </c>
      <c r="I554" t="s">
        <v>97</v>
      </c>
      <c r="J554" s="6">
        <v>0.79479999999999995</v>
      </c>
      <c r="K554" s="6">
        <v>1.5299999999999999E-2</v>
      </c>
      <c r="L554" s="6">
        <v>4.7999999999999996E-3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>
        <v>0</v>
      </c>
      <c r="T554">
        <v>0</v>
      </c>
      <c r="U554">
        <v>0</v>
      </c>
      <c r="AH554" s="6"/>
      <c r="AI554" s="6"/>
      <c r="AJ554" s="6"/>
      <c r="AK554" s="6"/>
      <c r="AL554" s="6"/>
      <c r="AM554" s="6"/>
      <c r="AN554" s="6"/>
      <c r="AO554" s="6"/>
      <c r="AP554" s="6"/>
    </row>
    <row r="555" spans="1:42" x14ac:dyDescent="0.35">
      <c r="A555">
        <v>547</v>
      </c>
      <c r="B555">
        <v>0.92100000000000004</v>
      </c>
      <c r="C555">
        <v>100</v>
      </c>
      <c r="D555">
        <v>0.68441597514670349</v>
      </c>
      <c r="E555">
        <v>1.44E-2</v>
      </c>
      <c r="F555">
        <v>0.16300000000000001</v>
      </c>
      <c r="G555">
        <v>7.7000000000000002E-3</v>
      </c>
      <c r="H555" t="s">
        <v>45</v>
      </c>
      <c r="I555" t="s">
        <v>97</v>
      </c>
      <c r="J555" s="6">
        <v>0.79479999999999995</v>
      </c>
      <c r="K555" s="6">
        <v>1.5299999999999999E-2</v>
      </c>
      <c r="L555" s="6">
        <v>4.7999999999999996E-3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>
        <v>0</v>
      </c>
      <c r="T555">
        <v>0</v>
      </c>
      <c r="U555">
        <v>0</v>
      </c>
      <c r="AH555" s="6"/>
      <c r="AI555" s="6"/>
      <c r="AJ555" s="6"/>
      <c r="AK555" s="6"/>
      <c r="AL555" s="6"/>
      <c r="AM555" s="6"/>
      <c r="AN555" s="6"/>
      <c r="AO555" s="6"/>
      <c r="AP555" s="6"/>
    </row>
    <row r="556" spans="1:42" x14ac:dyDescent="0.35">
      <c r="A556">
        <v>785</v>
      </c>
      <c r="B556">
        <v>0.88900000000000001</v>
      </c>
      <c r="C556">
        <v>100</v>
      </c>
      <c r="D556">
        <v>0.68441597514670349</v>
      </c>
      <c r="E556">
        <v>1.44E-2</v>
      </c>
      <c r="F556">
        <v>0.16300000000000001</v>
      </c>
      <c r="G556">
        <v>7.7000000000000002E-3</v>
      </c>
      <c r="H556" t="s">
        <v>45</v>
      </c>
      <c r="I556" t="s">
        <v>97</v>
      </c>
      <c r="J556" s="6">
        <v>0.79479999999999995</v>
      </c>
      <c r="K556" s="6">
        <v>1.5299999999999999E-2</v>
      </c>
      <c r="L556" s="6">
        <v>4.7999999999999996E-3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>
        <v>0</v>
      </c>
      <c r="T556">
        <v>0</v>
      </c>
      <c r="U556">
        <v>0</v>
      </c>
      <c r="AH556" s="6"/>
      <c r="AI556" s="6"/>
      <c r="AJ556" s="6"/>
      <c r="AK556" s="6"/>
      <c r="AL556" s="6"/>
      <c r="AM556" s="6"/>
      <c r="AN556" s="6"/>
      <c r="AO556" s="6"/>
      <c r="AP556" s="6"/>
    </row>
    <row r="557" spans="1:42" x14ac:dyDescent="0.35">
      <c r="A557">
        <v>1111</v>
      </c>
      <c r="B557">
        <v>0.84699999999999998</v>
      </c>
      <c r="C557">
        <v>100</v>
      </c>
      <c r="D557">
        <v>0.68441597514670349</v>
      </c>
      <c r="E557">
        <v>1.44E-2</v>
      </c>
      <c r="F557">
        <v>0.16300000000000001</v>
      </c>
      <c r="G557">
        <v>7.7000000000000002E-3</v>
      </c>
      <c r="H557" t="s">
        <v>45</v>
      </c>
      <c r="I557" t="s">
        <v>97</v>
      </c>
      <c r="J557" s="6">
        <v>0.79479999999999995</v>
      </c>
      <c r="K557" s="6">
        <v>1.5299999999999999E-2</v>
      </c>
      <c r="L557" s="6">
        <v>4.7999999999999996E-3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>
        <v>0</v>
      </c>
      <c r="T557">
        <v>0</v>
      </c>
      <c r="U557">
        <v>0</v>
      </c>
      <c r="AH557" s="6"/>
      <c r="AI557" s="6"/>
      <c r="AJ557" s="6"/>
      <c r="AK557" s="6"/>
      <c r="AL557" s="6"/>
      <c r="AM557" s="6"/>
      <c r="AN557" s="6"/>
      <c r="AO557" s="6"/>
      <c r="AP557" s="6"/>
    </row>
    <row r="558" spans="1:42" x14ac:dyDescent="0.35">
      <c r="A558">
        <v>1558</v>
      </c>
      <c r="B558">
        <v>0.79800000000000004</v>
      </c>
      <c r="C558">
        <v>100</v>
      </c>
      <c r="D558">
        <v>0.68441597514670349</v>
      </c>
      <c r="E558">
        <v>1.44E-2</v>
      </c>
      <c r="F558">
        <v>0.16300000000000001</v>
      </c>
      <c r="G558">
        <v>7.7000000000000002E-3</v>
      </c>
      <c r="H558" t="s">
        <v>45</v>
      </c>
      <c r="I558" t="s">
        <v>97</v>
      </c>
      <c r="J558" s="6">
        <v>0.79479999999999995</v>
      </c>
      <c r="K558" s="6">
        <v>1.5299999999999999E-2</v>
      </c>
      <c r="L558" s="6">
        <v>4.7999999999999996E-3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>
        <v>0</v>
      </c>
      <c r="T558">
        <v>0</v>
      </c>
      <c r="U558">
        <v>0</v>
      </c>
      <c r="AH558" s="6"/>
      <c r="AI558" s="6"/>
      <c r="AJ558" s="6"/>
      <c r="AK558" s="6"/>
      <c r="AL558" s="6"/>
      <c r="AM558" s="6"/>
      <c r="AN558" s="6"/>
      <c r="AO558" s="6"/>
      <c r="AP558" s="6"/>
    </row>
    <row r="559" spans="1:42" x14ac:dyDescent="0.35">
      <c r="A559">
        <v>197</v>
      </c>
      <c r="B559">
        <v>0.96499999999999997</v>
      </c>
      <c r="C559">
        <v>100</v>
      </c>
      <c r="D559">
        <v>0.75446899896444586</v>
      </c>
      <c r="E559">
        <v>2.1000000000000001E-2</v>
      </c>
      <c r="F559">
        <v>0.26960000000000001</v>
      </c>
      <c r="G559">
        <v>6.7999999999999996E-3</v>
      </c>
      <c r="H559" t="s">
        <v>46</v>
      </c>
      <c r="I559" t="s">
        <v>97</v>
      </c>
      <c r="J559" s="6">
        <v>0.68679999999999997</v>
      </c>
      <c r="K559" s="6">
        <v>1.15E-2</v>
      </c>
      <c r="L559" s="6">
        <v>4.3E-3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>
        <v>0</v>
      </c>
      <c r="T559">
        <v>0</v>
      </c>
      <c r="U559">
        <v>0</v>
      </c>
      <c r="AH559" s="6"/>
      <c r="AI559" s="6"/>
      <c r="AJ559" s="6"/>
      <c r="AK559" s="6"/>
      <c r="AL559" s="6"/>
      <c r="AM559" s="6"/>
      <c r="AN559" s="6"/>
      <c r="AO559" s="6"/>
      <c r="AP559" s="6"/>
    </row>
    <row r="560" spans="1:42" x14ac:dyDescent="0.35">
      <c r="A560">
        <v>288</v>
      </c>
      <c r="B560">
        <v>0.95</v>
      </c>
      <c r="C560">
        <v>100</v>
      </c>
      <c r="D560">
        <v>0.75446899896444586</v>
      </c>
      <c r="E560">
        <v>2.1000000000000001E-2</v>
      </c>
      <c r="F560">
        <v>0.26960000000000001</v>
      </c>
      <c r="G560">
        <v>6.7999999999999996E-3</v>
      </c>
      <c r="H560" t="s">
        <v>46</v>
      </c>
      <c r="I560" t="s">
        <v>97</v>
      </c>
      <c r="J560" s="6">
        <v>0.68679999999999997</v>
      </c>
      <c r="K560" s="6">
        <v>1.15E-2</v>
      </c>
      <c r="L560" s="6">
        <v>4.3E-3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>
        <v>0</v>
      </c>
      <c r="T560">
        <v>0</v>
      </c>
      <c r="U560">
        <v>0</v>
      </c>
      <c r="AH560" s="6"/>
      <c r="AI560" s="6"/>
      <c r="AJ560" s="6"/>
      <c r="AK560" s="6"/>
      <c r="AL560" s="6"/>
      <c r="AM560" s="6"/>
      <c r="AN560" s="6"/>
      <c r="AO560" s="6"/>
      <c r="AP560" s="6"/>
    </row>
    <row r="561" spans="1:42" x14ac:dyDescent="0.35">
      <c r="A561">
        <v>418</v>
      </c>
      <c r="B561">
        <v>0.92700000000000005</v>
      </c>
      <c r="C561">
        <v>100</v>
      </c>
      <c r="D561">
        <v>0.75446899896444586</v>
      </c>
      <c r="E561">
        <v>2.1000000000000001E-2</v>
      </c>
      <c r="F561">
        <v>0.26960000000000001</v>
      </c>
      <c r="G561">
        <v>6.7999999999999996E-3</v>
      </c>
      <c r="H561" t="s">
        <v>46</v>
      </c>
      <c r="I561" t="s">
        <v>97</v>
      </c>
      <c r="J561" s="6">
        <v>0.68679999999999997</v>
      </c>
      <c r="K561" s="6">
        <v>1.15E-2</v>
      </c>
      <c r="L561" s="6">
        <v>4.3E-3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>
        <v>0</v>
      </c>
      <c r="T561">
        <v>0</v>
      </c>
      <c r="U561">
        <v>0</v>
      </c>
      <c r="AH561" s="6"/>
      <c r="AI561" s="6"/>
      <c r="AJ561" s="6"/>
      <c r="AK561" s="6"/>
      <c r="AL561" s="6"/>
      <c r="AM561" s="6"/>
      <c r="AN561" s="6"/>
      <c r="AO561" s="6"/>
      <c r="AP561" s="6"/>
    </row>
    <row r="562" spans="1:42" x14ac:dyDescent="0.35">
      <c r="A562">
        <v>600</v>
      </c>
      <c r="B562">
        <v>0.89400000000000002</v>
      </c>
      <c r="C562">
        <v>100</v>
      </c>
      <c r="D562">
        <v>0.75446899896444586</v>
      </c>
      <c r="E562">
        <v>2.1000000000000001E-2</v>
      </c>
      <c r="F562">
        <v>0.26960000000000001</v>
      </c>
      <c r="G562">
        <v>6.7999999999999996E-3</v>
      </c>
      <c r="H562" t="s">
        <v>46</v>
      </c>
      <c r="I562" t="s">
        <v>97</v>
      </c>
      <c r="J562" s="6">
        <v>0.68679999999999997</v>
      </c>
      <c r="K562" s="6">
        <v>1.15E-2</v>
      </c>
      <c r="L562" s="6">
        <v>4.3E-3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>
        <v>0</v>
      </c>
      <c r="T562">
        <v>0</v>
      </c>
      <c r="U562">
        <v>0</v>
      </c>
      <c r="AH562" s="6"/>
      <c r="AI562" s="6"/>
      <c r="AJ562" s="6"/>
      <c r="AK562" s="6"/>
      <c r="AL562" s="6"/>
      <c r="AM562" s="6"/>
      <c r="AN562" s="6"/>
      <c r="AO562" s="6"/>
      <c r="AP562" s="6"/>
    </row>
    <row r="563" spans="1:42" x14ac:dyDescent="0.35">
      <c r="A563">
        <v>848</v>
      </c>
      <c r="B563">
        <v>0.85099999999999998</v>
      </c>
      <c r="C563">
        <v>100</v>
      </c>
      <c r="D563">
        <v>0.75446899896444586</v>
      </c>
      <c r="E563">
        <v>2.1000000000000001E-2</v>
      </c>
      <c r="F563">
        <v>0.26960000000000001</v>
      </c>
      <c r="G563">
        <v>6.7999999999999996E-3</v>
      </c>
      <c r="H563" t="s">
        <v>46</v>
      </c>
      <c r="I563" t="s">
        <v>97</v>
      </c>
      <c r="J563" s="6">
        <v>0.68679999999999997</v>
      </c>
      <c r="K563" s="6">
        <v>1.15E-2</v>
      </c>
      <c r="L563" s="6">
        <v>4.3E-3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>
        <v>0</v>
      </c>
      <c r="T563">
        <v>0</v>
      </c>
      <c r="U563">
        <v>0</v>
      </c>
      <c r="AH563" s="6"/>
      <c r="AI563" s="6"/>
      <c r="AJ563" s="6"/>
      <c r="AK563" s="6"/>
      <c r="AL563" s="6"/>
      <c r="AM563" s="6"/>
      <c r="AN563" s="6"/>
      <c r="AO563" s="6"/>
      <c r="AP563" s="6"/>
    </row>
    <row r="564" spans="1:42" x14ac:dyDescent="0.35">
      <c r="A564">
        <v>1178</v>
      </c>
      <c r="B564">
        <v>0.79400000000000004</v>
      </c>
      <c r="C564">
        <v>100</v>
      </c>
      <c r="D564">
        <v>0.75446899896444586</v>
      </c>
      <c r="E564">
        <v>2.1000000000000001E-2</v>
      </c>
      <c r="F564">
        <v>0.26960000000000001</v>
      </c>
      <c r="G564">
        <v>6.7999999999999996E-3</v>
      </c>
      <c r="H564" t="s">
        <v>46</v>
      </c>
      <c r="I564" t="s">
        <v>97</v>
      </c>
      <c r="J564" s="6">
        <v>0.68679999999999997</v>
      </c>
      <c r="K564" s="6">
        <v>1.15E-2</v>
      </c>
      <c r="L564" s="6">
        <v>4.3E-3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>
        <v>0</v>
      </c>
      <c r="T564">
        <v>0</v>
      </c>
      <c r="U564">
        <v>0</v>
      </c>
      <c r="AH564" s="6"/>
      <c r="AI564" s="6"/>
      <c r="AJ564" s="6"/>
      <c r="AK564" s="6"/>
      <c r="AL564" s="6"/>
      <c r="AM564" s="6"/>
      <c r="AN564" s="6"/>
      <c r="AO564" s="6"/>
      <c r="AP564" s="6"/>
    </row>
    <row r="565" spans="1:42" x14ac:dyDescent="0.35">
      <c r="A565">
        <v>1609</v>
      </c>
      <c r="B565">
        <v>0.72899999999999998</v>
      </c>
      <c r="C565">
        <v>100</v>
      </c>
      <c r="D565">
        <v>0.75446899896444586</v>
      </c>
      <c r="E565">
        <v>2.1000000000000001E-2</v>
      </c>
      <c r="F565">
        <v>0.26960000000000001</v>
      </c>
      <c r="G565">
        <v>6.7999999999999996E-3</v>
      </c>
      <c r="H565" t="s">
        <v>46</v>
      </c>
      <c r="I565" t="s">
        <v>97</v>
      </c>
      <c r="J565" s="6">
        <v>0.68679999999999997</v>
      </c>
      <c r="K565" s="6">
        <v>1.15E-2</v>
      </c>
      <c r="L565" s="6">
        <v>4.3E-3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>
        <v>0</v>
      </c>
      <c r="T565">
        <v>0</v>
      </c>
      <c r="U565">
        <v>0</v>
      </c>
      <c r="AH565" s="6"/>
      <c r="AI565" s="6"/>
      <c r="AJ565" s="6"/>
      <c r="AK565" s="6"/>
      <c r="AL565" s="6"/>
      <c r="AM565" s="6"/>
      <c r="AN565" s="6"/>
      <c r="AO565" s="6"/>
      <c r="AP565" s="6"/>
    </row>
    <row r="566" spans="1:42" x14ac:dyDescent="0.35">
      <c r="A566">
        <v>255</v>
      </c>
      <c r="B566">
        <v>0.97199999999999998</v>
      </c>
      <c r="C566">
        <v>150</v>
      </c>
      <c r="D566">
        <v>0.69763654470141512</v>
      </c>
      <c r="E566">
        <v>1.2699999999999999E-2</v>
      </c>
      <c r="F566">
        <v>0.18990000000000001</v>
      </c>
      <c r="G566">
        <v>7.7000000000000002E-3</v>
      </c>
      <c r="H566" t="s">
        <v>47</v>
      </c>
      <c r="I566" t="s">
        <v>97</v>
      </c>
      <c r="J566" s="6">
        <v>0.77259999999999995</v>
      </c>
      <c r="K566" s="6">
        <v>1.32E-2</v>
      </c>
      <c r="L566" s="6">
        <v>3.8999999999999998E-3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>
        <v>0</v>
      </c>
      <c r="T566">
        <v>0</v>
      </c>
      <c r="U566">
        <v>0</v>
      </c>
      <c r="AH566" s="6"/>
      <c r="AI566" s="6"/>
      <c r="AJ566" s="6"/>
      <c r="AK566" s="6"/>
      <c r="AL566" s="6"/>
      <c r="AM566" s="6"/>
      <c r="AN566" s="6"/>
      <c r="AO566" s="6"/>
      <c r="AP566" s="6"/>
    </row>
    <row r="567" spans="1:42" x14ac:dyDescent="0.35">
      <c r="A567">
        <v>375</v>
      </c>
      <c r="B567">
        <v>0.95899999999999996</v>
      </c>
      <c r="C567">
        <v>150</v>
      </c>
      <c r="D567">
        <v>0.69763654470141512</v>
      </c>
      <c r="E567">
        <v>1.2699999999999999E-2</v>
      </c>
      <c r="F567">
        <v>0.18990000000000001</v>
      </c>
      <c r="G567">
        <v>7.7000000000000002E-3</v>
      </c>
      <c r="H567" t="s">
        <v>47</v>
      </c>
      <c r="I567" t="s">
        <v>97</v>
      </c>
      <c r="J567" s="6">
        <v>0.77259999999999995</v>
      </c>
      <c r="K567" s="6">
        <v>1.32E-2</v>
      </c>
      <c r="L567" s="6">
        <v>3.8999999999999998E-3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>
        <v>0</v>
      </c>
      <c r="T567">
        <v>0</v>
      </c>
      <c r="U567">
        <v>0</v>
      </c>
      <c r="AH567" s="6"/>
      <c r="AI567" s="6"/>
      <c r="AJ567" s="6"/>
      <c r="AK567" s="6"/>
      <c r="AL567" s="6"/>
      <c r="AM567" s="6"/>
      <c r="AN567" s="6"/>
      <c r="AO567" s="6"/>
      <c r="AP567" s="6"/>
    </row>
    <row r="568" spans="1:42" x14ac:dyDescent="0.35">
      <c r="A568">
        <v>547</v>
      </c>
      <c r="B568">
        <v>0.94099999999999995</v>
      </c>
      <c r="C568">
        <v>150</v>
      </c>
      <c r="D568">
        <v>0.69763654470141512</v>
      </c>
      <c r="E568">
        <v>1.2699999999999999E-2</v>
      </c>
      <c r="F568">
        <v>0.18990000000000001</v>
      </c>
      <c r="G568">
        <v>7.7000000000000002E-3</v>
      </c>
      <c r="H568" t="s">
        <v>47</v>
      </c>
      <c r="I568" t="s">
        <v>97</v>
      </c>
      <c r="J568" s="6">
        <v>0.77259999999999995</v>
      </c>
      <c r="K568" s="6">
        <v>1.32E-2</v>
      </c>
      <c r="L568" s="6">
        <v>3.8999999999999998E-3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>
        <v>0</v>
      </c>
      <c r="T568">
        <v>0</v>
      </c>
      <c r="U568">
        <v>0</v>
      </c>
      <c r="AH568" s="6"/>
      <c r="AI568" s="6"/>
      <c r="AJ568" s="6"/>
      <c r="AK568" s="6"/>
      <c r="AL568" s="6"/>
      <c r="AM568" s="6"/>
      <c r="AN568" s="6"/>
      <c r="AO568" s="6"/>
      <c r="AP568" s="6"/>
    </row>
    <row r="569" spans="1:42" x14ac:dyDescent="0.35">
      <c r="A569">
        <v>791</v>
      </c>
      <c r="B569">
        <v>0.91600000000000004</v>
      </c>
      <c r="C569">
        <v>150</v>
      </c>
      <c r="D569">
        <v>0.69763654470141512</v>
      </c>
      <c r="E569">
        <v>1.2699999999999999E-2</v>
      </c>
      <c r="F569">
        <v>0.18990000000000001</v>
      </c>
      <c r="G569">
        <v>7.7000000000000002E-3</v>
      </c>
      <c r="H569" t="s">
        <v>47</v>
      </c>
      <c r="I569" t="s">
        <v>97</v>
      </c>
      <c r="J569" s="6">
        <v>0.77259999999999995</v>
      </c>
      <c r="K569" s="6">
        <v>1.32E-2</v>
      </c>
      <c r="L569" s="6">
        <v>3.8999999999999998E-3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>
        <v>0</v>
      </c>
      <c r="T569">
        <v>0</v>
      </c>
      <c r="U569">
        <v>0</v>
      </c>
      <c r="AH569" s="6"/>
      <c r="AI569" s="6"/>
      <c r="AJ569" s="6"/>
      <c r="AK569" s="6"/>
      <c r="AL569" s="6"/>
      <c r="AM569" s="6"/>
      <c r="AN569" s="6"/>
      <c r="AO569" s="6"/>
      <c r="AP569" s="6"/>
    </row>
    <row r="570" spans="1:42" x14ac:dyDescent="0.35">
      <c r="A570">
        <v>1135</v>
      </c>
      <c r="B570">
        <v>0.88400000000000001</v>
      </c>
      <c r="C570">
        <v>150</v>
      </c>
      <c r="D570">
        <v>0.69763654470141512</v>
      </c>
      <c r="E570">
        <v>1.2699999999999999E-2</v>
      </c>
      <c r="F570">
        <v>0.18990000000000001</v>
      </c>
      <c r="G570">
        <v>7.7000000000000002E-3</v>
      </c>
      <c r="H570" t="s">
        <v>47</v>
      </c>
      <c r="I570" t="s">
        <v>97</v>
      </c>
      <c r="J570" s="6">
        <v>0.77259999999999995</v>
      </c>
      <c r="K570" s="6">
        <v>1.32E-2</v>
      </c>
      <c r="L570" s="6">
        <v>3.8999999999999998E-3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>
        <v>0</v>
      </c>
      <c r="T570">
        <v>0</v>
      </c>
      <c r="U570">
        <v>0</v>
      </c>
      <c r="AH570" s="6"/>
      <c r="AI570" s="6"/>
      <c r="AJ570" s="6"/>
      <c r="AK570" s="6"/>
      <c r="AL570" s="6"/>
      <c r="AM570" s="6"/>
      <c r="AN570" s="6"/>
      <c r="AO570" s="6"/>
      <c r="AP570" s="6"/>
    </row>
    <row r="571" spans="1:42" x14ac:dyDescent="0.35">
      <c r="A571">
        <v>1617</v>
      </c>
      <c r="B571">
        <v>0.84599999999999997</v>
      </c>
      <c r="C571">
        <v>150</v>
      </c>
      <c r="D571">
        <v>0.69763654470141512</v>
      </c>
      <c r="E571">
        <v>1.2699999999999999E-2</v>
      </c>
      <c r="F571">
        <v>0.18990000000000001</v>
      </c>
      <c r="G571">
        <v>7.7000000000000002E-3</v>
      </c>
      <c r="H571" t="s">
        <v>47</v>
      </c>
      <c r="I571" t="s">
        <v>97</v>
      </c>
      <c r="J571" s="6">
        <v>0.77259999999999995</v>
      </c>
      <c r="K571" s="6">
        <v>1.32E-2</v>
      </c>
      <c r="L571" s="6">
        <v>3.8999999999999998E-3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>
        <v>0</v>
      </c>
      <c r="T571">
        <v>0</v>
      </c>
      <c r="U571">
        <v>0</v>
      </c>
      <c r="AH571" s="6"/>
      <c r="AI571" s="6"/>
      <c r="AJ571" s="6"/>
      <c r="AK571" s="6"/>
      <c r="AL571" s="6"/>
      <c r="AM571" s="6"/>
      <c r="AN571" s="6"/>
      <c r="AO571" s="6"/>
      <c r="AP571" s="6"/>
    </row>
    <row r="572" spans="1:42" x14ac:dyDescent="0.35">
      <c r="A572">
        <v>246</v>
      </c>
      <c r="B572">
        <v>0.97899999999999998</v>
      </c>
      <c r="C572">
        <v>200</v>
      </c>
      <c r="D572">
        <v>0.70565383845357288</v>
      </c>
      <c r="E572">
        <v>1.18E-2</v>
      </c>
      <c r="F572">
        <v>0.20269999999999999</v>
      </c>
      <c r="G572">
        <v>2.3E-3</v>
      </c>
      <c r="H572" t="s">
        <v>48</v>
      </c>
      <c r="I572" t="s">
        <v>97</v>
      </c>
      <c r="J572" s="6">
        <v>0.76300000000000001</v>
      </c>
      <c r="K572" s="6">
        <v>1.29E-2</v>
      </c>
      <c r="L572" s="6">
        <v>7.3000000000000001E-3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>
        <v>0</v>
      </c>
      <c r="T572">
        <v>0</v>
      </c>
      <c r="U572">
        <v>0</v>
      </c>
      <c r="AH572" s="6"/>
      <c r="AI572" s="6"/>
      <c r="AJ572" s="6"/>
      <c r="AK572" s="6"/>
      <c r="AL572" s="6"/>
      <c r="AM572" s="6"/>
      <c r="AN572" s="6"/>
      <c r="AO572" s="6"/>
      <c r="AP572" s="6"/>
    </row>
    <row r="573" spans="1:42" x14ac:dyDescent="0.35">
      <c r="A573">
        <v>363</v>
      </c>
      <c r="B573">
        <v>0.97</v>
      </c>
      <c r="C573">
        <v>200</v>
      </c>
      <c r="D573">
        <v>0.70565383845357288</v>
      </c>
      <c r="E573">
        <v>1.18E-2</v>
      </c>
      <c r="F573">
        <v>0.20269999999999999</v>
      </c>
      <c r="G573">
        <v>2.3E-3</v>
      </c>
      <c r="H573" t="s">
        <v>48</v>
      </c>
      <c r="I573" t="s">
        <v>97</v>
      </c>
      <c r="J573" s="6">
        <v>0.76300000000000001</v>
      </c>
      <c r="K573" s="6">
        <v>1.29E-2</v>
      </c>
      <c r="L573" s="6">
        <v>7.3000000000000001E-3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>
        <v>0</v>
      </c>
      <c r="T573">
        <v>0</v>
      </c>
      <c r="U573">
        <v>0</v>
      </c>
      <c r="AH573" s="6"/>
      <c r="AI573" s="6"/>
      <c r="AJ573" s="6"/>
      <c r="AK573" s="6"/>
      <c r="AL573" s="6"/>
      <c r="AM573" s="6"/>
      <c r="AN573" s="6"/>
      <c r="AO573" s="6"/>
      <c r="AP573" s="6"/>
    </row>
    <row r="574" spans="1:42" x14ac:dyDescent="0.35">
      <c r="A574">
        <v>532</v>
      </c>
      <c r="B574">
        <v>0.95599999999999996</v>
      </c>
      <c r="C574">
        <v>200</v>
      </c>
      <c r="D574">
        <v>0.70565383845357288</v>
      </c>
      <c r="E574">
        <v>1.18E-2</v>
      </c>
      <c r="F574">
        <v>0.20269999999999999</v>
      </c>
      <c r="G574">
        <v>2.3E-3</v>
      </c>
      <c r="H574" t="s">
        <v>48</v>
      </c>
      <c r="I574" t="s">
        <v>97</v>
      </c>
      <c r="J574" s="6">
        <v>0.76300000000000001</v>
      </c>
      <c r="K574" s="6">
        <v>1.29E-2</v>
      </c>
      <c r="L574" s="6">
        <v>7.3000000000000001E-3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>
        <v>0</v>
      </c>
      <c r="T574">
        <v>0</v>
      </c>
      <c r="U574">
        <v>0</v>
      </c>
      <c r="AH574" s="6"/>
      <c r="AI574" s="6"/>
      <c r="AJ574" s="6"/>
      <c r="AK574" s="6"/>
      <c r="AL574" s="6"/>
      <c r="AM574" s="6"/>
      <c r="AN574" s="6"/>
      <c r="AO574" s="6"/>
      <c r="AP574" s="6"/>
    </row>
    <row r="575" spans="1:42" x14ac:dyDescent="0.35">
      <c r="A575">
        <v>776</v>
      </c>
      <c r="B575">
        <v>0.93799999999999994</v>
      </c>
      <c r="C575">
        <v>200</v>
      </c>
      <c r="D575">
        <v>0.70565383845357288</v>
      </c>
      <c r="E575">
        <v>1.18E-2</v>
      </c>
      <c r="F575">
        <v>0.20269999999999999</v>
      </c>
      <c r="G575">
        <v>2.3E-3</v>
      </c>
      <c r="H575" t="s">
        <v>48</v>
      </c>
      <c r="I575" t="s">
        <v>97</v>
      </c>
      <c r="J575" s="6">
        <v>0.76300000000000001</v>
      </c>
      <c r="K575" s="6">
        <v>1.29E-2</v>
      </c>
      <c r="L575" s="6">
        <v>7.3000000000000001E-3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>
        <v>0</v>
      </c>
      <c r="T575">
        <v>0</v>
      </c>
      <c r="U575">
        <v>0</v>
      </c>
      <c r="AH575" s="6"/>
      <c r="AI575" s="6"/>
      <c r="AJ575" s="6"/>
      <c r="AK575" s="6"/>
      <c r="AL575" s="6"/>
      <c r="AM575" s="6"/>
      <c r="AN575" s="6"/>
      <c r="AO575" s="6"/>
      <c r="AP575" s="6"/>
    </row>
    <row r="576" spans="1:42" x14ac:dyDescent="0.35">
      <c r="A576">
        <v>1125</v>
      </c>
      <c r="B576">
        <v>0.91500000000000004</v>
      </c>
      <c r="C576">
        <v>200</v>
      </c>
      <c r="D576">
        <v>0.70565383845357288</v>
      </c>
      <c r="E576">
        <v>1.18E-2</v>
      </c>
      <c r="F576">
        <v>0.20269999999999999</v>
      </c>
      <c r="G576">
        <v>2.3E-3</v>
      </c>
      <c r="H576" t="s">
        <v>48</v>
      </c>
      <c r="I576" t="s">
        <v>97</v>
      </c>
      <c r="J576" s="6">
        <v>0.76300000000000001</v>
      </c>
      <c r="K576" s="6">
        <v>1.29E-2</v>
      </c>
      <c r="L576" s="6">
        <v>7.3000000000000001E-3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>
        <v>0</v>
      </c>
      <c r="T576">
        <v>0</v>
      </c>
      <c r="U576">
        <v>0</v>
      </c>
      <c r="AH576" s="6"/>
      <c r="AI576" s="6"/>
      <c r="AJ576" s="6"/>
      <c r="AK576" s="6"/>
      <c r="AL576" s="6"/>
      <c r="AM576" s="6"/>
      <c r="AN576" s="6"/>
      <c r="AO576" s="6"/>
      <c r="AP576" s="6"/>
    </row>
    <row r="577" spans="1:45" x14ac:dyDescent="0.35">
      <c r="A577">
        <v>1623</v>
      </c>
      <c r="B577">
        <v>0.88700000000000001</v>
      </c>
      <c r="C577">
        <v>200</v>
      </c>
      <c r="D577">
        <v>0.70565383845357288</v>
      </c>
      <c r="E577">
        <v>1.18E-2</v>
      </c>
      <c r="F577">
        <v>0.20269999999999999</v>
      </c>
      <c r="G577">
        <v>2.3E-3</v>
      </c>
      <c r="H577" t="s">
        <v>48</v>
      </c>
      <c r="I577" t="s">
        <v>97</v>
      </c>
      <c r="J577" s="6">
        <v>0.76300000000000001</v>
      </c>
      <c r="K577" s="6">
        <v>1.29E-2</v>
      </c>
      <c r="L577" s="6">
        <v>7.3000000000000001E-3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>
        <v>0</v>
      </c>
      <c r="T577">
        <v>0</v>
      </c>
      <c r="U577">
        <v>0</v>
      </c>
      <c r="AH577" s="6"/>
      <c r="AI577" s="6"/>
      <c r="AJ577" s="6"/>
      <c r="AK577" s="6"/>
      <c r="AL577" s="6"/>
      <c r="AM577" s="6"/>
      <c r="AN577" s="6"/>
      <c r="AO577" s="6"/>
      <c r="AP577" s="6"/>
    </row>
    <row r="578" spans="1:45" x14ac:dyDescent="0.35">
      <c r="A578">
        <v>252</v>
      </c>
      <c r="B578">
        <v>0.96699999999999997</v>
      </c>
      <c r="C578">
        <v>100</v>
      </c>
      <c r="D578">
        <v>0.68169020365895761</v>
      </c>
      <c r="E578">
        <v>7.4399999999999994E-2</v>
      </c>
      <c r="F578">
        <v>7.3499999999999996E-2</v>
      </c>
      <c r="G578">
        <v>8.0999999999999996E-3</v>
      </c>
      <c r="H578" t="s">
        <v>49</v>
      </c>
      <c r="I578" t="s">
        <v>97</v>
      </c>
      <c r="J578" s="6">
        <v>0.83030000000000004</v>
      </c>
      <c r="K578" s="6">
        <v>1.2999999999999999E-2</v>
      </c>
      <c r="L578" s="6">
        <v>6.9999999999999999E-4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>
        <v>0</v>
      </c>
      <c r="T578">
        <v>0</v>
      </c>
      <c r="U578">
        <v>0</v>
      </c>
      <c r="AH578" s="6"/>
      <c r="AI578" s="6"/>
      <c r="AJ578" s="6"/>
      <c r="AK578" s="6"/>
      <c r="AL578" s="6"/>
      <c r="AM578" s="6"/>
      <c r="AN578" s="6"/>
      <c r="AO578" s="6"/>
      <c r="AP578" s="6"/>
    </row>
    <row r="579" spans="1:45" x14ac:dyDescent="0.35">
      <c r="A579">
        <v>369</v>
      </c>
      <c r="B579">
        <v>0.95199999999999996</v>
      </c>
      <c r="C579">
        <v>100</v>
      </c>
      <c r="D579">
        <v>0.68169020365895761</v>
      </c>
      <c r="E579">
        <v>7.4399999999999994E-2</v>
      </c>
      <c r="F579">
        <v>7.3499999999999996E-2</v>
      </c>
      <c r="G579">
        <v>8.0999999999999996E-3</v>
      </c>
      <c r="H579" t="s">
        <v>49</v>
      </c>
      <c r="I579" t="s">
        <v>97</v>
      </c>
      <c r="J579" s="6">
        <v>0.83030000000000004</v>
      </c>
      <c r="K579" s="6">
        <v>1.2999999999999999E-2</v>
      </c>
      <c r="L579" s="6">
        <v>6.9999999999999999E-4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>
        <v>0</v>
      </c>
      <c r="T579">
        <v>0</v>
      </c>
      <c r="U579">
        <v>0</v>
      </c>
      <c r="AH579" s="6"/>
      <c r="AI579" s="6"/>
      <c r="AJ579" s="6"/>
      <c r="AK579" s="6"/>
      <c r="AL579" s="6"/>
      <c r="AM579" s="6"/>
      <c r="AN579" s="6"/>
      <c r="AO579" s="6"/>
      <c r="AP579" s="6"/>
    </row>
    <row r="580" spans="1:45" x14ac:dyDescent="0.35">
      <c r="A580">
        <v>536</v>
      </c>
      <c r="B580">
        <v>0.93100000000000005</v>
      </c>
      <c r="C580">
        <v>100</v>
      </c>
      <c r="D580">
        <v>0.68169020365895761</v>
      </c>
      <c r="E580">
        <v>7.4399999999999994E-2</v>
      </c>
      <c r="F580">
        <v>7.3499999999999996E-2</v>
      </c>
      <c r="G580">
        <v>8.0999999999999996E-3</v>
      </c>
      <c r="H580" t="s">
        <v>49</v>
      </c>
      <c r="I580" t="s">
        <v>97</v>
      </c>
      <c r="J580" s="6">
        <v>0.83030000000000004</v>
      </c>
      <c r="K580" s="6">
        <v>1.2999999999999999E-2</v>
      </c>
      <c r="L580" s="6">
        <v>6.9999999999999999E-4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>
        <v>0</v>
      </c>
      <c r="T580">
        <v>0</v>
      </c>
      <c r="U580">
        <v>0</v>
      </c>
      <c r="AH580" s="6"/>
      <c r="AI580" s="6"/>
      <c r="AJ580" s="6"/>
      <c r="AK580" s="6"/>
      <c r="AL580" s="6"/>
      <c r="AM580" s="6"/>
      <c r="AN580" s="6"/>
      <c r="AO580" s="6"/>
      <c r="AP580" s="6"/>
    </row>
    <row r="581" spans="1:45" x14ac:dyDescent="0.35">
      <c r="A581">
        <v>772</v>
      </c>
      <c r="B581">
        <v>0.90200000000000002</v>
      </c>
      <c r="C581">
        <v>100</v>
      </c>
      <c r="D581">
        <v>0.68169020365895761</v>
      </c>
      <c r="E581">
        <v>7.4399999999999994E-2</v>
      </c>
      <c r="F581">
        <v>7.3499999999999996E-2</v>
      </c>
      <c r="G581">
        <v>8.0999999999999996E-3</v>
      </c>
      <c r="H581" t="s">
        <v>49</v>
      </c>
      <c r="I581" t="s">
        <v>97</v>
      </c>
      <c r="J581" s="6">
        <v>0.83030000000000004</v>
      </c>
      <c r="K581" s="6">
        <v>1.2999999999999999E-2</v>
      </c>
      <c r="L581" s="6">
        <v>6.9999999999999999E-4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>
        <v>0</v>
      </c>
      <c r="T581">
        <v>0</v>
      </c>
      <c r="U581">
        <v>0</v>
      </c>
      <c r="AH581" s="6"/>
      <c r="AI581" s="6"/>
      <c r="AJ581" s="6"/>
      <c r="AK581" s="6"/>
      <c r="AL581" s="6"/>
      <c r="AM581" s="6"/>
      <c r="AN581" s="6"/>
      <c r="AO581" s="6"/>
      <c r="AP581" s="6"/>
    </row>
    <row r="582" spans="1:45" x14ac:dyDescent="0.35">
      <c r="A582">
        <v>1101</v>
      </c>
      <c r="B582">
        <v>0.86399999999999999</v>
      </c>
      <c r="C582">
        <v>100</v>
      </c>
      <c r="D582">
        <v>0.68169020365895761</v>
      </c>
      <c r="E582">
        <v>7.4399999999999994E-2</v>
      </c>
      <c r="F582">
        <v>7.3499999999999996E-2</v>
      </c>
      <c r="G582">
        <v>8.0999999999999996E-3</v>
      </c>
      <c r="H582" t="s">
        <v>49</v>
      </c>
      <c r="I582" t="s">
        <v>97</v>
      </c>
      <c r="J582" s="6">
        <v>0.83030000000000004</v>
      </c>
      <c r="K582" s="6">
        <v>1.2999999999999999E-2</v>
      </c>
      <c r="L582" s="6">
        <v>6.9999999999999999E-4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>
        <v>0</v>
      </c>
      <c r="T582">
        <v>0</v>
      </c>
      <c r="U582">
        <v>0</v>
      </c>
      <c r="AH582" s="6"/>
      <c r="AI582" s="6"/>
      <c r="AJ582" s="6"/>
      <c r="AK582" s="6"/>
      <c r="AL582" s="6"/>
      <c r="AM582" s="6"/>
      <c r="AN582" s="6"/>
      <c r="AO582" s="6"/>
      <c r="AP582" s="6"/>
    </row>
    <row r="583" spans="1:45" x14ac:dyDescent="0.35">
      <c r="A583">
        <v>1556</v>
      </c>
      <c r="B583">
        <v>0.82099999999999995</v>
      </c>
      <c r="C583">
        <v>100</v>
      </c>
      <c r="D583">
        <v>0.68169020365895761</v>
      </c>
      <c r="E583">
        <v>7.4399999999999994E-2</v>
      </c>
      <c r="F583">
        <v>7.3499999999999996E-2</v>
      </c>
      <c r="G583">
        <v>8.0999999999999996E-3</v>
      </c>
      <c r="H583" t="s">
        <v>49</v>
      </c>
      <c r="I583" t="s">
        <v>97</v>
      </c>
      <c r="J583" s="6">
        <v>0.83030000000000004</v>
      </c>
      <c r="K583" s="6">
        <v>1.2999999999999999E-2</v>
      </c>
      <c r="L583" s="6">
        <v>6.9999999999999999E-4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>
        <v>0</v>
      </c>
      <c r="T583">
        <v>0</v>
      </c>
      <c r="U583">
        <v>0</v>
      </c>
      <c r="AH583" s="6"/>
      <c r="AI583" s="6"/>
      <c r="AJ583" s="6"/>
      <c r="AK583" s="6"/>
      <c r="AL583" s="6"/>
      <c r="AM583" s="6"/>
      <c r="AN583" s="6"/>
      <c r="AO583" s="6"/>
      <c r="AP583" s="6"/>
    </row>
    <row r="584" spans="1:45" x14ac:dyDescent="0.35">
      <c r="A584">
        <v>194</v>
      </c>
      <c r="B584">
        <v>0.96799999999999997</v>
      </c>
      <c r="C584">
        <v>100</v>
      </c>
      <c r="D584">
        <v>0.80477453227476714</v>
      </c>
      <c r="E584">
        <v>0.1555</v>
      </c>
      <c r="F584">
        <v>0.14910000000000001</v>
      </c>
      <c r="G584">
        <v>4.1000000000000003E-3</v>
      </c>
      <c r="H584" t="s">
        <v>50</v>
      </c>
      <c r="I584" t="s">
        <v>97</v>
      </c>
      <c r="J584" s="6">
        <v>0.67920000000000003</v>
      </c>
      <c r="K584" s="6">
        <v>1.11E-2</v>
      </c>
      <c r="L584" s="6">
        <v>1E-3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>
        <v>0</v>
      </c>
      <c r="T584">
        <v>0</v>
      </c>
      <c r="U584">
        <v>0</v>
      </c>
      <c r="AH584" s="6"/>
      <c r="AI584" s="6"/>
      <c r="AJ584" s="6"/>
      <c r="AK584" s="6"/>
      <c r="AL584" s="6"/>
      <c r="AM584" s="6"/>
      <c r="AN584" s="6"/>
      <c r="AO584" s="6"/>
      <c r="AP584" s="6"/>
    </row>
    <row r="585" spans="1:45" x14ac:dyDescent="0.35">
      <c r="A585">
        <v>285</v>
      </c>
      <c r="B585">
        <v>0.95299999999999996</v>
      </c>
      <c r="C585">
        <v>100</v>
      </c>
      <c r="D585">
        <v>0.80477453227476714</v>
      </c>
      <c r="E585">
        <v>0.1555</v>
      </c>
      <c r="F585">
        <v>0.14910000000000001</v>
      </c>
      <c r="G585">
        <v>4.1000000000000003E-3</v>
      </c>
      <c r="H585" t="s">
        <v>50</v>
      </c>
      <c r="I585" t="s">
        <v>97</v>
      </c>
      <c r="J585" s="6">
        <v>0.67920000000000003</v>
      </c>
      <c r="K585" s="6">
        <v>1.11E-2</v>
      </c>
      <c r="L585" s="6">
        <v>1E-3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>
        <v>0</v>
      </c>
      <c r="T585">
        <v>0</v>
      </c>
      <c r="U585">
        <v>0</v>
      </c>
      <c r="AH585" s="6"/>
      <c r="AI585" s="6"/>
      <c r="AJ585" s="6"/>
      <c r="AK585" s="6"/>
      <c r="AL585" s="6"/>
      <c r="AM585" s="6"/>
      <c r="AN585" s="6"/>
      <c r="AO585" s="6"/>
      <c r="AP585" s="6"/>
    </row>
    <row r="586" spans="1:45" x14ac:dyDescent="0.35">
      <c r="A586">
        <v>414</v>
      </c>
      <c r="B586">
        <v>0.93200000000000005</v>
      </c>
      <c r="C586">
        <v>100</v>
      </c>
      <c r="D586">
        <v>0.80477453227476714</v>
      </c>
      <c r="E586">
        <v>0.1555</v>
      </c>
      <c r="F586">
        <v>0.14910000000000001</v>
      </c>
      <c r="G586">
        <v>4.1000000000000003E-3</v>
      </c>
      <c r="H586" t="s">
        <v>50</v>
      </c>
      <c r="I586" t="s">
        <v>97</v>
      </c>
      <c r="J586" s="6">
        <v>0.67920000000000003</v>
      </c>
      <c r="K586" s="6">
        <v>1.11E-2</v>
      </c>
      <c r="L586" s="6">
        <v>1E-3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>
        <v>0</v>
      </c>
      <c r="T586">
        <v>0</v>
      </c>
      <c r="U586">
        <v>0</v>
      </c>
      <c r="AH586" s="6"/>
      <c r="AI586" s="6"/>
      <c r="AJ586" s="6"/>
      <c r="AK586" s="6"/>
      <c r="AL586" s="6"/>
      <c r="AM586" s="6"/>
      <c r="AN586" s="6"/>
      <c r="AO586" s="6"/>
      <c r="AP586" s="6"/>
    </row>
    <row r="587" spans="1:45" x14ac:dyDescent="0.35">
      <c r="A587">
        <v>597</v>
      </c>
      <c r="B587">
        <v>0.90300000000000002</v>
      </c>
      <c r="C587">
        <v>100</v>
      </c>
      <c r="D587">
        <v>0.80477453227476714</v>
      </c>
      <c r="E587">
        <v>0.1555</v>
      </c>
      <c r="F587">
        <v>0.14910000000000001</v>
      </c>
      <c r="G587">
        <v>4.1000000000000003E-3</v>
      </c>
      <c r="H587" t="s">
        <v>50</v>
      </c>
      <c r="I587" t="s">
        <v>97</v>
      </c>
      <c r="J587" s="6">
        <v>0.67920000000000003</v>
      </c>
      <c r="K587" s="6">
        <v>1.11E-2</v>
      </c>
      <c r="L587" s="6">
        <v>1E-3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>
        <v>0</v>
      </c>
      <c r="T587">
        <v>0</v>
      </c>
      <c r="U587">
        <v>0</v>
      </c>
      <c r="AH587" s="6"/>
      <c r="AI587" s="6"/>
      <c r="AJ587" s="6"/>
      <c r="AK587" s="6"/>
      <c r="AL587" s="6"/>
      <c r="AM587" s="6"/>
      <c r="AN587" s="6"/>
      <c r="AO587" s="6"/>
      <c r="AP587" s="6"/>
    </row>
    <row r="588" spans="1:45" x14ac:dyDescent="0.35">
      <c r="A588">
        <v>849</v>
      </c>
      <c r="B588">
        <v>0.86299999999999999</v>
      </c>
      <c r="C588">
        <v>100</v>
      </c>
      <c r="D588">
        <v>0.80477453227476714</v>
      </c>
      <c r="E588">
        <v>0.1555</v>
      </c>
      <c r="F588">
        <v>0.14910000000000001</v>
      </c>
      <c r="G588">
        <v>4.1000000000000003E-3</v>
      </c>
      <c r="H588" t="s">
        <v>50</v>
      </c>
      <c r="I588" t="s">
        <v>97</v>
      </c>
      <c r="J588" s="6">
        <v>0.67920000000000003</v>
      </c>
      <c r="K588" s="6">
        <v>1.11E-2</v>
      </c>
      <c r="L588" s="6">
        <v>1E-3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>
        <v>0</v>
      </c>
      <c r="T588">
        <v>0</v>
      </c>
      <c r="U588">
        <v>0</v>
      </c>
      <c r="AH588" s="6"/>
      <c r="AI588" s="6"/>
      <c r="AJ588" s="6"/>
      <c r="AK588" s="6"/>
      <c r="AL588" s="6"/>
      <c r="AM588" s="6"/>
      <c r="AN588" s="6"/>
      <c r="AO588" s="6"/>
      <c r="AP588" s="6"/>
    </row>
    <row r="589" spans="1:45" x14ac:dyDescent="0.35">
      <c r="A589">
        <v>1188</v>
      </c>
      <c r="B589">
        <v>0.81200000000000006</v>
      </c>
      <c r="C589">
        <v>100</v>
      </c>
      <c r="D589">
        <v>0.80477453227476714</v>
      </c>
      <c r="E589">
        <v>0.1555</v>
      </c>
      <c r="F589">
        <v>0.14910000000000001</v>
      </c>
      <c r="G589">
        <v>4.1000000000000003E-3</v>
      </c>
      <c r="H589" t="s">
        <v>50</v>
      </c>
      <c r="I589" t="s">
        <v>97</v>
      </c>
      <c r="J589" s="6">
        <v>0.67920000000000003</v>
      </c>
      <c r="K589" s="6">
        <v>1.11E-2</v>
      </c>
      <c r="L589" s="6">
        <v>1E-3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>
        <v>0</v>
      </c>
      <c r="T589">
        <v>0</v>
      </c>
      <c r="U589">
        <v>0</v>
      </c>
      <c r="AH589" s="6"/>
      <c r="AI589" s="6"/>
      <c r="AJ589" s="6"/>
      <c r="AK589" s="6"/>
      <c r="AL589" s="6"/>
      <c r="AM589" s="6"/>
      <c r="AN589" s="6"/>
      <c r="AO589" s="6"/>
      <c r="AP589" s="6"/>
    </row>
    <row r="590" spans="1:45" x14ac:dyDescent="0.35">
      <c r="A590">
        <v>1640</v>
      </c>
      <c r="B590">
        <v>0.754</v>
      </c>
      <c r="C590">
        <v>100</v>
      </c>
      <c r="D590">
        <v>0.80477453227476714</v>
      </c>
      <c r="E590">
        <v>0.1555</v>
      </c>
      <c r="F590">
        <v>0.14910000000000001</v>
      </c>
      <c r="G590">
        <v>4.1000000000000003E-3</v>
      </c>
      <c r="H590" t="s">
        <v>50</v>
      </c>
      <c r="I590" t="s">
        <v>97</v>
      </c>
      <c r="J590" s="6">
        <v>0.67920000000000003</v>
      </c>
      <c r="K590" s="6">
        <v>1.11E-2</v>
      </c>
      <c r="L590" s="6">
        <v>1E-3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>
        <v>0</v>
      </c>
      <c r="T590">
        <v>0</v>
      </c>
      <c r="U590">
        <v>0</v>
      </c>
      <c r="AH590" s="6"/>
      <c r="AI590" s="6"/>
      <c r="AJ590" s="6"/>
      <c r="AK590" s="6"/>
      <c r="AL590" s="6"/>
      <c r="AM590" s="6"/>
      <c r="AN590" s="6"/>
      <c r="AO590" s="6"/>
      <c r="AP590" s="6"/>
    </row>
    <row r="591" spans="1:45" s="2" customFormat="1" x14ac:dyDescent="0.35">
      <c r="A591" s="3">
        <v>400</v>
      </c>
      <c r="B591" s="3">
        <v>0.91200000000000003</v>
      </c>
      <c r="C591" s="3">
        <v>100</v>
      </c>
      <c r="D591" s="3">
        <v>0.87070500172592336</v>
      </c>
      <c r="E591" s="3">
        <v>2.87E-2</v>
      </c>
      <c r="F591" s="3">
        <v>0.23269999999999999</v>
      </c>
      <c r="G591" s="3">
        <v>3.04E-2</v>
      </c>
      <c r="H591" s="3" t="s">
        <v>51</v>
      </c>
      <c r="I591" t="s">
        <v>97</v>
      </c>
      <c r="J591" s="6">
        <v>0.56010000000000004</v>
      </c>
      <c r="K591" s="6">
        <v>8.2000000000000003E-2</v>
      </c>
      <c r="L591" s="6">
        <v>3.4500000000000003E-2</v>
      </c>
      <c r="M591" s="6">
        <v>8.5000000000000006E-3</v>
      </c>
      <c r="N591" s="6">
        <v>1.0999999999999999E-2</v>
      </c>
      <c r="O591" s="6">
        <v>0</v>
      </c>
      <c r="P591" s="6">
        <v>7.1000000000000004E-3</v>
      </c>
      <c r="Q591" s="6">
        <v>2.8E-3</v>
      </c>
      <c r="R591" s="6">
        <v>2.2000000000000001E-3</v>
      </c>
      <c r="S591">
        <v>0</v>
      </c>
      <c r="T591">
        <v>0</v>
      </c>
      <c r="U591">
        <v>0</v>
      </c>
      <c r="Y591" s="3"/>
      <c r="Z591" s="3"/>
      <c r="AA591" s="3"/>
      <c r="AB591" s="3"/>
      <c r="AC591" s="3"/>
      <c r="AD591" s="3"/>
      <c r="AE591" s="3"/>
      <c r="AF591" s="3"/>
      <c r="AG591"/>
      <c r="AH591" s="6"/>
      <c r="AI591" s="6"/>
      <c r="AJ591" s="6"/>
      <c r="AK591" s="6"/>
      <c r="AL591" s="6"/>
      <c r="AM591" s="6"/>
      <c r="AN591" s="6"/>
      <c r="AO591" s="6"/>
      <c r="AP591" s="6"/>
      <c r="AQ591"/>
      <c r="AR591"/>
      <c r="AS591"/>
    </row>
    <row r="592" spans="1:45" s="2" customFormat="1" x14ac:dyDescent="0.35">
      <c r="A592" s="3">
        <v>600</v>
      </c>
      <c r="B592" s="3">
        <v>0.86699999999999999</v>
      </c>
      <c r="C592" s="3">
        <v>100</v>
      </c>
      <c r="D592" s="3">
        <v>0.87070500172592336</v>
      </c>
      <c r="E592" s="3">
        <v>2.87E-2</v>
      </c>
      <c r="F592" s="3">
        <v>0.23269999999999999</v>
      </c>
      <c r="G592" s="3">
        <v>3.04E-2</v>
      </c>
      <c r="H592" s="3" t="s">
        <v>51</v>
      </c>
      <c r="I592" t="s">
        <v>97</v>
      </c>
      <c r="J592" s="6">
        <v>0.56010000000000004</v>
      </c>
      <c r="K592" s="6">
        <v>8.2000000000000003E-2</v>
      </c>
      <c r="L592" s="6">
        <v>3.4500000000000003E-2</v>
      </c>
      <c r="M592" s="6">
        <v>8.5000000000000006E-3</v>
      </c>
      <c r="N592" s="6">
        <v>1.0999999999999999E-2</v>
      </c>
      <c r="O592" s="6">
        <v>0</v>
      </c>
      <c r="P592" s="6">
        <v>7.1000000000000004E-3</v>
      </c>
      <c r="Q592" s="6">
        <v>2.8E-3</v>
      </c>
      <c r="R592" s="6">
        <v>2.2000000000000001E-3</v>
      </c>
      <c r="S592">
        <v>0</v>
      </c>
      <c r="T592">
        <v>0</v>
      </c>
      <c r="U592">
        <v>0</v>
      </c>
      <c r="Y592" s="3"/>
      <c r="Z592" s="3"/>
      <c r="AA592" s="3"/>
      <c r="AB592" s="3"/>
      <c r="AC592" s="3"/>
      <c r="AD592" s="3"/>
      <c r="AE592" s="3"/>
      <c r="AF592" s="3"/>
      <c r="AG592"/>
      <c r="AH592" s="6"/>
      <c r="AI592" s="6"/>
      <c r="AJ592" s="6"/>
      <c r="AK592" s="6"/>
      <c r="AL592" s="6"/>
      <c r="AM592" s="6"/>
      <c r="AN592" s="6"/>
      <c r="AO592" s="6"/>
      <c r="AP592" s="6"/>
      <c r="AQ592"/>
      <c r="AR592"/>
      <c r="AS592"/>
    </row>
    <row r="593" spans="1:45" s="2" customFormat="1" x14ac:dyDescent="0.35">
      <c r="A593" s="3">
        <v>800</v>
      </c>
      <c r="B593" s="3">
        <v>0.82</v>
      </c>
      <c r="C593" s="3">
        <v>100</v>
      </c>
      <c r="D593" s="3">
        <v>0.87070500172592336</v>
      </c>
      <c r="E593" s="3">
        <v>2.87E-2</v>
      </c>
      <c r="F593" s="3">
        <v>0.23269999999999999</v>
      </c>
      <c r="G593" s="3">
        <v>3.04E-2</v>
      </c>
      <c r="H593" s="3" t="s">
        <v>51</v>
      </c>
      <c r="I593" t="s">
        <v>97</v>
      </c>
      <c r="J593" s="6">
        <v>0.56010000000000004</v>
      </c>
      <c r="K593" s="6">
        <v>8.2000000000000003E-2</v>
      </c>
      <c r="L593" s="6">
        <v>3.4500000000000003E-2</v>
      </c>
      <c r="M593" s="6">
        <v>8.5000000000000006E-3</v>
      </c>
      <c r="N593" s="6">
        <v>1.0999999999999999E-2</v>
      </c>
      <c r="O593" s="6">
        <v>0</v>
      </c>
      <c r="P593" s="6">
        <v>7.1000000000000004E-3</v>
      </c>
      <c r="Q593" s="6">
        <v>2.8E-3</v>
      </c>
      <c r="R593" s="6">
        <v>2.2000000000000001E-3</v>
      </c>
      <c r="S593">
        <v>0</v>
      </c>
      <c r="T593">
        <v>0</v>
      </c>
      <c r="U593">
        <v>0</v>
      </c>
      <c r="Y593" s="3"/>
      <c r="Z593" s="3"/>
      <c r="AA593" s="3"/>
      <c r="AB593" s="3"/>
      <c r="AC593" s="3"/>
      <c r="AD593" s="3"/>
      <c r="AE593" s="3"/>
      <c r="AF593" s="3"/>
      <c r="AG593"/>
      <c r="AH593" s="6"/>
      <c r="AI593" s="6"/>
      <c r="AJ593" s="6"/>
      <c r="AK593" s="6"/>
      <c r="AL593" s="6"/>
      <c r="AM593" s="6"/>
      <c r="AN593" s="6"/>
      <c r="AO593" s="6"/>
      <c r="AP593" s="6"/>
      <c r="AQ593"/>
      <c r="AR593"/>
      <c r="AS593"/>
    </row>
    <row r="594" spans="1:45" s="2" customFormat="1" x14ac:dyDescent="0.35">
      <c r="A594" s="3">
        <v>1000</v>
      </c>
      <c r="B594" s="3">
        <v>0.77400000000000002</v>
      </c>
      <c r="C594" s="3">
        <v>100</v>
      </c>
      <c r="D594" s="3">
        <v>0.87070500172592336</v>
      </c>
      <c r="E594" s="3">
        <v>2.87E-2</v>
      </c>
      <c r="F594" s="3">
        <v>0.23269999999999999</v>
      </c>
      <c r="G594" s="3">
        <v>3.04E-2</v>
      </c>
      <c r="H594" s="3" t="s">
        <v>51</v>
      </c>
      <c r="I594" t="s">
        <v>97</v>
      </c>
      <c r="J594" s="6">
        <v>0.56010000000000004</v>
      </c>
      <c r="K594" s="6">
        <v>8.2000000000000003E-2</v>
      </c>
      <c r="L594" s="6">
        <v>3.4500000000000003E-2</v>
      </c>
      <c r="M594" s="6">
        <v>8.5000000000000006E-3</v>
      </c>
      <c r="N594" s="6">
        <v>1.0999999999999999E-2</v>
      </c>
      <c r="O594" s="6">
        <v>0</v>
      </c>
      <c r="P594" s="6">
        <v>7.1000000000000004E-3</v>
      </c>
      <c r="Q594" s="6">
        <v>2.8E-3</v>
      </c>
      <c r="R594" s="6">
        <v>2.2000000000000001E-3</v>
      </c>
      <c r="S594">
        <v>0</v>
      </c>
      <c r="T594">
        <v>0</v>
      </c>
      <c r="U594">
        <v>0</v>
      </c>
      <c r="Y594" s="3"/>
      <c r="Z594" s="3"/>
      <c r="AA594" s="3"/>
      <c r="AB594" s="3"/>
      <c r="AC594" s="3"/>
      <c r="AD594" s="3"/>
      <c r="AE594" s="3"/>
      <c r="AF594" s="3"/>
      <c r="AG594"/>
      <c r="AH594" s="6"/>
      <c r="AI594" s="6"/>
      <c r="AJ594" s="6"/>
      <c r="AK594" s="6"/>
      <c r="AL594" s="6"/>
      <c r="AM594" s="6"/>
      <c r="AN594" s="6"/>
      <c r="AO594" s="6"/>
      <c r="AP594" s="6"/>
      <c r="AQ594"/>
      <c r="AR594"/>
      <c r="AS594"/>
    </row>
    <row r="595" spans="1:45" s="2" customFormat="1" x14ac:dyDescent="0.35">
      <c r="A595" s="3">
        <v>400</v>
      </c>
      <c r="B595" s="3">
        <v>0.92200000000000004</v>
      </c>
      <c r="C595" s="3">
        <v>120</v>
      </c>
      <c r="D595" s="3">
        <v>0.87070500172592336</v>
      </c>
      <c r="E595" s="3">
        <v>2.87E-2</v>
      </c>
      <c r="F595" s="3">
        <v>0.23269999999999999</v>
      </c>
      <c r="G595" s="3">
        <v>3.04E-2</v>
      </c>
      <c r="H595" s="3" t="s">
        <v>51</v>
      </c>
      <c r="I595" t="s">
        <v>97</v>
      </c>
      <c r="J595" s="6">
        <v>0.56010000000000004</v>
      </c>
      <c r="K595" s="6">
        <v>8.2000000000000003E-2</v>
      </c>
      <c r="L595" s="6">
        <v>3.4500000000000003E-2</v>
      </c>
      <c r="M595" s="6">
        <v>8.5000000000000006E-3</v>
      </c>
      <c r="N595" s="6">
        <v>1.0999999999999999E-2</v>
      </c>
      <c r="O595" s="6">
        <v>0</v>
      </c>
      <c r="P595" s="6">
        <v>7.1000000000000004E-3</v>
      </c>
      <c r="Q595" s="6">
        <v>2.8E-3</v>
      </c>
      <c r="R595" s="6">
        <v>2.2000000000000001E-3</v>
      </c>
      <c r="S595">
        <v>0</v>
      </c>
      <c r="T595">
        <v>0</v>
      </c>
      <c r="U595">
        <v>0</v>
      </c>
      <c r="Y595" s="3"/>
      <c r="Z595" s="3"/>
      <c r="AA595" s="3"/>
      <c r="AB595" s="3"/>
      <c r="AC595" s="3"/>
      <c r="AD595" s="3"/>
      <c r="AE595" s="3"/>
      <c r="AF595" s="3"/>
      <c r="AG595"/>
      <c r="AH595" s="6"/>
      <c r="AI595" s="6"/>
      <c r="AJ595" s="6"/>
      <c r="AK595" s="6"/>
      <c r="AL595" s="6"/>
      <c r="AM595" s="6"/>
      <c r="AN595" s="6"/>
      <c r="AO595" s="6"/>
      <c r="AP595" s="6"/>
      <c r="AQ595"/>
      <c r="AR595"/>
      <c r="AS595"/>
    </row>
    <row r="596" spans="1:45" s="2" customFormat="1" x14ac:dyDescent="0.35">
      <c r="A596" s="3">
        <v>600</v>
      </c>
      <c r="B596" s="3">
        <v>0.88300000000000001</v>
      </c>
      <c r="C596" s="3">
        <v>120</v>
      </c>
      <c r="D596" s="3">
        <v>0.87070500172592336</v>
      </c>
      <c r="E596" s="3">
        <v>2.87E-2</v>
      </c>
      <c r="F596" s="3">
        <v>0.23269999999999999</v>
      </c>
      <c r="G596" s="3">
        <v>3.04E-2</v>
      </c>
      <c r="H596" s="3" t="s">
        <v>51</v>
      </c>
      <c r="I596" t="s">
        <v>97</v>
      </c>
      <c r="J596" s="6">
        <v>0.56010000000000004</v>
      </c>
      <c r="K596" s="6">
        <v>8.2000000000000003E-2</v>
      </c>
      <c r="L596" s="6">
        <v>3.4500000000000003E-2</v>
      </c>
      <c r="M596" s="6">
        <v>8.5000000000000006E-3</v>
      </c>
      <c r="N596" s="6">
        <v>1.0999999999999999E-2</v>
      </c>
      <c r="O596" s="6">
        <v>0</v>
      </c>
      <c r="P596" s="6">
        <v>7.1000000000000004E-3</v>
      </c>
      <c r="Q596" s="6">
        <v>2.8E-3</v>
      </c>
      <c r="R596" s="6">
        <v>2.2000000000000001E-3</v>
      </c>
      <c r="S596">
        <v>0</v>
      </c>
      <c r="T596">
        <v>0</v>
      </c>
      <c r="U596">
        <v>0</v>
      </c>
      <c r="Y596" s="3"/>
      <c r="Z596" s="3"/>
      <c r="AA596" s="3"/>
      <c r="AB596" s="3"/>
      <c r="AC596" s="3"/>
      <c r="AD596" s="3"/>
      <c r="AE596" s="3"/>
      <c r="AF596" s="3"/>
      <c r="AG596"/>
      <c r="AH596" s="6"/>
      <c r="AI596" s="6"/>
      <c r="AJ596" s="6"/>
      <c r="AK596" s="6"/>
      <c r="AL596" s="6"/>
      <c r="AM596" s="6"/>
      <c r="AN596" s="6"/>
      <c r="AO596" s="6"/>
      <c r="AP596" s="6"/>
      <c r="AQ596"/>
      <c r="AR596"/>
      <c r="AS596"/>
    </row>
    <row r="597" spans="1:45" s="2" customFormat="1" x14ac:dyDescent="0.35">
      <c r="A597" s="3">
        <v>800</v>
      </c>
      <c r="B597" s="3">
        <v>0.84199999999999997</v>
      </c>
      <c r="C597" s="3">
        <v>120</v>
      </c>
      <c r="D597" s="3">
        <v>0.87070500172592336</v>
      </c>
      <c r="E597" s="3">
        <v>2.87E-2</v>
      </c>
      <c r="F597" s="3">
        <v>0.23269999999999999</v>
      </c>
      <c r="G597" s="3">
        <v>3.04E-2</v>
      </c>
      <c r="H597" s="3" t="s">
        <v>51</v>
      </c>
      <c r="I597" t="s">
        <v>97</v>
      </c>
      <c r="J597" s="6">
        <v>0.56010000000000004</v>
      </c>
      <c r="K597" s="6">
        <v>8.2000000000000003E-2</v>
      </c>
      <c r="L597" s="6">
        <v>3.4500000000000003E-2</v>
      </c>
      <c r="M597" s="6">
        <v>8.5000000000000006E-3</v>
      </c>
      <c r="N597" s="6">
        <v>1.0999999999999999E-2</v>
      </c>
      <c r="O597" s="6">
        <v>0</v>
      </c>
      <c r="P597" s="6">
        <v>7.1000000000000004E-3</v>
      </c>
      <c r="Q597" s="6">
        <v>2.8E-3</v>
      </c>
      <c r="R597" s="6">
        <v>2.2000000000000001E-3</v>
      </c>
      <c r="S597">
        <v>0</v>
      </c>
      <c r="T597">
        <v>0</v>
      </c>
      <c r="U597">
        <v>0</v>
      </c>
      <c r="Y597" s="3"/>
      <c r="Z597" s="3"/>
      <c r="AA597" s="3"/>
      <c r="AB597" s="3"/>
      <c r="AC597" s="3"/>
      <c r="AD597" s="3"/>
      <c r="AE597" s="3"/>
      <c r="AF597" s="3"/>
      <c r="AG597"/>
      <c r="AH597" s="6"/>
      <c r="AI597" s="6"/>
      <c r="AJ597" s="6"/>
      <c r="AK597" s="6"/>
      <c r="AL597" s="6"/>
      <c r="AM597" s="6"/>
      <c r="AN597" s="6"/>
      <c r="AO597" s="6"/>
      <c r="AP597" s="6"/>
      <c r="AQ597"/>
      <c r="AR597"/>
      <c r="AS597"/>
    </row>
    <row r="598" spans="1:45" s="2" customFormat="1" x14ac:dyDescent="0.35">
      <c r="A598" s="3">
        <v>1000</v>
      </c>
      <c r="B598" s="3">
        <v>0.80200000000000005</v>
      </c>
      <c r="C598" s="3">
        <v>120</v>
      </c>
      <c r="D598" s="3">
        <v>0.87070500172592336</v>
      </c>
      <c r="E598" s="3">
        <v>2.87E-2</v>
      </c>
      <c r="F598" s="3">
        <v>0.23269999999999999</v>
      </c>
      <c r="G598" s="3">
        <v>3.04E-2</v>
      </c>
      <c r="H598" s="3" t="s">
        <v>51</v>
      </c>
      <c r="I598" t="s">
        <v>97</v>
      </c>
      <c r="J598" s="6">
        <v>0.56010000000000004</v>
      </c>
      <c r="K598" s="6">
        <v>8.2000000000000003E-2</v>
      </c>
      <c r="L598" s="6">
        <v>3.4500000000000003E-2</v>
      </c>
      <c r="M598" s="6">
        <v>8.5000000000000006E-3</v>
      </c>
      <c r="N598" s="6">
        <v>1.0999999999999999E-2</v>
      </c>
      <c r="O598" s="6">
        <v>0</v>
      </c>
      <c r="P598" s="6">
        <v>7.1000000000000004E-3</v>
      </c>
      <c r="Q598" s="6">
        <v>2.8E-3</v>
      </c>
      <c r="R598" s="6">
        <v>2.2000000000000001E-3</v>
      </c>
      <c r="S598">
        <v>0</v>
      </c>
      <c r="T598">
        <v>0</v>
      </c>
      <c r="U598">
        <v>0</v>
      </c>
      <c r="Y598" s="3"/>
      <c r="Z598" s="3"/>
      <c r="AA598" s="3"/>
      <c r="AB598" s="3"/>
      <c r="AC598" s="3"/>
      <c r="AD598" s="3"/>
      <c r="AE598" s="3"/>
      <c r="AF598" s="3"/>
      <c r="AG598"/>
      <c r="AH598" s="6"/>
      <c r="AI598" s="6"/>
      <c r="AJ598" s="6"/>
      <c r="AK598" s="6"/>
      <c r="AL598" s="6"/>
      <c r="AM598" s="6"/>
      <c r="AN598" s="6"/>
      <c r="AO598" s="6"/>
      <c r="AP598" s="6"/>
      <c r="AQ598"/>
      <c r="AR598"/>
      <c r="AS598"/>
    </row>
    <row r="599" spans="1:45" x14ac:dyDescent="0.35">
      <c r="A599">
        <v>3814</v>
      </c>
      <c r="B599">
        <v>0.84299999999999997</v>
      </c>
      <c r="C599">
        <v>219</v>
      </c>
      <c r="D599">
        <v>1.013160745598896</v>
      </c>
      <c r="E599">
        <v>7.7399999999999997E-2</v>
      </c>
      <c r="F599">
        <v>0.1183</v>
      </c>
      <c r="G599">
        <v>1.6199999999999999E-2</v>
      </c>
      <c r="H599" t="s">
        <v>52</v>
      </c>
      <c r="I599" t="s">
        <v>97</v>
      </c>
      <c r="J599" s="6">
        <v>0.63</v>
      </c>
      <c r="K599" s="6">
        <v>4.2000000000000003E-2</v>
      </c>
      <c r="L599" s="6">
        <v>2.69E-2</v>
      </c>
      <c r="M599" s="6">
        <v>6.8999999999999999E-3</v>
      </c>
      <c r="N599" s="6">
        <v>1.7999999999999999E-2</v>
      </c>
      <c r="O599" s="6">
        <v>7.0000000000000001E-3</v>
      </c>
      <c r="P599" s="6">
        <v>7.9000000000000008E-3</v>
      </c>
      <c r="Q599" s="6">
        <v>9.1999999999999998E-3</v>
      </c>
      <c r="R599" s="6">
        <v>4.8264116598398044E-3</v>
      </c>
      <c r="S599">
        <v>3.1180471328247426E-3</v>
      </c>
      <c r="T599">
        <v>2.0143780944784353E-3</v>
      </c>
      <c r="U599">
        <v>3.0241163112857017E-2</v>
      </c>
      <c r="AH599" s="6"/>
      <c r="AI599" s="6"/>
      <c r="AJ599" s="6"/>
      <c r="AK599" s="6"/>
      <c r="AL599" s="6"/>
      <c r="AM599" s="6"/>
      <c r="AN599" s="6"/>
      <c r="AO599" s="6"/>
      <c r="AP599" s="6"/>
    </row>
    <row r="600" spans="1:45" x14ac:dyDescent="0.35">
      <c r="A600">
        <v>3854</v>
      </c>
      <c r="B600">
        <v>0.84499999999999997</v>
      </c>
      <c r="C600">
        <v>219</v>
      </c>
      <c r="D600">
        <v>1.013160745598896</v>
      </c>
      <c r="E600">
        <v>7.7399999999999997E-2</v>
      </c>
      <c r="F600">
        <v>0.1183</v>
      </c>
      <c r="G600">
        <v>1.6199999999999999E-2</v>
      </c>
      <c r="H600" t="s">
        <v>52</v>
      </c>
      <c r="I600" t="s">
        <v>97</v>
      </c>
      <c r="J600" s="6">
        <v>0.63</v>
      </c>
      <c r="K600" s="6">
        <v>4.2000000000000003E-2</v>
      </c>
      <c r="L600" s="6">
        <v>2.69E-2</v>
      </c>
      <c r="M600" s="6">
        <v>6.8999999999999999E-3</v>
      </c>
      <c r="N600" s="6">
        <v>1.7999999999999999E-2</v>
      </c>
      <c r="O600" s="6">
        <v>7.0000000000000001E-3</v>
      </c>
      <c r="P600" s="6">
        <v>7.9000000000000008E-3</v>
      </c>
      <c r="Q600" s="6">
        <v>9.1999999999999998E-3</v>
      </c>
      <c r="R600" s="6">
        <v>4.8264116598398044E-3</v>
      </c>
      <c r="S600">
        <v>3.1180471328247426E-3</v>
      </c>
      <c r="T600">
        <v>2.0143780944784353E-3</v>
      </c>
      <c r="U600">
        <v>3.0241163112857017E-2</v>
      </c>
      <c r="AH600" s="6"/>
      <c r="AI600" s="6"/>
      <c r="AJ600" s="6"/>
      <c r="AK600" s="6"/>
      <c r="AL600" s="6"/>
      <c r="AM600" s="6"/>
      <c r="AN600" s="6"/>
      <c r="AO600" s="6"/>
      <c r="AP600" s="6"/>
    </row>
    <row r="601" spans="1:45" x14ac:dyDescent="0.35">
      <c r="A601">
        <v>3914</v>
      </c>
      <c r="B601">
        <v>0.84899999999999998</v>
      </c>
      <c r="C601">
        <v>219</v>
      </c>
      <c r="D601">
        <v>1.013160745598896</v>
      </c>
      <c r="E601">
        <v>7.7399999999999997E-2</v>
      </c>
      <c r="F601">
        <v>0.1183</v>
      </c>
      <c r="G601">
        <v>1.6199999999999999E-2</v>
      </c>
      <c r="H601" t="s">
        <v>52</v>
      </c>
      <c r="I601" t="s">
        <v>97</v>
      </c>
      <c r="J601" s="6">
        <v>0.63</v>
      </c>
      <c r="K601" s="6">
        <v>4.2000000000000003E-2</v>
      </c>
      <c r="L601" s="6">
        <v>2.69E-2</v>
      </c>
      <c r="M601" s="6">
        <v>6.8999999999999999E-3</v>
      </c>
      <c r="N601" s="6">
        <v>1.7999999999999999E-2</v>
      </c>
      <c r="O601" s="6">
        <v>7.0000000000000001E-3</v>
      </c>
      <c r="P601" s="6">
        <v>7.9000000000000008E-3</v>
      </c>
      <c r="Q601" s="6">
        <v>9.1999999999999998E-3</v>
      </c>
      <c r="R601" s="6">
        <v>4.8264116598398044E-3</v>
      </c>
      <c r="S601">
        <v>3.1180471328247426E-3</v>
      </c>
      <c r="T601">
        <v>2.0143780944784353E-3</v>
      </c>
      <c r="U601">
        <v>3.0241163112857017E-2</v>
      </c>
      <c r="AH601" s="6"/>
      <c r="AI601" s="6"/>
      <c r="AJ601" s="6"/>
      <c r="AK601" s="6"/>
      <c r="AL601" s="6"/>
      <c r="AM601" s="6"/>
      <c r="AN601" s="6"/>
      <c r="AO601" s="6"/>
      <c r="AP601" s="6"/>
    </row>
    <row r="602" spans="1:45" x14ac:dyDescent="0.35">
      <c r="A602">
        <v>4014</v>
      </c>
      <c r="B602">
        <v>0.85699999999999998</v>
      </c>
      <c r="C602">
        <v>219</v>
      </c>
      <c r="D602">
        <v>1.013160745598896</v>
      </c>
      <c r="E602">
        <v>7.7399999999999997E-2</v>
      </c>
      <c r="F602">
        <v>0.1183</v>
      </c>
      <c r="G602">
        <v>1.6199999999999999E-2</v>
      </c>
      <c r="H602" t="s">
        <v>52</v>
      </c>
      <c r="I602" t="s">
        <v>97</v>
      </c>
      <c r="J602" s="6">
        <v>0.63</v>
      </c>
      <c r="K602" s="6">
        <v>4.2000000000000003E-2</v>
      </c>
      <c r="L602" s="6">
        <v>2.69E-2</v>
      </c>
      <c r="M602" s="6">
        <v>6.8999999999999999E-3</v>
      </c>
      <c r="N602" s="6">
        <v>1.7999999999999999E-2</v>
      </c>
      <c r="O602" s="6">
        <v>7.0000000000000001E-3</v>
      </c>
      <c r="P602" s="6">
        <v>7.9000000000000008E-3</v>
      </c>
      <c r="Q602" s="6">
        <v>9.1999999999999998E-3</v>
      </c>
      <c r="R602" s="6">
        <v>4.8264116598398044E-3</v>
      </c>
      <c r="S602">
        <v>3.1180471328247426E-3</v>
      </c>
      <c r="T602">
        <v>2.0143780944784353E-3</v>
      </c>
      <c r="U602">
        <v>3.0241163112857017E-2</v>
      </c>
      <c r="AH602" s="6"/>
      <c r="AI602" s="6"/>
      <c r="AJ602" s="6"/>
      <c r="AK602" s="6"/>
      <c r="AL602" s="6"/>
      <c r="AM602" s="6"/>
      <c r="AN602" s="6"/>
      <c r="AO602" s="6"/>
      <c r="AP602" s="6"/>
    </row>
    <row r="603" spans="1:45" x14ac:dyDescent="0.35">
      <c r="A603">
        <v>4514</v>
      </c>
      <c r="B603">
        <v>0.90100000000000002</v>
      </c>
      <c r="C603">
        <v>219</v>
      </c>
      <c r="D603">
        <v>1.013160745598896</v>
      </c>
      <c r="E603">
        <v>7.7399999999999997E-2</v>
      </c>
      <c r="F603">
        <v>0.1183</v>
      </c>
      <c r="G603">
        <v>1.6199999999999999E-2</v>
      </c>
      <c r="H603" t="s">
        <v>52</v>
      </c>
      <c r="I603" t="s">
        <v>97</v>
      </c>
      <c r="J603" s="6">
        <v>0.63</v>
      </c>
      <c r="K603" s="6">
        <v>4.2000000000000003E-2</v>
      </c>
      <c r="L603" s="6">
        <v>2.69E-2</v>
      </c>
      <c r="M603" s="6">
        <v>6.8999999999999999E-3</v>
      </c>
      <c r="N603" s="6">
        <v>1.7999999999999999E-2</v>
      </c>
      <c r="O603" s="6">
        <v>7.0000000000000001E-3</v>
      </c>
      <c r="P603" s="6">
        <v>7.9000000000000008E-3</v>
      </c>
      <c r="Q603" s="6">
        <v>9.1999999999999998E-3</v>
      </c>
      <c r="R603" s="6">
        <v>4.8264116598398044E-3</v>
      </c>
      <c r="S603">
        <v>3.1180471328247426E-3</v>
      </c>
      <c r="T603">
        <v>2.0143780944784353E-3</v>
      </c>
      <c r="U603">
        <v>3.0241163112857017E-2</v>
      </c>
      <c r="AH603" s="6"/>
      <c r="AI603" s="6"/>
      <c r="AJ603" s="6"/>
      <c r="AK603" s="6"/>
      <c r="AL603" s="6"/>
      <c r="AM603" s="6"/>
      <c r="AN603" s="6"/>
      <c r="AO603" s="6"/>
      <c r="AP603" s="6"/>
    </row>
    <row r="604" spans="1:45" x14ac:dyDescent="0.35">
      <c r="A604">
        <v>5014</v>
      </c>
      <c r="B604">
        <v>0.94599999999999995</v>
      </c>
      <c r="C604">
        <v>219</v>
      </c>
      <c r="D604">
        <v>1.013160745598896</v>
      </c>
      <c r="E604">
        <v>7.7399999999999997E-2</v>
      </c>
      <c r="F604">
        <v>0.1183</v>
      </c>
      <c r="G604">
        <v>1.6199999999999999E-2</v>
      </c>
      <c r="H604" t="s">
        <v>52</v>
      </c>
      <c r="I604" t="s">
        <v>97</v>
      </c>
      <c r="J604" s="6">
        <v>0.63</v>
      </c>
      <c r="K604" s="6">
        <v>4.2000000000000003E-2</v>
      </c>
      <c r="L604" s="6">
        <v>2.69E-2</v>
      </c>
      <c r="M604" s="6">
        <v>6.8999999999999999E-3</v>
      </c>
      <c r="N604" s="6">
        <v>1.7999999999999999E-2</v>
      </c>
      <c r="O604" s="6">
        <v>7.0000000000000001E-3</v>
      </c>
      <c r="P604" s="6">
        <v>7.9000000000000008E-3</v>
      </c>
      <c r="Q604" s="6">
        <v>9.1999999999999998E-3</v>
      </c>
      <c r="R604" s="6">
        <v>4.8264116598398044E-3</v>
      </c>
      <c r="S604">
        <v>3.1180471328247426E-3</v>
      </c>
      <c r="T604">
        <v>2.0143780944784353E-3</v>
      </c>
      <c r="U604">
        <v>3.0241163112857017E-2</v>
      </c>
      <c r="AH604" s="6"/>
      <c r="AI604" s="6"/>
      <c r="AJ604" s="6"/>
      <c r="AK604" s="6"/>
      <c r="AL604" s="6"/>
      <c r="AM604" s="6"/>
      <c r="AN604" s="6"/>
      <c r="AO604" s="6"/>
      <c r="AP604" s="6"/>
    </row>
    <row r="605" spans="1:45" x14ac:dyDescent="0.35">
      <c r="A605">
        <v>3014</v>
      </c>
      <c r="B605">
        <v>0.76400000000000001</v>
      </c>
      <c r="C605">
        <v>150</v>
      </c>
      <c r="D605">
        <v>0.8026345529858474</v>
      </c>
      <c r="E605">
        <v>5.1299999999999998E-2</v>
      </c>
      <c r="F605">
        <v>0.15670000000000001</v>
      </c>
      <c r="G605">
        <v>2.6800000000000001E-2</v>
      </c>
      <c r="H605" t="s">
        <v>53</v>
      </c>
      <c r="I605" t="s">
        <v>97</v>
      </c>
      <c r="J605" s="6">
        <v>0.66839999999999999</v>
      </c>
      <c r="K605" s="6">
        <v>4.5499999999999999E-2</v>
      </c>
      <c r="L605" s="6">
        <v>3.0099999999999998E-2</v>
      </c>
      <c r="M605" s="6">
        <v>4.7000000000000002E-3</v>
      </c>
      <c r="N605" s="6">
        <v>8.3000000000000001E-3</v>
      </c>
      <c r="O605" s="6">
        <v>2.2000000000000001E-3</v>
      </c>
      <c r="P605" s="6">
        <v>2.3E-3</v>
      </c>
      <c r="Q605" s="6">
        <v>1.5E-3</v>
      </c>
      <c r="R605" s="6">
        <v>2.2000000000000001E-3</v>
      </c>
      <c r="S605">
        <v>0</v>
      </c>
      <c r="T605">
        <v>0</v>
      </c>
      <c r="U605">
        <v>0</v>
      </c>
      <c r="AH605" s="6"/>
      <c r="AI605" s="6"/>
      <c r="AJ605" s="6"/>
      <c r="AK605" s="6"/>
      <c r="AL605" s="6"/>
      <c r="AM605" s="6"/>
      <c r="AN605" s="6"/>
      <c r="AO605" s="6"/>
      <c r="AP605" s="6"/>
    </row>
    <row r="606" spans="1:45" x14ac:dyDescent="0.35">
      <c r="A606">
        <v>3514</v>
      </c>
      <c r="B606">
        <v>0.78700000000000003</v>
      </c>
      <c r="C606">
        <v>150</v>
      </c>
      <c r="D606">
        <v>0.8026345529858474</v>
      </c>
      <c r="E606">
        <v>5.1299999999999998E-2</v>
      </c>
      <c r="F606">
        <v>0.15670000000000001</v>
      </c>
      <c r="G606">
        <v>2.6800000000000001E-2</v>
      </c>
      <c r="H606" t="s">
        <v>53</v>
      </c>
      <c r="I606" t="s">
        <v>97</v>
      </c>
      <c r="J606" s="6">
        <v>0.66839999999999999</v>
      </c>
      <c r="K606" s="6">
        <v>4.5499999999999999E-2</v>
      </c>
      <c r="L606" s="6">
        <v>3.0099999999999998E-2</v>
      </c>
      <c r="M606" s="6">
        <v>4.7000000000000002E-3</v>
      </c>
      <c r="N606" s="6">
        <v>8.3000000000000001E-3</v>
      </c>
      <c r="O606" s="6">
        <v>2.2000000000000001E-3</v>
      </c>
      <c r="P606" s="6">
        <v>2.3E-3</v>
      </c>
      <c r="Q606" s="6">
        <v>1.5E-3</v>
      </c>
      <c r="R606" s="6">
        <v>2.2000000000000001E-3</v>
      </c>
      <c r="S606">
        <v>0</v>
      </c>
      <c r="T606">
        <v>0</v>
      </c>
      <c r="U606">
        <v>0</v>
      </c>
      <c r="AH606" s="6"/>
      <c r="AI606" s="6"/>
      <c r="AJ606" s="6"/>
      <c r="AK606" s="6"/>
      <c r="AL606" s="6"/>
      <c r="AM606" s="6"/>
      <c r="AN606" s="6"/>
      <c r="AO606" s="6"/>
      <c r="AP606" s="6"/>
    </row>
    <row r="607" spans="1:45" x14ac:dyDescent="0.35">
      <c r="A607">
        <v>4014</v>
      </c>
      <c r="B607">
        <v>0.82</v>
      </c>
      <c r="C607">
        <v>150</v>
      </c>
      <c r="D607">
        <v>0.8026345529858474</v>
      </c>
      <c r="E607">
        <v>5.1299999999999998E-2</v>
      </c>
      <c r="F607">
        <v>0.15670000000000001</v>
      </c>
      <c r="G607">
        <v>2.6800000000000001E-2</v>
      </c>
      <c r="H607" t="s">
        <v>53</v>
      </c>
      <c r="I607" t="s">
        <v>97</v>
      </c>
      <c r="J607" s="6">
        <v>0.66839999999999999</v>
      </c>
      <c r="K607" s="6">
        <v>4.5499999999999999E-2</v>
      </c>
      <c r="L607" s="6">
        <v>3.0099999999999998E-2</v>
      </c>
      <c r="M607" s="6">
        <v>4.7000000000000002E-3</v>
      </c>
      <c r="N607" s="6">
        <v>8.3000000000000001E-3</v>
      </c>
      <c r="O607" s="6">
        <v>2.2000000000000001E-3</v>
      </c>
      <c r="P607" s="6">
        <v>2.3E-3</v>
      </c>
      <c r="Q607" s="6">
        <v>1.5E-3</v>
      </c>
      <c r="R607" s="6">
        <v>2.2000000000000001E-3</v>
      </c>
      <c r="S607">
        <v>0</v>
      </c>
      <c r="T607">
        <v>0</v>
      </c>
      <c r="U607">
        <v>0</v>
      </c>
      <c r="AH607" s="6"/>
      <c r="AI607" s="6"/>
      <c r="AJ607" s="6"/>
      <c r="AK607" s="6"/>
      <c r="AL607" s="6"/>
      <c r="AM607" s="6"/>
      <c r="AN607" s="6"/>
      <c r="AO607" s="6"/>
      <c r="AP607" s="6"/>
    </row>
    <row r="608" spans="1:45" x14ac:dyDescent="0.35">
      <c r="A608">
        <v>4514</v>
      </c>
      <c r="B608">
        <v>0.85899999999999999</v>
      </c>
      <c r="C608">
        <v>150</v>
      </c>
      <c r="D608">
        <v>0.8026345529858474</v>
      </c>
      <c r="E608">
        <v>5.1299999999999998E-2</v>
      </c>
      <c r="F608">
        <v>0.15670000000000001</v>
      </c>
      <c r="G608">
        <v>2.6800000000000001E-2</v>
      </c>
      <c r="H608" t="s">
        <v>53</v>
      </c>
      <c r="I608" t="s">
        <v>97</v>
      </c>
      <c r="J608" s="6">
        <v>0.66839999999999999</v>
      </c>
      <c r="K608" s="6">
        <v>4.5499999999999999E-2</v>
      </c>
      <c r="L608" s="6">
        <v>3.0099999999999998E-2</v>
      </c>
      <c r="M608" s="6">
        <v>4.7000000000000002E-3</v>
      </c>
      <c r="N608" s="6">
        <v>8.3000000000000001E-3</v>
      </c>
      <c r="O608" s="6">
        <v>2.2000000000000001E-3</v>
      </c>
      <c r="P608" s="6">
        <v>2.3E-3</v>
      </c>
      <c r="Q608" s="6">
        <v>1.5E-3</v>
      </c>
      <c r="R608" s="6">
        <v>2.2000000000000001E-3</v>
      </c>
      <c r="S608">
        <v>0</v>
      </c>
      <c r="T608">
        <v>0</v>
      </c>
      <c r="U608">
        <v>0</v>
      </c>
      <c r="AH608" s="6"/>
      <c r="AI608" s="6"/>
      <c r="AJ608" s="6"/>
      <c r="AK608" s="6"/>
      <c r="AL608" s="6"/>
      <c r="AM608" s="6"/>
      <c r="AN608" s="6"/>
      <c r="AO608" s="6"/>
      <c r="AP608" s="6"/>
    </row>
    <row r="609" spans="1:42" x14ac:dyDescent="0.35">
      <c r="A609">
        <v>5014</v>
      </c>
      <c r="B609">
        <v>0.90100000000000002</v>
      </c>
      <c r="C609">
        <v>150</v>
      </c>
      <c r="D609">
        <v>0.8026345529858474</v>
      </c>
      <c r="E609">
        <v>5.1299999999999998E-2</v>
      </c>
      <c r="F609">
        <v>0.15670000000000001</v>
      </c>
      <c r="G609">
        <v>2.6800000000000001E-2</v>
      </c>
      <c r="H609" t="s">
        <v>53</v>
      </c>
      <c r="I609" t="s">
        <v>97</v>
      </c>
      <c r="J609" s="6">
        <v>0.66839999999999999</v>
      </c>
      <c r="K609" s="6">
        <v>4.5499999999999999E-2</v>
      </c>
      <c r="L609" s="6">
        <v>3.0099999999999998E-2</v>
      </c>
      <c r="M609" s="6">
        <v>4.7000000000000002E-3</v>
      </c>
      <c r="N609" s="6">
        <v>8.3000000000000001E-3</v>
      </c>
      <c r="O609" s="6">
        <v>2.2000000000000001E-3</v>
      </c>
      <c r="P609" s="6">
        <v>2.3E-3</v>
      </c>
      <c r="Q609" s="6">
        <v>1.5E-3</v>
      </c>
      <c r="R609" s="6">
        <v>2.2000000000000001E-3</v>
      </c>
      <c r="S609">
        <v>0</v>
      </c>
      <c r="T609">
        <v>0</v>
      </c>
      <c r="U609">
        <v>0</v>
      </c>
      <c r="AH609" s="6"/>
      <c r="AI609" s="6"/>
      <c r="AJ609" s="6"/>
      <c r="AK609" s="6"/>
      <c r="AL609" s="6"/>
      <c r="AM609" s="6"/>
      <c r="AN609" s="6"/>
      <c r="AO609" s="6"/>
      <c r="AP609" s="6"/>
    </row>
    <row r="610" spans="1:42" x14ac:dyDescent="0.35">
      <c r="A610">
        <v>3014</v>
      </c>
      <c r="B610">
        <v>0.82399999999999995</v>
      </c>
      <c r="C610">
        <v>200</v>
      </c>
      <c r="D610">
        <v>0.8026345529858474</v>
      </c>
      <c r="E610">
        <v>5.1299999999999998E-2</v>
      </c>
      <c r="F610">
        <v>0.15670000000000001</v>
      </c>
      <c r="G610">
        <v>2.6800000000000001E-2</v>
      </c>
      <c r="H610" t="s">
        <v>53</v>
      </c>
      <c r="I610" t="s">
        <v>97</v>
      </c>
      <c r="J610" s="6">
        <v>0.66839999999999999</v>
      </c>
      <c r="K610" s="6">
        <v>4.5499999999999999E-2</v>
      </c>
      <c r="L610" s="6">
        <v>3.0099999999999998E-2</v>
      </c>
      <c r="M610" s="6">
        <v>4.7000000000000002E-3</v>
      </c>
      <c r="N610" s="6">
        <v>8.3000000000000001E-3</v>
      </c>
      <c r="O610" s="6">
        <v>2.2000000000000001E-3</v>
      </c>
      <c r="P610" s="6">
        <v>2.3E-3</v>
      </c>
      <c r="Q610" s="6">
        <v>1.5E-3</v>
      </c>
      <c r="R610" s="6">
        <v>2.2000000000000001E-3</v>
      </c>
      <c r="S610">
        <v>0</v>
      </c>
      <c r="T610">
        <v>0</v>
      </c>
      <c r="U610">
        <v>0</v>
      </c>
      <c r="AH610" s="6"/>
      <c r="AI610" s="6"/>
      <c r="AJ610" s="6"/>
      <c r="AK610" s="6"/>
      <c r="AL610" s="6"/>
      <c r="AM610" s="6"/>
      <c r="AN610" s="6"/>
      <c r="AO610" s="6"/>
      <c r="AP610" s="6"/>
    </row>
    <row r="611" spans="1:42" x14ac:dyDescent="0.35">
      <c r="A611">
        <v>3514</v>
      </c>
      <c r="B611">
        <v>0.83899999999999997</v>
      </c>
      <c r="C611">
        <v>200</v>
      </c>
      <c r="D611">
        <v>0.8026345529858474</v>
      </c>
      <c r="E611">
        <v>5.1299999999999998E-2</v>
      </c>
      <c r="F611">
        <v>0.15670000000000001</v>
      </c>
      <c r="G611">
        <v>2.6800000000000001E-2</v>
      </c>
      <c r="H611" t="s">
        <v>53</v>
      </c>
      <c r="I611" t="s">
        <v>97</v>
      </c>
      <c r="J611" s="6">
        <v>0.66839999999999999</v>
      </c>
      <c r="K611" s="6">
        <v>4.5499999999999999E-2</v>
      </c>
      <c r="L611" s="6">
        <v>3.0099999999999998E-2</v>
      </c>
      <c r="M611" s="6">
        <v>4.7000000000000002E-3</v>
      </c>
      <c r="N611" s="6">
        <v>8.3000000000000001E-3</v>
      </c>
      <c r="O611" s="6">
        <v>2.2000000000000001E-3</v>
      </c>
      <c r="P611" s="6">
        <v>2.3E-3</v>
      </c>
      <c r="Q611" s="6">
        <v>1.5E-3</v>
      </c>
      <c r="R611" s="6">
        <v>2.2000000000000001E-3</v>
      </c>
      <c r="S611">
        <v>0</v>
      </c>
      <c r="T611">
        <v>0</v>
      </c>
      <c r="U611">
        <v>0</v>
      </c>
      <c r="AH611" s="6"/>
      <c r="AI611" s="6"/>
      <c r="AJ611" s="6"/>
      <c r="AK611" s="6"/>
      <c r="AL611" s="6"/>
      <c r="AM611" s="6"/>
      <c r="AN611" s="6"/>
      <c r="AO611" s="6"/>
      <c r="AP611" s="6"/>
    </row>
    <row r="612" spans="1:42" x14ac:dyDescent="0.35">
      <c r="A612">
        <v>4014</v>
      </c>
      <c r="B612">
        <v>0.86399999999999999</v>
      </c>
      <c r="C612">
        <v>200</v>
      </c>
      <c r="D612">
        <v>0.8026345529858474</v>
      </c>
      <c r="E612">
        <v>5.1299999999999998E-2</v>
      </c>
      <c r="F612">
        <v>0.15670000000000001</v>
      </c>
      <c r="G612">
        <v>2.6800000000000001E-2</v>
      </c>
      <c r="H612" t="s">
        <v>53</v>
      </c>
      <c r="I612" t="s">
        <v>97</v>
      </c>
      <c r="J612" s="6">
        <v>0.66839999999999999</v>
      </c>
      <c r="K612" s="6">
        <v>4.5499999999999999E-2</v>
      </c>
      <c r="L612" s="6">
        <v>3.0099999999999998E-2</v>
      </c>
      <c r="M612" s="6">
        <v>4.7000000000000002E-3</v>
      </c>
      <c r="N612" s="6">
        <v>8.3000000000000001E-3</v>
      </c>
      <c r="O612" s="6">
        <v>2.2000000000000001E-3</v>
      </c>
      <c r="P612" s="6">
        <v>2.3E-3</v>
      </c>
      <c r="Q612" s="6">
        <v>1.5E-3</v>
      </c>
      <c r="R612" s="6">
        <v>2.2000000000000001E-3</v>
      </c>
      <c r="S612">
        <v>0</v>
      </c>
      <c r="T612">
        <v>0</v>
      </c>
      <c r="U612">
        <v>0</v>
      </c>
      <c r="AH612" s="6"/>
      <c r="AI612" s="6"/>
      <c r="AJ612" s="6"/>
      <c r="AK612" s="6"/>
      <c r="AL612" s="6"/>
      <c r="AM612" s="6"/>
      <c r="AN612" s="6"/>
      <c r="AO612" s="6"/>
      <c r="AP612" s="6"/>
    </row>
    <row r="613" spans="1:42" x14ac:dyDescent="0.35">
      <c r="A613">
        <v>4514</v>
      </c>
      <c r="B613">
        <v>0.89400000000000002</v>
      </c>
      <c r="C613">
        <v>200</v>
      </c>
      <c r="D613">
        <v>0.8026345529858474</v>
      </c>
      <c r="E613">
        <v>5.1299999999999998E-2</v>
      </c>
      <c r="F613">
        <v>0.15670000000000001</v>
      </c>
      <c r="G613">
        <v>2.6800000000000001E-2</v>
      </c>
      <c r="H613" t="s">
        <v>53</v>
      </c>
      <c r="I613" t="s">
        <v>97</v>
      </c>
      <c r="J613" s="6">
        <v>0.66839999999999999</v>
      </c>
      <c r="K613" s="6">
        <v>4.5499999999999999E-2</v>
      </c>
      <c r="L613" s="6">
        <v>3.0099999999999998E-2</v>
      </c>
      <c r="M613" s="6">
        <v>4.7000000000000002E-3</v>
      </c>
      <c r="N613" s="6">
        <v>8.3000000000000001E-3</v>
      </c>
      <c r="O613" s="6">
        <v>2.2000000000000001E-3</v>
      </c>
      <c r="P613" s="6">
        <v>2.3E-3</v>
      </c>
      <c r="Q613" s="6">
        <v>1.5E-3</v>
      </c>
      <c r="R613" s="6">
        <v>2.2000000000000001E-3</v>
      </c>
      <c r="S613">
        <v>0</v>
      </c>
      <c r="T613">
        <v>0</v>
      </c>
      <c r="U613">
        <v>0</v>
      </c>
      <c r="AH613" s="6"/>
      <c r="AI613" s="6"/>
      <c r="AJ613" s="6"/>
      <c r="AK613" s="6"/>
      <c r="AL613" s="6"/>
      <c r="AM613" s="6"/>
      <c r="AN613" s="6"/>
      <c r="AO613" s="6"/>
      <c r="AP613" s="6"/>
    </row>
    <row r="614" spans="1:42" x14ac:dyDescent="0.35">
      <c r="A614">
        <v>5014</v>
      </c>
      <c r="B614">
        <v>0.92800000000000005</v>
      </c>
      <c r="C614">
        <v>200</v>
      </c>
      <c r="D614">
        <v>0.8026345529858474</v>
      </c>
      <c r="E614">
        <v>5.1299999999999998E-2</v>
      </c>
      <c r="F614">
        <v>0.15670000000000001</v>
      </c>
      <c r="G614">
        <v>2.6800000000000001E-2</v>
      </c>
      <c r="H614" t="s">
        <v>53</v>
      </c>
      <c r="I614" t="s">
        <v>97</v>
      </c>
      <c r="J614" s="6">
        <v>0.66839999999999999</v>
      </c>
      <c r="K614" s="6">
        <v>4.5499999999999999E-2</v>
      </c>
      <c r="L614" s="6">
        <v>3.0099999999999998E-2</v>
      </c>
      <c r="M614" s="6">
        <v>4.7000000000000002E-3</v>
      </c>
      <c r="N614" s="6">
        <v>8.3000000000000001E-3</v>
      </c>
      <c r="O614" s="6">
        <v>2.2000000000000001E-3</v>
      </c>
      <c r="P614" s="6">
        <v>2.3E-3</v>
      </c>
      <c r="Q614" s="6">
        <v>1.5E-3</v>
      </c>
      <c r="R614" s="6">
        <v>2.2000000000000001E-3</v>
      </c>
      <c r="S614">
        <v>0</v>
      </c>
      <c r="T614">
        <v>0</v>
      </c>
      <c r="U614">
        <v>0</v>
      </c>
      <c r="AH614" s="6"/>
      <c r="AI614" s="6"/>
      <c r="AJ614" s="6"/>
      <c r="AK614" s="6"/>
      <c r="AL614" s="6"/>
      <c r="AM614" s="6"/>
      <c r="AN614" s="6"/>
      <c r="AO614" s="6"/>
      <c r="AP614" s="6"/>
    </row>
    <row r="615" spans="1:42" x14ac:dyDescent="0.35">
      <c r="A615">
        <v>3014</v>
      </c>
      <c r="B615">
        <v>0.877</v>
      </c>
      <c r="C615">
        <v>250</v>
      </c>
      <c r="D615">
        <v>0.8026345529858474</v>
      </c>
      <c r="E615">
        <v>5.1299999999999998E-2</v>
      </c>
      <c r="F615">
        <v>0.15670000000000001</v>
      </c>
      <c r="G615">
        <v>2.6800000000000001E-2</v>
      </c>
      <c r="H615" t="s">
        <v>53</v>
      </c>
      <c r="I615" t="s">
        <v>97</v>
      </c>
      <c r="J615" s="6">
        <v>0.66839999999999999</v>
      </c>
      <c r="K615" s="6">
        <v>4.5499999999999999E-2</v>
      </c>
      <c r="L615" s="6">
        <v>3.0099999999999998E-2</v>
      </c>
      <c r="M615" s="6">
        <v>4.7000000000000002E-3</v>
      </c>
      <c r="N615" s="6">
        <v>8.3000000000000001E-3</v>
      </c>
      <c r="O615" s="6">
        <v>2.2000000000000001E-3</v>
      </c>
      <c r="P615" s="6">
        <v>2.3E-3</v>
      </c>
      <c r="Q615" s="6">
        <v>1.5E-3</v>
      </c>
      <c r="R615" s="6">
        <v>2.2000000000000001E-3</v>
      </c>
      <c r="S615">
        <v>0</v>
      </c>
      <c r="T615">
        <v>0</v>
      </c>
      <c r="U615">
        <v>0</v>
      </c>
      <c r="AH615" s="6"/>
      <c r="AI615" s="6"/>
      <c r="AJ615" s="6"/>
      <c r="AK615" s="6"/>
      <c r="AL615" s="6"/>
      <c r="AM615" s="6"/>
      <c r="AN615" s="6"/>
      <c r="AO615" s="6"/>
      <c r="AP615" s="6"/>
    </row>
    <row r="616" spans="1:42" x14ac:dyDescent="0.35">
      <c r="A616">
        <v>3514</v>
      </c>
      <c r="B616">
        <v>0.88800000000000001</v>
      </c>
      <c r="C616">
        <v>250</v>
      </c>
      <c r="D616">
        <v>0.8026345529858474</v>
      </c>
      <c r="E616">
        <v>5.1299999999999998E-2</v>
      </c>
      <c r="F616">
        <v>0.15670000000000001</v>
      </c>
      <c r="G616">
        <v>2.6800000000000001E-2</v>
      </c>
      <c r="H616" t="s">
        <v>53</v>
      </c>
      <c r="I616" t="s">
        <v>97</v>
      </c>
      <c r="J616" s="6">
        <v>0.66839999999999999</v>
      </c>
      <c r="K616" s="6">
        <v>4.5499999999999999E-2</v>
      </c>
      <c r="L616" s="6">
        <v>3.0099999999999998E-2</v>
      </c>
      <c r="M616" s="6">
        <v>4.7000000000000002E-3</v>
      </c>
      <c r="N616" s="6">
        <v>8.3000000000000001E-3</v>
      </c>
      <c r="O616" s="6">
        <v>2.2000000000000001E-3</v>
      </c>
      <c r="P616" s="6">
        <v>2.3E-3</v>
      </c>
      <c r="Q616" s="6">
        <v>1.5E-3</v>
      </c>
      <c r="R616" s="6">
        <v>2.2000000000000001E-3</v>
      </c>
      <c r="S616">
        <v>0</v>
      </c>
      <c r="T616">
        <v>0</v>
      </c>
      <c r="U616">
        <v>0</v>
      </c>
      <c r="AH616" s="6"/>
      <c r="AI616" s="6"/>
      <c r="AJ616" s="6"/>
      <c r="AK616" s="6"/>
      <c r="AL616" s="6"/>
      <c r="AM616" s="6"/>
      <c r="AN616" s="6"/>
      <c r="AO616" s="6"/>
      <c r="AP616" s="6"/>
    </row>
    <row r="617" spans="1:42" x14ac:dyDescent="0.35">
      <c r="A617">
        <v>4014</v>
      </c>
      <c r="B617">
        <v>0.90700000000000003</v>
      </c>
      <c r="C617">
        <v>250</v>
      </c>
      <c r="D617">
        <v>0.8026345529858474</v>
      </c>
      <c r="E617">
        <v>5.1299999999999998E-2</v>
      </c>
      <c r="F617">
        <v>0.15670000000000001</v>
      </c>
      <c r="G617">
        <v>2.6800000000000001E-2</v>
      </c>
      <c r="H617" t="s">
        <v>53</v>
      </c>
      <c r="I617" t="s">
        <v>97</v>
      </c>
      <c r="J617" s="6">
        <v>0.66839999999999999</v>
      </c>
      <c r="K617" s="6">
        <v>4.5499999999999999E-2</v>
      </c>
      <c r="L617" s="6">
        <v>3.0099999999999998E-2</v>
      </c>
      <c r="M617" s="6">
        <v>4.7000000000000002E-3</v>
      </c>
      <c r="N617" s="6">
        <v>8.3000000000000001E-3</v>
      </c>
      <c r="O617" s="6">
        <v>2.2000000000000001E-3</v>
      </c>
      <c r="P617" s="6">
        <v>2.3E-3</v>
      </c>
      <c r="Q617" s="6">
        <v>1.5E-3</v>
      </c>
      <c r="R617" s="6">
        <v>2.2000000000000001E-3</v>
      </c>
      <c r="S617">
        <v>0</v>
      </c>
      <c r="T617">
        <v>0</v>
      </c>
      <c r="U617">
        <v>0</v>
      </c>
      <c r="AH617" s="6"/>
      <c r="AI617" s="6"/>
      <c r="AJ617" s="6"/>
      <c r="AK617" s="6"/>
      <c r="AL617" s="6"/>
      <c r="AM617" s="6"/>
      <c r="AN617" s="6"/>
      <c r="AO617" s="6"/>
      <c r="AP617" s="6"/>
    </row>
    <row r="618" spans="1:42" x14ac:dyDescent="0.35">
      <c r="A618">
        <v>4514</v>
      </c>
      <c r="B618">
        <v>0.93100000000000005</v>
      </c>
      <c r="C618">
        <v>250</v>
      </c>
      <c r="D618">
        <v>0.8026345529858474</v>
      </c>
      <c r="E618">
        <v>5.1299999999999998E-2</v>
      </c>
      <c r="F618">
        <v>0.15670000000000001</v>
      </c>
      <c r="G618">
        <v>2.6800000000000001E-2</v>
      </c>
      <c r="H618" t="s">
        <v>53</v>
      </c>
      <c r="I618" t="s">
        <v>97</v>
      </c>
      <c r="J618" s="6">
        <v>0.66839999999999999</v>
      </c>
      <c r="K618" s="6">
        <v>4.5499999999999999E-2</v>
      </c>
      <c r="L618" s="6">
        <v>3.0099999999999998E-2</v>
      </c>
      <c r="M618" s="6">
        <v>4.7000000000000002E-3</v>
      </c>
      <c r="N618" s="6">
        <v>8.3000000000000001E-3</v>
      </c>
      <c r="O618" s="6">
        <v>2.2000000000000001E-3</v>
      </c>
      <c r="P618" s="6">
        <v>2.3E-3</v>
      </c>
      <c r="Q618" s="6">
        <v>1.5E-3</v>
      </c>
      <c r="R618" s="6">
        <v>2.2000000000000001E-3</v>
      </c>
      <c r="S618">
        <v>0</v>
      </c>
      <c r="T618">
        <v>0</v>
      </c>
      <c r="U618">
        <v>0</v>
      </c>
      <c r="AH618" s="6"/>
      <c r="AI618" s="6"/>
      <c r="AJ618" s="6"/>
      <c r="AK618" s="6"/>
      <c r="AL618" s="6"/>
      <c r="AM618" s="6"/>
      <c r="AN618" s="6"/>
      <c r="AO618" s="6"/>
      <c r="AP618" s="6"/>
    </row>
    <row r="619" spans="1:42" x14ac:dyDescent="0.35">
      <c r="A619">
        <v>5014</v>
      </c>
      <c r="B619">
        <v>0.96</v>
      </c>
      <c r="C619">
        <v>250</v>
      </c>
      <c r="D619">
        <v>0.8026345529858474</v>
      </c>
      <c r="E619">
        <v>5.1299999999999998E-2</v>
      </c>
      <c r="F619">
        <v>0.15670000000000001</v>
      </c>
      <c r="G619">
        <v>2.6800000000000001E-2</v>
      </c>
      <c r="H619" t="s">
        <v>53</v>
      </c>
      <c r="I619" t="s">
        <v>97</v>
      </c>
      <c r="J619" s="6">
        <v>0.66839999999999999</v>
      </c>
      <c r="K619" s="6">
        <v>4.5499999999999999E-2</v>
      </c>
      <c r="L619" s="6">
        <v>3.0099999999999998E-2</v>
      </c>
      <c r="M619" s="6">
        <v>4.7000000000000002E-3</v>
      </c>
      <c r="N619" s="6">
        <v>8.3000000000000001E-3</v>
      </c>
      <c r="O619" s="6">
        <v>2.2000000000000001E-3</v>
      </c>
      <c r="P619" s="6">
        <v>2.3E-3</v>
      </c>
      <c r="Q619" s="6">
        <v>1.5E-3</v>
      </c>
      <c r="R619" s="6">
        <v>2.2000000000000001E-3</v>
      </c>
      <c r="S619">
        <v>0</v>
      </c>
      <c r="T619">
        <v>0</v>
      </c>
      <c r="U619">
        <v>0</v>
      </c>
      <c r="AH619" s="6"/>
      <c r="AI619" s="6"/>
      <c r="AJ619" s="6"/>
      <c r="AK619" s="6"/>
      <c r="AL619" s="6"/>
      <c r="AM619" s="6"/>
      <c r="AN619" s="6"/>
      <c r="AO619" s="6"/>
      <c r="AP619" s="6"/>
    </row>
    <row r="620" spans="1:42" x14ac:dyDescent="0.35">
      <c r="A620">
        <v>3014</v>
      </c>
      <c r="B620">
        <v>0.91200000000000003</v>
      </c>
      <c r="C620">
        <v>300</v>
      </c>
      <c r="D620">
        <v>0.8026345529858474</v>
      </c>
      <c r="E620">
        <v>5.1299999999999998E-2</v>
      </c>
      <c r="F620">
        <v>0.15670000000000001</v>
      </c>
      <c r="G620">
        <v>2.6800000000000001E-2</v>
      </c>
      <c r="H620" t="s">
        <v>53</v>
      </c>
      <c r="I620" t="s">
        <v>97</v>
      </c>
      <c r="J620" s="6">
        <v>0.66839999999999999</v>
      </c>
      <c r="K620" s="6">
        <v>4.5499999999999999E-2</v>
      </c>
      <c r="L620" s="6">
        <v>3.0099999999999998E-2</v>
      </c>
      <c r="M620" s="6">
        <v>4.7000000000000002E-3</v>
      </c>
      <c r="N620" s="6">
        <v>8.3000000000000001E-3</v>
      </c>
      <c r="O620" s="6">
        <v>2.2000000000000001E-3</v>
      </c>
      <c r="P620" s="6">
        <v>2.3E-3</v>
      </c>
      <c r="Q620" s="6">
        <v>1.5E-3</v>
      </c>
      <c r="R620" s="6">
        <v>2.2000000000000001E-3</v>
      </c>
      <c r="S620">
        <v>0</v>
      </c>
      <c r="T620">
        <v>0</v>
      </c>
      <c r="U620">
        <v>0</v>
      </c>
      <c r="AH620" s="6"/>
      <c r="AI620" s="6"/>
      <c r="AJ620" s="6"/>
      <c r="AK620" s="6"/>
      <c r="AL620" s="6"/>
      <c r="AM620" s="6"/>
      <c r="AN620" s="6"/>
      <c r="AO620" s="6"/>
      <c r="AP620" s="6"/>
    </row>
    <row r="621" spans="1:42" x14ac:dyDescent="0.35">
      <c r="A621">
        <v>3514</v>
      </c>
      <c r="B621">
        <v>0.92200000000000004</v>
      </c>
      <c r="C621">
        <v>300</v>
      </c>
      <c r="D621">
        <v>0.8026345529858474</v>
      </c>
      <c r="E621">
        <v>5.1299999999999998E-2</v>
      </c>
      <c r="F621">
        <v>0.15670000000000001</v>
      </c>
      <c r="G621">
        <v>2.6800000000000001E-2</v>
      </c>
      <c r="H621" t="s">
        <v>53</v>
      </c>
      <c r="I621" t="s">
        <v>97</v>
      </c>
      <c r="J621" s="6">
        <v>0.66839999999999999</v>
      </c>
      <c r="K621" s="6">
        <v>4.5499999999999999E-2</v>
      </c>
      <c r="L621" s="6">
        <v>3.0099999999999998E-2</v>
      </c>
      <c r="M621" s="6">
        <v>4.7000000000000002E-3</v>
      </c>
      <c r="N621" s="6">
        <v>8.3000000000000001E-3</v>
      </c>
      <c r="O621" s="6">
        <v>2.2000000000000001E-3</v>
      </c>
      <c r="P621" s="6">
        <v>2.3E-3</v>
      </c>
      <c r="Q621" s="6">
        <v>1.5E-3</v>
      </c>
      <c r="R621" s="6">
        <v>2.2000000000000001E-3</v>
      </c>
      <c r="S621">
        <v>0</v>
      </c>
      <c r="T621">
        <v>0</v>
      </c>
      <c r="U621">
        <v>0</v>
      </c>
      <c r="AH621" s="6"/>
      <c r="AI621" s="6"/>
      <c r="AJ621" s="6"/>
      <c r="AK621" s="6"/>
      <c r="AL621" s="6"/>
      <c r="AM621" s="6"/>
      <c r="AN621" s="6"/>
      <c r="AO621" s="6"/>
      <c r="AP621" s="6"/>
    </row>
    <row r="622" spans="1:42" x14ac:dyDescent="0.35">
      <c r="A622">
        <v>4014</v>
      </c>
      <c r="B622">
        <v>0.93899999999999995</v>
      </c>
      <c r="C622">
        <v>300</v>
      </c>
      <c r="D622">
        <v>0.8026345529858474</v>
      </c>
      <c r="E622">
        <v>5.1299999999999998E-2</v>
      </c>
      <c r="F622">
        <v>0.15670000000000001</v>
      </c>
      <c r="G622">
        <v>2.6800000000000001E-2</v>
      </c>
      <c r="H622" t="s">
        <v>53</v>
      </c>
      <c r="I622" t="s">
        <v>97</v>
      </c>
      <c r="J622" s="6">
        <v>0.66839999999999999</v>
      </c>
      <c r="K622" s="6">
        <v>4.5499999999999999E-2</v>
      </c>
      <c r="L622" s="6">
        <v>3.0099999999999998E-2</v>
      </c>
      <c r="M622" s="6">
        <v>4.7000000000000002E-3</v>
      </c>
      <c r="N622" s="6">
        <v>8.3000000000000001E-3</v>
      </c>
      <c r="O622" s="6">
        <v>2.2000000000000001E-3</v>
      </c>
      <c r="P622" s="6">
        <v>2.3E-3</v>
      </c>
      <c r="Q622" s="6">
        <v>1.5E-3</v>
      </c>
      <c r="R622" s="6">
        <v>2.2000000000000001E-3</v>
      </c>
      <c r="S622">
        <v>0</v>
      </c>
      <c r="T622">
        <v>0</v>
      </c>
      <c r="U622">
        <v>0</v>
      </c>
      <c r="AH622" s="6"/>
      <c r="AI622" s="6"/>
      <c r="AJ622" s="6"/>
      <c r="AK622" s="6"/>
      <c r="AL622" s="6"/>
      <c r="AM622" s="6"/>
      <c r="AN622" s="6"/>
      <c r="AO622" s="6"/>
      <c r="AP622" s="6"/>
    </row>
    <row r="623" spans="1:42" x14ac:dyDescent="0.35">
      <c r="A623">
        <v>4514</v>
      </c>
      <c r="B623">
        <v>0.96</v>
      </c>
      <c r="C623">
        <v>300</v>
      </c>
      <c r="D623">
        <v>0.8026345529858474</v>
      </c>
      <c r="E623">
        <v>5.1299999999999998E-2</v>
      </c>
      <c r="F623">
        <v>0.15670000000000001</v>
      </c>
      <c r="G623">
        <v>2.6800000000000001E-2</v>
      </c>
      <c r="H623" t="s">
        <v>53</v>
      </c>
      <c r="I623" t="s">
        <v>97</v>
      </c>
      <c r="J623" s="6">
        <v>0.66839999999999999</v>
      </c>
      <c r="K623" s="6">
        <v>4.5499999999999999E-2</v>
      </c>
      <c r="L623" s="6">
        <v>3.0099999999999998E-2</v>
      </c>
      <c r="M623" s="6">
        <v>4.7000000000000002E-3</v>
      </c>
      <c r="N623" s="6">
        <v>8.3000000000000001E-3</v>
      </c>
      <c r="O623" s="6">
        <v>2.2000000000000001E-3</v>
      </c>
      <c r="P623" s="6">
        <v>2.3E-3</v>
      </c>
      <c r="Q623" s="6">
        <v>1.5E-3</v>
      </c>
      <c r="R623" s="6">
        <v>2.2000000000000001E-3</v>
      </c>
      <c r="S623">
        <v>0</v>
      </c>
      <c r="T623">
        <v>0</v>
      </c>
      <c r="U623">
        <v>0</v>
      </c>
      <c r="AH623" s="6"/>
      <c r="AI623" s="6"/>
      <c r="AJ623" s="6"/>
      <c r="AK623" s="6"/>
      <c r="AL623" s="6"/>
      <c r="AM623" s="6"/>
      <c r="AN623" s="6"/>
      <c r="AO623" s="6"/>
      <c r="AP623" s="6"/>
    </row>
    <row r="624" spans="1:42" x14ac:dyDescent="0.35">
      <c r="A624">
        <v>5014</v>
      </c>
      <c r="B624">
        <v>0.98499999999999999</v>
      </c>
      <c r="C624">
        <v>300</v>
      </c>
      <c r="D624">
        <v>0.8026345529858474</v>
      </c>
      <c r="E624">
        <v>5.1299999999999998E-2</v>
      </c>
      <c r="F624">
        <v>0.15670000000000001</v>
      </c>
      <c r="G624">
        <v>2.6800000000000001E-2</v>
      </c>
      <c r="H624" t="s">
        <v>53</v>
      </c>
      <c r="I624" t="s">
        <v>97</v>
      </c>
      <c r="J624" s="6">
        <v>0.66839999999999999</v>
      </c>
      <c r="K624" s="6">
        <v>4.5499999999999999E-2</v>
      </c>
      <c r="L624" s="6">
        <v>3.0099999999999998E-2</v>
      </c>
      <c r="M624" s="6">
        <v>4.7000000000000002E-3</v>
      </c>
      <c r="N624" s="6">
        <v>8.3000000000000001E-3</v>
      </c>
      <c r="O624" s="6">
        <v>2.2000000000000001E-3</v>
      </c>
      <c r="P624" s="6">
        <v>2.3E-3</v>
      </c>
      <c r="Q624" s="6">
        <v>1.5E-3</v>
      </c>
      <c r="R624" s="6">
        <v>2.2000000000000001E-3</v>
      </c>
      <c r="S624">
        <v>0</v>
      </c>
      <c r="T624">
        <v>0</v>
      </c>
      <c r="U624">
        <v>0</v>
      </c>
      <c r="AH624" s="6"/>
      <c r="AI624" s="6"/>
      <c r="AJ624" s="6"/>
      <c r="AK624" s="6"/>
      <c r="AL624" s="6"/>
      <c r="AM624" s="6"/>
      <c r="AN624" s="6"/>
      <c r="AO624" s="6"/>
      <c r="AP624" s="6"/>
    </row>
    <row r="625" spans="1:42" x14ac:dyDescent="0.35">
      <c r="A625">
        <v>1014</v>
      </c>
      <c r="B625">
        <v>0.71399999999999997</v>
      </c>
      <c r="C625">
        <v>50</v>
      </c>
      <c r="D625">
        <v>0.80824444943044516</v>
      </c>
      <c r="E625">
        <v>4.5100000000000001E-2</v>
      </c>
      <c r="F625">
        <v>0.27300000000000002</v>
      </c>
      <c r="G625">
        <v>6.1000000000000004E-3</v>
      </c>
      <c r="H625" t="s">
        <v>54</v>
      </c>
      <c r="I625" t="s">
        <v>97</v>
      </c>
      <c r="J625" s="6">
        <v>0.64590000000000003</v>
      </c>
      <c r="K625" s="6">
        <v>8.3999999999999995E-3</v>
      </c>
      <c r="L625" s="6">
        <v>9.2999999999999992E-3</v>
      </c>
      <c r="M625" s="6">
        <v>2.7000000000000001E-3</v>
      </c>
      <c r="N625" s="6">
        <v>2E-3</v>
      </c>
      <c r="O625" s="6">
        <v>2E-3</v>
      </c>
      <c r="P625" s="6">
        <v>1.1000000000000001E-3</v>
      </c>
      <c r="Q625" s="6">
        <v>1.1999999999999999E-3</v>
      </c>
      <c r="R625" s="6">
        <v>3.2000000000000002E-3</v>
      </c>
      <c r="S625">
        <v>0</v>
      </c>
      <c r="T625">
        <v>0</v>
      </c>
      <c r="U625">
        <v>0</v>
      </c>
      <c r="AH625" s="6"/>
      <c r="AI625" s="6"/>
      <c r="AJ625" s="6"/>
      <c r="AK625" s="6"/>
      <c r="AL625" s="6"/>
      <c r="AM625" s="6"/>
      <c r="AN625" s="6"/>
      <c r="AO625" s="6"/>
      <c r="AP625" s="6"/>
    </row>
    <row r="626" spans="1:42" x14ac:dyDescent="0.35">
      <c r="A626">
        <v>2014</v>
      </c>
      <c r="B626">
        <v>0.53</v>
      </c>
      <c r="C626">
        <v>50</v>
      </c>
      <c r="D626">
        <v>0.80824444943044516</v>
      </c>
      <c r="E626">
        <v>4.5100000000000001E-2</v>
      </c>
      <c r="F626">
        <v>0.27300000000000002</v>
      </c>
      <c r="G626">
        <v>6.1000000000000004E-3</v>
      </c>
      <c r="H626" t="s">
        <v>54</v>
      </c>
      <c r="I626" t="s">
        <v>97</v>
      </c>
      <c r="J626" s="6">
        <v>0.64590000000000003</v>
      </c>
      <c r="K626" s="6">
        <v>8.3999999999999995E-3</v>
      </c>
      <c r="L626" s="6">
        <v>9.2999999999999992E-3</v>
      </c>
      <c r="M626" s="6">
        <v>2.7000000000000001E-3</v>
      </c>
      <c r="N626" s="6">
        <v>2E-3</v>
      </c>
      <c r="O626" s="6">
        <v>2E-3</v>
      </c>
      <c r="P626" s="6">
        <v>1.1000000000000001E-3</v>
      </c>
      <c r="Q626" s="6">
        <v>1.1999999999999999E-3</v>
      </c>
      <c r="R626" s="6">
        <v>3.2000000000000002E-3</v>
      </c>
      <c r="S626">
        <v>0</v>
      </c>
      <c r="T626">
        <v>0</v>
      </c>
      <c r="U626">
        <v>0</v>
      </c>
      <c r="AH626" s="6"/>
      <c r="AI626" s="6"/>
      <c r="AJ626" s="6"/>
      <c r="AK626" s="6"/>
      <c r="AL626" s="6"/>
      <c r="AM626" s="6"/>
      <c r="AN626" s="6"/>
      <c r="AO626" s="6"/>
      <c r="AP626" s="6"/>
    </row>
    <row r="627" spans="1:42" x14ac:dyDescent="0.35">
      <c r="A627">
        <v>2514</v>
      </c>
      <c r="B627">
        <v>0.55500000000000005</v>
      </c>
      <c r="C627">
        <v>50</v>
      </c>
      <c r="D627">
        <v>0.80824444943044516</v>
      </c>
      <c r="E627">
        <v>4.5100000000000001E-2</v>
      </c>
      <c r="F627">
        <v>0.27300000000000002</v>
      </c>
      <c r="G627">
        <v>6.1000000000000004E-3</v>
      </c>
      <c r="H627" t="s">
        <v>54</v>
      </c>
      <c r="I627" t="s">
        <v>97</v>
      </c>
      <c r="J627" s="6">
        <v>0.64590000000000003</v>
      </c>
      <c r="K627" s="6">
        <v>8.3999999999999995E-3</v>
      </c>
      <c r="L627" s="6">
        <v>9.2999999999999992E-3</v>
      </c>
      <c r="M627" s="6">
        <v>2.7000000000000001E-3</v>
      </c>
      <c r="N627" s="6">
        <v>2E-3</v>
      </c>
      <c r="O627" s="6">
        <v>2E-3</v>
      </c>
      <c r="P627" s="6">
        <v>1.1000000000000001E-3</v>
      </c>
      <c r="Q627" s="6">
        <v>1.1999999999999999E-3</v>
      </c>
      <c r="R627" s="6">
        <v>3.2000000000000002E-3</v>
      </c>
      <c r="S627">
        <v>0</v>
      </c>
      <c r="T627">
        <v>0</v>
      </c>
      <c r="U627">
        <v>0</v>
      </c>
      <c r="AH627" s="6"/>
      <c r="AI627" s="6"/>
      <c r="AJ627" s="6"/>
      <c r="AK627" s="6"/>
      <c r="AL627" s="6"/>
      <c r="AM627" s="6"/>
      <c r="AN627" s="6"/>
      <c r="AO627" s="6"/>
      <c r="AP627" s="6"/>
    </row>
    <row r="628" spans="1:42" x14ac:dyDescent="0.35">
      <c r="A628">
        <v>3014</v>
      </c>
      <c r="B628">
        <v>0.6</v>
      </c>
      <c r="C628">
        <v>50</v>
      </c>
      <c r="D628">
        <v>0.80824444943044516</v>
      </c>
      <c r="E628">
        <v>4.5100000000000001E-2</v>
      </c>
      <c r="F628">
        <v>0.27300000000000002</v>
      </c>
      <c r="G628">
        <v>6.1000000000000004E-3</v>
      </c>
      <c r="H628" t="s">
        <v>54</v>
      </c>
      <c r="I628" t="s">
        <v>97</v>
      </c>
      <c r="J628" s="6">
        <v>0.64590000000000003</v>
      </c>
      <c r="K628" s="6">
        <v>8.3999999999999995E-3</v>
      </c>
      <c r="L628" s="6">
        <v>9.2999999999999992E-3</v>
      </c>
      <c r="M628" s="6">
        <v>2.7000000000000001E-3</v>
      </c>
      <c r="N628" s="6">
        <v>2E-3</v>
      </c>
      <c r="O628" s="6">
        <v>2E-3</v>
      </c>
      <c r="P628" s="6">
        <v>1.1000000000000001E-3</v>
      </c>
      <c r="Q628" s="6">
        <v>1.1999999999999999E-3</v>
      </c>
      <c r="R628" s="6">
        <v>3.2000000000000002E-3</v>
      </c>
      <c r="S628">
        <v>0</v>
      </c>
      <c r="T628">
        <v>0</v>
      </c>
      <c r="U628">
        <v>0</v>
      </c>
      <c r="AH628" s="6"/>
      <c r="AI628" s="6"/>
      <c r="AJ628" s="6"/>
      <c r="AK628" s="6"/>
      <c r="AL628" s="6"/>
      <c r="AM628" s="6"/>
      <c r="AN628" s="6"/>
      <c r="AO628" s="6"/>
      <c r="AP628" s="6"/>
    </row>
    <row r="629" spans="1:42" x14ac:dyDescent="0.35">
      <c r="A629">
        <v>4014</v>
      </c>
      <c r="B629">
        <v>0.71499999999999997</v>
      </c>
      <c r="C629">
        <v>50</v>
      </c>
      <c r="D629">
        <v>0.80824444943044516</v>
      </c>
      <c r="E629">
        <v>4.5100000000000001E-2</v>
      </c>
      <c r="F629">
        <v>0.27300000000000002</v>
      </c>
      <c r="G629">
        <v>6.1000000000000004E-3</v>
      </c>
      <c r="H629" t="s">
        <v>54</v>
      </c>
      <c r="I629" t="s">
        <v>97</v>
      </c>
      <c r="J629" s="6">
        <v>0.64590000000000003</v>
      </c>
      <c r="K629" s="6">
        <v>8.3999999999999995E-3</v>
      </c>
      <c r="L629" s="6">
        <v>9.2999999999999992E-3</v>
      </c>
      <c r="M629" s="6">
        <v>2.7000000000000001E-3</v>
      </c>
      <c r="N629" s="6">
        <v>2E-3</v>
      </c>
      <c r="O629" s="6">
        <v>2E-3</v>
      </c>
      <c r="P629" s="6">
        <v>1.1000000000000001E-3</v>
      </c>
      <c r="Q629" s="6">
        <v>1.1999999999999999E-3</v>
      </c>
      <c r="R629" s="6">
        <v>3.2000000000000002E-3</v>
      </c>
      <c r="S629">
        <v>0</v>
      </c>
      <c r="T629">
        <v>0</v>
      </c>
      <c r="U629">
        <v>0</v>
      </c>
      <c r="AH629" s="6"/>
      <c r="AI629" s="6"/>
      <c r="AJ629" s="6"/>
      <c r="AK629" s="6"/>
      <c r="AL629" s="6"/>
      <c r="AM629" s="6"/>
      <c r="AN629" s="6"/>
      <c r="AO629" s="6"/>
      <c r="AP629" s="6"/>
    </row>
    <row r="630" spans="1:42" x14ac:dyDescent="0.35">
      <c r="A630">
        <v>5014</v>
      </c>
      <c r="B630">
        <v>0.83399999999999996</v>
      </c>
      <c r="C630">
        <v>50</v>
      </c>
      <c r="D630">
        <v>0.80824444943044516</v>
      </c>
      <c r="E630">
        <v>4.5100000000000001E-2</v>
      </c>
      <c r="F630">
        <v>0.27300000000000002</v>
      </c>
      <c r="G630">
        <v>6.1000000000000004E-3</v>
      </c>
      <c r="H630" t="s">
        <v>54</v>
      </c>
      <c r="I630" t="s">
        <v>97</v>
      </c>
      <c r="J630" s="6">
        <v>0.64590000000000003</v>
      </c>
      <c r="K630" s="6">
        <v>8.3999999999999995E-3</v>
      </c>
      <c r="L630" s="6">
        <v>9.2999999999999992E-3</v>
      </c>
      <c r="M630" s="6">
        <v>2.7000000000000001E-3</v>
      </c>
      <c r="N630" s="6">
        <v>2E-3</v>
      </c>
      <c r="O630" s="6">
        <v>2E-3</v>
      </c>
      <c r="P630" s="6">
        <v>1.1000000000000001E-3</v>
      </c>
      <c r="Q630" s="6">
        <v>1.1999999999999999E-3</v>
      </c>
      <c r="R630" s="6">
        <v>3.2000000000000002E-3</v>
      </c>
      <c r="S630">
        <v>0</v>
      </c>
      <c r="T630">
        <v>0</v>
      </c>
      <c r="U630">
        <v>0</v>
      </c>
      <c r="AH630" s="6"/>
      <c r="AI630" s="6"/>
      <c r="AJ630" s="6"/>
      <c r="AK630" s="6"/>
      <c r="AL630" s="6"/>
      <c r="AM630" s="6"/>
      <c r="AN630" s="6"/>
      <c r="AO630" s="6"/>
      <c r="AP630" s="6"/>
    </row>
    <row r="631" spans="1:42" x14ac:dyDescent="0.35">
      <c r="A631">
        <v>1014</v>
      </c>
      <c r="B631">
        <v>0.81599999999999995</v>
      </c>
      <c r="C631">
        <v>100</v>
      </c>
      <c r="D631">
        <v>0.80824444943044516</v>
      </c>
      <c r="E631">
        <v>4.5100000000000001E-2</v>
      </c>
      <c r="F631">
        <v>0.27300000000000002</v>
      </c>
      <c r="G631">
        <v>6.1000000000000004E-3</v>
      </c>
      <c r="H631" t="s">
        <v>54</v>
      </c>
      <c r="I631" t="s">
        <v>97</v>
      </c>
      <c r="J631" s="6">
        <v>0.64590000000000003</v>
      </c>
      <c r="K631" s="6">
        <v>8.3999999999999995E-3</v>
      </c>
      <c r="L631" s="6">
        <v>9.2999999999999992E-3</v>
      </c>
      <c r="M631" s="6">
        <v>2.7000000000000001E-3</v>
      </c>
      <c r="N631" s="6">
        <v>2E-3</v>
      </c>
      <c r="O631" s="6">
        <v>2E-3</v>
      </c>
      <c r="P631" s="6">
        <v>1.1000000000000001E-3</v>
      </c>
      <c r="Q631" s="6">
        <v>1.1999999999999999E-3</v>
      </c>
      <c r="R631" s="6">
        <v>3.2000000000000002E-3</v>
      </c>
      <c r="S631">
        <v>0</v>
      </c>
      <c r="T631">
        <v>0</v>
      </c>
      <c r="U631">
        <v>0</v>
      </c>
      <c r="AH631" s="6"/>
      <c r="AI631" s="6"/>
      <c r="AJ631" s="6"/>
      <c r="AK631" s="6"/>
      <c r="AL631" s="6"/>
      <c r="AM631" s="6"/>
      <c r="AN631" s="6"/>
      <c r="AO631" s="6"/>
      <c r="AP631" s="6"/>
    </row>
    <row r="632" spans="1:42" x14ac:dyDescent="0.35">
      <c r="A632">
        <v>2014</v>
      </c>
      <c r="B632">
        <v>0.66400000000000003</v>
      </c>
      <c r="C632">
        <v>100</v>
      </c>
      <c r="D632">
        <v>0.80824444943044516</v>
      </c>
      <c r="E632">
        <v>4.5100000000000001E-2</v>
      </c>
      <c r="F632">
        <v>0.27300000000000002</v>
      </c>
      <c r="G632">
        <v>6.1000000000000004E-3</v>
      </c>
      <c r="H632" t="s">
        <v>54</v>
      </c>
      <c r="I632" t="s">
        <v>97</v>
      </c>
      <c r="J632" s="6">
        <v>0.64590000000000003</v>
      </c>
      <c r="K632" s="6">
        <v>8.3999999999999995E-3</v>
      </c>
      <c r="L632" s="6">
        <v>9.2999999999999992E-3</v>
      </c>
      <c r="M632" s="6">
        <v>2.7000000000000001E-3</v>
      </c>
      <c r="N632" s="6">
        <v>2E-3</v>
      </c>
      <c r="O632" s="6">
        <v>2E-3</v>
      </c>
      <c r="P632" s="6">
        <v>1.1000000000000001E-3</v>
      </c>
      <c r="Q632" s="6">
        <v>1.1999999999999999E-3</v>
      </c>
      <c r="R632" s="6">
        <v>3.2000000000000002E-3</v>
      </c>
      <c r="S632">
        <v>0</v>
      </c>
      <c r="T632">
        <v>0</v>
      </c>
      <c r="U632">
        <v>0</v>
      </c>
      <c r="AH632" s="6"/>
      <c r="AI632" s="6"/>
      <c r="AJ632" s="6"/>
      <c r="AK632" s="6"/>
      <c r="AL632" s="6"/>
      <c r="AM632" s="6"/>
      <c r="AN632" s="6"/>
      <c r="AO632" s="6"/>
      <c r="AP632" s="6"/>
    </row>
    <row r="633" spans="1:42" x14ac:dyDescent="0.35">
      <c r="A633">
        <v>2514</v>
      </c>
      <c r="B633">
        <v>0.65200000000000002</v>
      </c>
      <c r="C633">
        <v>100</v>
      </c>
      <c r="D633">
        <v>0.80824444943044516</v>
      </c>
      <c r="E633">
        <v>4.5100000000000001E-2</v>
      </c>
      <c r="F633">
        <v>0.27300000000000002</v>
      </c>
      <c r="G633">
        <v>6.1000000000000004E-3</v>
      </c>
      <c r="H633" t="s">
        <v>54</v>
      </c>
      <c r="I633" t="s">
        <v>97</v>
      </c>
      <c r="J633" s="6">
        <v>0.64590000000000003</v>
      </c>
      <c r="K633" s="6">
        <v>8.3999999999999995E-3</v>
      </c>
      <c r="L633" s="6">
        <v>9.2999999999999992E-3</v>
      </c>
      <c r="M633" s="6">
        <v>2.7000000000000001E-3</v>
      </c>
      <c r="N633" s="6">
        <v>2E-3</v>
      </c>
      <c r="O633" s="6">
        <v>2E-3</v>
      </c>
      <c r="P633" s="6">
        <v>1.1000000000000001E-3</v>
      </c>
      <c r="Q633" s="6">
        <v>1.1999999999999999E-3</v>
      </c>
      <c r="R633" s="6">
        <v>3.2000000000000002E-3</v>
      </c>
      <c r="S633">
        <v>0</v>
      </c>
      <c r="T633">
        <v>0</v>
      </c>
      <c r="U633">
        <v>0</v>
      </c>
      <c r="AH633" s="6"/>
      <c r="AI633" s="6"/>
      <c r="AJ633" s="6"/>
      <c r="AK633" s="6"/>
      <c r="AL633" s="6"/>
      <c r="AM633" s="6"/>
      <c r="AN633" s="6"/>
      <c r="AO633" s="6"/>
      <c r="AP633" s="6"/>
    </row>
    <row r="634" spans="1:42" x14ac:dyDescent="0.35">
      <c r="A634">
        <v>3014</v>
      </c>
      <c r="B634">
        <v>0.66900000000000004</v>
      </c>
      <c r="C634">
        <v>100</v>
      </c>
      <c r="D634">
        <v>0.80824444943044516</v>
      </c>
      <c r="E634">
        <v>4.5100000000000001E-2</v>
      </c>
      <c r="F634">
        <v>0.27300000000000002</v>
      </c>
      <c r="G634">
        <v>6.1000000000000004E-3</v>
      </c>
      <c r="H634" t="s">
        <v>54</v>
      </c>
      <c r="I634" t="s">
        <v>97</v>
      </c>
      <c r="J634" s="6">
        <v>0.64590000000000003</v>
      </c>
      <c r="K634" s="6">
        <v>8.3999999999999995E-3</v>
      </c>
      <c r="L634" s="6">
        <v>9.2999999999999992E-3</v>
      </c>
      <c r="M634" s="6">
        <v>2.7000000000000001E-3</v>
      </c>
      <c r="N634" s="6">
        <v>2E-3</v>
      </c>
      <c r="O634" s="6">
        <v>2E-3</v>
      </c>
      <c r="P634" s="6">
        <v>1.1000000000000001E-3</v>
      </c>
      <c r="Q634" s="6">
        <v>1.1999999999999999E-3</v>
      </c>
      <c r="R634" s="6">
        <v>3.2000000000000002E-3</v>
      </c>
      <c r="S634">
        <v>0</v>
      </c>
      <c r="T634">
        <v>0</v>
      </c>
      <c r="U634">
        <v>0</v>
      </c>
      <c r="AH634" s="6"/>
      <c r="AI634" s="6"/>
      <c r="AJ634" s="6"/>
      <c r="AK634" s="6"/>
      <c r="AL634" s="6"/>
      <c r="AM634" s="6"/>
      <c r="AN634" s="6"/>
      <c r="AO634" s="6"/>
      <c r="AP634" s="6"/>
    </row>
    <row r="635" spans="1:42" x14ac:dyDescent="0.35">
      <c r="A635">
        <v>4014</v>
      </c>
      <c r="B635">
        <v>0.748</v>
      </c>
      <c r="C635">
        <v>100</v>
      </c>
      <c r="D635">
        <v>0.80824444943044516</v>
      </c>
      <c r="E635">
        <v>4.5100000000000001E-2</v>
      </c>
      <c r="F635">
        <v>0.27300000000000002</v>
      </c>
      <c r="G635">
        <v>6.1000000000000004E-3</v>
      </c>
      <c r="H635" t="s">
        <v>54</v>
      </c>
      <c r="I635" t="s">
        <v>97</v>
      </c>
      <c r="J635" s="6">
        <v>0.64590000000000003</v>
      </c>
      <c r="K635" s="6">
        <v>8.3999999999999995E-3</v>
      </c>
      <c r="L635" s="6">
        <v>9.2999999999999992E-3</v>
      </c>
      <c r="M635" s="6">
        <v>2.7000000000000001E-3</v>
      </c>
      <c r="N635" s="6">
        <v>2E-3</v>
      </c>
      <c r="O635" s="6">
        <v>2E-3</v>
      </c>
      <c r="P635" s="6">
        <v>1.1000000000000001E-3</v>
      </c>
      <c r="Q635" s="6">
        <v>1.1999999999999999E-3</v>
      </c>
      <c r="R635" s="6">
        <v>3.2000000000000002E-3</v>
      </c>
      <c r="S635">
        <v>0</v>
      </c>
      <c r="T635">
        <v>0</v>
      </c>
      <c r="U635">
        <v>0</v>
      </c>
      <c r="AH635" s="6"/>
      <c r="AI635" s="6"/>
      <c r="AJ635" s="6"/>
      <c r="AK635" s="6"/>
      <c r="AL635" s="6"/>
      <c r="AM635" s="6"/>
      <c r="AN635" s="6"/>
      <c r="AO635" s="6"/>
      <c r="AP635" s="6"/>
    </row>
    <row r="636" spans="1:42" x14ac:dyDescent="0.35">
      <c r="A636">
        <v>5014</v>
      </c>
      <c r="B636">
        <v>0.84599999999999997</v>
      </c>
      <c r="C636">
        <v>100</v>
      </c>
      <c r="D636">
        <v>0.80824444943044516</v>
      </c>
      <c r="E636">
        <v>4.5100000000000001E-2</v>
      </c>
      <c r="F636">
        <v>0.27300000000000002</v>
      </c>
      <c r="G636">
        <v>6.1000000000000004E-3</v>
      </c>
      <c r="H636" t="s">
        <v>54</v>
      </c>
      <c r="I636" t="s">
        <v>97</v>
      </c>
      <c r="J636" s="6">
        <v>0.64590000000000003</v>
      </c>
      <c r="K636" s="6">
        <v>8.3999999999999995E-3</v>
      </c>
      <c r="L636" s="6">
        <v>9.2999999999999992E-3</v>
      </c>
      <c r="M636" s="6">
        <v>2.7000000000000001E-3</v>
      </c>
      <c r="N636" s="6">
        <v>2E-3</v>
      </c>
      <c r="O636" s="6">
        <v>2E-3</v>
      </c>
      <c r="P636" s="6">
        <v>1.1000000000000001E-3</v>
      </c>
      <c r="Q636" s="6">
        <v>1.1999999999999999E-3</v>
      </c>
      <c r="R636" s="6">
        <v>3.2000000000000002E-3</v>
      </c>
      <c r="S636">
        <v>0</v>
      </c>
      <c r="T636">
        <v>0</v>
      </c>
      <c r="U636">
        <v>0</v>
      </c>
      <c r="AH636" s="6"/>
      <c r="AI636" s="6"/>
      <c r="AJ636" s="6"/>
      <c r="AK636" s="6"/>
      <c r="AL636" s="6"/>
      <c r="AM636" s="6"/>
      <c r="AN636" s="6"/>
      <c r="AO636" s="6"/>
      <c r="AP636" s="6"/>
    </row>
    <row r="637" spans="1:42" x14ac:dyDescent="0.35">
      <c r="A637">
        <v>1014</v>
      </c>
      <c r="B637">
        <v>0.84699999999999998</v>
      </c>
      <c r="C637">
        <v>125</v>
      </c>
      <c r="D637">
        <v>0.80824444943044516</v>
      </c>
      <c r="E637">
        <v>4.5100000000000001E-2</v>
      </c>
      <c r="F637">
        <v>0.27300000000000002</v>
      </c>
      <c r="G637">
        <v>6.1000000000000004E-3</v>
      </c>
      <c r="H637" t="s">
        <v>54</v>
      </c>
      <c r="I637" t="s">
        <v>97</v>
      </c>
      <c r="J637" s="6">
        <v>0.64590000000000003</v>
      </c>
      <c r="K637" s="6">
        <v>8.3999999999999995E-3</v>
      </c>
      <c r="L637" s="6">
        <v>9.2999999999999992E-3</v>
      </c>
      <c r="M637" s="6">
        <v>2.7000000000000001E-3</v>
      </c>
      <c r="N637" s="6">
        <v>2E-3</v>
      </c>
      <c r="O637" s="6">
        <v>2E-3</v>
      </c>
      <c r="P637" s="6">
        <v>1.1000000000000001E-3</v>
      </c>
      <c r="Q637" s="6">
        <v>1.1999999999999999E-3</v>
      </c>
      <c r="R637" s="6">
        <v>3.2000000000000002E-3</v>
      </c>
      <c r="S637">
        <v>0</v>
      </c>
      <c r="T637">
        <v>0</v>
      </c>
      <c r="U637">
        <v>0</v>
      </c>
      <c r="AH637" s="6"/>
      <c r="AI637" s="6"/>
      <c r="AJ637" s="6"/>
      <c r="AK637" s="6"/>
      <c r="AL637" s="6"/>
      <c r="AM637" s="6"/>
      <c r="AN637" s="6"/>
      <c r="AO637" s="6"/>
      <c r="AP637" s="6"/>
    </row>
    <row r="638" spans="1:42" x14ac:dyDescent="0.35">
      <c r="A638">
        <v>2014</v>
      </c>
      <c r="B638">
        <v>0.72199999999999998</v>
      </c>
      <c r="C638">
        <v>125</v>
      </c>
      <c r="D638">
        <v>0.80824444943044516</v>
      </c>
      <c r="E638">
        <v>4.5100000000000001E-2</v>
      </c>
      <c r="F638">
        <v>0.27300000000000002</v>
      </c>
      <c r="G638">
        <v>6.1000000000000004E-3</v>
      </c>
      <c r="H638" t="s">
        <v>54</v>
      </c>
      <c r="I638" t="s">
        <v>97</v>
      </c>
      <c r="J638" s="6">
        <v>0.64590000000000003</v>
      </c>
      <c r="K638" s="6">
        <v>8.3999999999999995E-3</v>
      </c>
      <c r="L638" s="6">
        <v>9.2999999999999992E-3</v>
      </c>
      <c r="M638" s="6">
        <v>2.7000000000000001E-3</v>
      </c>
      <c r="N638" s="6">
        <v>2E-3</v>
      </c>
      <c r="O638" s="6">
        <v>2E-3</v>
      </c>
      <c r="P638" s="6">
        <v>1.1000000000000001E-3</v>
      </c>
      <c r="Q638" s="6">
        <v>1.1999999999999999E-3</v>
      </c>
      <c r="R638" s="6">
        <v>3.2000000000000002E-3</v>
      </c>
      <c r="S638">
        <v>0</v>
      </c>
      <c r="T638">
        <v>0</v>
      </c>
      <c r="U638">
        <v>0</v>
      </c>
      <c r="AH638" s="6"/>
      <c r="AI638" s="6"/>
      <c r="AJ638" s="6"/>
      <c r="AK638" s="6"/>
      <c r="AL638" s="6"/>
      <c r="AM638" s="6"/>
      <c r="AN638" s="6"/>
      <c r="AO638" s="6"/>
      <c r="AP638" s="6"/>
    </row>
    <row r="639" spans="1:42" x14ac:dyDescent="0.35">
      <c r="A639">
        <v>2514</v>
      </c>
      <c r="B639">
        <v>0.70299999999999996</v>
      </c>
      <c r="C639">
        <v>125</v>
      </c>
      <c r="D639">
        <v>0.80824444943044516</v>
      </c>
      <c r="E639">
        <v>4.5100000000000001E-2</v>
      </c>
      <c r="F639">
        <v>0.27300000000000002</v>
      </c>
      <c r="G639">
        <v>6.1000000000000004E-3</v>
      </c>
      <c r="H639" t="s">
        <v>54</v>
      </c>
      <c r="I639" t="s">
        <v>97</v>
      </c>
      <c r="J639" s="6">
        <v>0.64590000000000003</v>
      </c>
      <c r="K639" s="6">
        <v>8.3999999999999995E-3</v>
      </c>
      <c r="L639" s="6">
        <v>9.2999999999999992E-3</v>
      </c>
      <c r="M639" s="6">
        <v>2.7000000000000001E-3</v>
      </c>
      <c r="N639" s="6">
        <v>2E-3</v>
      </c>
      <c r="O639" s="6">
        <v>2E-3</v>
      </c>
      <c r="P639" s="6">
        <v>1.1000000000000001E-3</v>
      </c>
      <c r="Q639" s="6">
        <v>1.1999999999999999E-3</v>
      </c>
      <c r="R639" s="6">
        <v>3.2000000000000002E-3</v>
      </c>
      <c r="S639">
        <v>0</v>
      </c>
      <c r="T639">
        <v>0</v>
      </c>
      <c r="U639">
        <v>0</v>
      </c>
      <c r="AH639" s="6"/>
      <c r="AI639" s="6"/>
      <c r="AJ639" s="6"/>
      <c r="AK639" s="6"/>
      <c r="AL639" s="6"/>
      <c r="AM639" s="6"/>
      <c r="AN639" s="6"/>
      <c r="AO639" s="6"/>
      <c r="AP639" s="6"/>
    </row>
    <row r="640" spans="1:42" x14ac:dyDescent="0.35">
      <c r="A640">
        <v>3014</v>
      </c>
      <c r="B640">
        <v>0.70799999999999996</v>
      </c>
      <c r="C640">
        <v>125</v>
      </c>
      <c r="D640">
        <v>0.80824444943044516</v>
      </c>
      <c r="E640">
        <v>4.5100000000000001E-2</v>
      </c>
      <c r="F640">
        <v>0.27300000000000002</v>
      </c>
      <c r="G640">
        <v>6.1000000000000004E-3</v>
      </c>
      <c r="H640" t="s">
        <v>54</v>
      </c>
      <c r="I640" t="s">
        <v>97</v>
      </c>
      <c r="J640" s="6">
        <v>0.64590000000000003</v>
      </c>
      <c r="K640" s="6">
        <v>8.3999999999999995E-3</v>
      </c>
      <c r="L640" s="6">
        <v>9.2999999999999992E-3</v>
      </c>
      <c r="M640" s="6">
        <v>2.7000000000000001E-3</v>
      </c>
      <c r="N640" s="6">
        <v>2E-3</v>
      </c>
      <c r="O640" s="6">
        <v>2E-3</v>
      </c>
      <c r="P640" s="6">
        <v>1.1000000000000001E-3</v>
      </c>
      <c r="Q640" s="6">
        <v>1.1999999999999999E-3</v>
      </c>
      <c r="R640" s="6">
        <v>3.2000000000000002E-3</v>
      </c>
      <c r="S640">
        <v>0</v>
      </c>
      <c r="T640">
        <v>0</v>
      </c>
      <c r="U640">
        <v>0</v>
      </c>
      <c r="AH640" s="6"/>
      <c r="AI640" s="6"/>
      <c r="AJ640" s="6"/>
      <c r="AK640" s="6"/>
      <c r="AL640" s="6"/>
      <c r="AM640" s="6"/>
      <c r="AN640" s="6"/>
      <c r="AO640" s="6"/>
      <c r="AP640" s="6"/>
    </row>
    <row r="641" spans="1:42" x14ac:dyDescent="0.35">
      <c r="A641">
        <v>4014</v>
      </c>
      <c r="B641">
        <v>0.77100000000000002</v>
      </c>
      <c r="C641">
        <v>125</v>
      </c>
      <c r="D641">
        <v>0.80824444943044516</v>
      </c>
      <c r="E641">
        <v>4.5100000000000001E-2</v>
      </c>
      <c r="F641">
        <v>0.27300000000000002</v>
      </c>
      <c r="G641">
        <v>6.1000000000000004E-3</v>
      </c>
      <c r="H641" t="s">
        <v>54</v>
      </c>
      <c r="I641" t="s">
        <v>97</v>
      </c>
      <c r="J641" s="6">
        <v>0.64590000000000003</v>
      </c>
      <c r="K641" s="6">
        <v>8.3999999999999995E-3</v>
      </c>
      <c r="L641" s="6">
        <v>9.2999999999999992E-3</v>
      </c>
      <c r="M641" s="6">
        <v>2.7000000000000001E-3</v>
      </c>
      <c r="N641" s="6">
        <v>2E-3</v>
      </c>
      <c r="O641" s="6">
        <v>2E-3</v>
      </c>
      <c r="P641" s="6">
        <v>1.1000000000000001E-3</v>
      </c>
      <c r="Q641" s="6">
        <v>1.1999999999999999E-3</v>
      </c>
      <c r="R641" s="6">
        <v>3.2000000000000002E-3</v>
      </c>
      <c r="S641">
        <v>0</v>
      </c>
      <c r="T641">
        <v>0</v>
      </c>
      <c r="U641">
        <v>0</v>
      </c>
      <c r="AH641" s="6"/>
      <c r="AI641" s="6"/>
      <c r="AJ641" s="6"/>
      <c r="AK641" s="6"/>
      <c r="AL641" s="6"/>
      <c r="AM641" s="6"/>
      <c r="AN641" s="6"/>
      <c r="AO641" s="6"/>
      <c r="AP641" s="6"/>
    </row>
    <row r="642" spans="1:42" x14ac:dyDescent="0.35">
      <c r="A642">
        <v>5014</v>
      </c>
      <c r="B642">
        <v>0.85699999999999998</v>
      </c>
      <c r="C642">
        <v>125</v>
      </c>
      <c r="D642">
        <v>0.80824444943044516</v>
      </c>
      <c r="E642">
        <v>4.5100000000000001E-2</v>
      </c>
      <c r="F642">
        <v>0.27300000000000002</v>
      </c>
      <c r="G642">
        <v>6.1000000000000004E-3</v>
      </c>
      <c r="H642" t="s">
        <v>54</v>
      </c>
      <c r="I642" t="s">
        <v>97</v>
      </c>
      <c r="J642" s="6">
        <v>0.64590000000000003</v>
      </c>
      <c r="K642" s="6">
        <v>8.3999999999999995E-3</v>
      </c>
      <c r="L642" s="6">
        <v>9.2999999999999992E-3</v>
      </c>
      <c r="M642" s="6">
        <v>2.7000000000000001E-3</v>
      </c>
      <c r="N642" s="6">
        <v>2E-3</v>
      </c>
      <c r="O642" s="6">
        <v>2E-3</v>
      </c>
      <c r="P642" s="6">
        <v>1.1000000000000001E-3</v>
      </c>
      <c r="Q642" s="6">
        <v>1.1999999999999999E-3</v>
      </c>
      <c r="R642" s="6">
        <v>3.2000000000000002E-3</v>
      </c>
      <c r="S642">
        <v>0</v>
      </c>
      <c r="T642">
        <v>0</v>
      </c>
      <c r="U642">
        <v>0</v>
      </c>
      <c r="AH642" s="6"/>
      <c r="AI642" s="6"/>
      <c r="AJ642" s="6"/>
      <c r="AK642" s="6"/>
      <c r="AL642" s="6"/>
      <c r="AM642" s="6"/>
      <c r="AN642" s="6"/>
      <c r="AO642" s="6"/>
      <c r="AP642" s="6"/>
    </row>
    <row r="643" spans="1:42" x14ac:dyDescent="0.35">
      <c r="A643">
        <v>1014</v>
      </c>
      <c r="B643">
        <v>0.871</v>
      </c>
      <c r="C643">
        <v>150</v>
      </c>
      <c r="D643">
        <v>0.80824444943044516</v>
      </c>
      <c r="E643">
        <v>4.5100000000000001E-2</v>
      </c>
      <c r="F643">
        <v>0.27300000000000002</v>
      </c>
      <c r="G643">
        <v>6.1000000000000004E-3</v>
      </c>
      <c r="H643" t="s">
        <v>54</v>
      </c>
      <c r="I643" t="s">
        <v>97</v>
      </c>
      <c r="J643" s="6">
        <v>0.64590000000000003</v>
      </c>
      <c r="K643" s="6">
        <v>8.3999999999999995E-3</v>
      </c>
      <c r="L643" s="6">
        <v>9.2999999999999992E-3</v>
      </c>
      <c r="M643" s="6">
        <v>2.7000000000000001E-3</v>
      </c>
      <c r="N643" s="6">
        <v>2E-3</v>
      </c>
      <c r="O643" s="6">
        <v>2E-3</v>
      </c>
      <c r="P643" s="6">
        <v>1.1000000000000001E-3</v>
      </c>
      <c r="Q643" s="6">
        <v>1.1999999999999999E-3</v>
      </c>
      <c r="R643" s="6">
        <v>3.2000000000000002E-3</v>
      </c>
      <c r="S643">
        <v>0</v>
      </c>
      <c r="T643">
        <v>0</v>
      </c>
      <c r="U643">
        <v>0</v>
      </c>
      <c r="AH643" s="6"/>
      <c r="AI643" s="6"/>
      <c r="AJ643" s="6"/>
      <c r="AK643" s="6"/>
      <c r="AL643" s="6"/>
      <c r="AM643" s="6"/>
      <c r="AN643" s="6"/>
      <c r="AO643" s="6"/>
      <c r="AP643" s="6"/>
    </row>
    <row r="644" spans="1:42" x14ac:dyDescent="0.35">
      <c r="A644">
        <v>2014</v>
      </c>
      <c r="B644">
        <v>0.76800000000000002</v>
      </c>
      <c r="C644">
        <v>150</v>
      </c>
      <c r="D644">
        <v>0.80824444943044516</v>
      </c>
      <c r="E644">
        <v>4.5100000000000001E-2</v>
      </c>
      <c r="F644">
        <v>0.27300000000000002</v>
      </c>
      <c r="G644">
        <v>6.1000000000000004E-3</v>
      </c>
      <c r="H644" t="s">
        <v>54</v>
      </c>
      <c r="I644" t="s">
        <v>97</v>
      </c>
      <c r="J644" s="6">
        <v>0.64590000000000003</v>
      </c>
      <c r="K644" s="6">
        <v>8.3999999999999995E-3</v>
      </c>
      <c r="L644" s="6">
        <v>9.2999999999999992E-3</v>
      </c>
      <c r="M644" s="6">
        <v>2.7000000000000001E-3</v>
      </c>
      <c r="N644" s="6">
        <v>2E-3</v>
      </c>
      <c r="O644" s="6">
        <v>2E-3</v>
      </c>
      <c r="P644" s="6">
        <v>1.1000000000000001E-3</v>
      </c>
      <c r="Q644" s="6">
        <v>1.1999999999999999E-3</v>
      </c>
      <c r="R644" s="6">
        <v>3.2000000000000002E-3</v>
      </c>
      <c r="S644">
        <v>0</v>
      </c>
      <c r="T644">
        <v>0</v>
      </c>
      <c r="U644">
        <v>0</v>
      </c>
      <c r="AH644" s="6"/>
      <c r="AI644" s="6"/>
      <c r="AJ644" s="6"/>
      <c r="AK644" s="6"/>
      <c r="AL644" s="6"/>
      <c r="AM644" s="6"/>
      <c r="AN644" s="6"/>
      <c r="AO644" s="6"/>
      <c r="AP644" s="6"/>
    </row>
    <row r="645" spans="1:42" x14ac:dyDescent="0.35">
      <c r="A645">
        <v>2514</v>
      </c>
      <c r="B645">
        <v>0.747</v>
      </c>
      <c r="C645">
        <v>150</v>
      </c>
      <c r="D645">
        <v>0.80824444943044516</v>
      </c>
      <c r="E645">
        <v>4.5100000000000001E-2</v>
      </c>
      <c r="F645">
        <v>0.27300000000000002</v>
      </c>
      <c r="G645">
        <v>6.1000000000000004E-3</v>
      </c>
      <c r="H645" t="s">
        <v>54</v>
      </c>
      <c r="I645" t="s">
        <v>97</v>
      </c>
      <c r="J645" s="6">
        <v>0.64590000000000003</v>
      </c>
      <c r="K645" s="6">
        <v>8.3999999999999995E-3</v>
      </c>
      <c r="L645" s="6">
        <v>9.2999999999999992E-3</v>
      </c>
      <c r="M645" s="6">
        <v>2.7000000000000001E-3</v>
      </c>
      <c r="N645" s="6">
        <v>2E-3</v>
      </c>
      <c r="O645" s="6">
        <v>2E-3</v>
      </c>
      <c r="P645" s="6">
        <v>1.1000000000000001E-3</v>
      </c>
      <c r="Q645" s="6">
        <v>1.1999999999999999E-3</v>
      </c>
      <c r="R645" s="6">
        <v>3.2000000000000002E-3</v>
      </c>
      <c r="S645">
        <v>0</v>
      </c>
      <c r="T645">
        <v>0</v>
      </c>
      <c r="U645">
        <v>0</v>
      </c>
      <c r="AH645" s="6"/>
      <c r="AI645" s="6"/>
      <c r="AJ645" s="6"/>
      <c r="AK645" s="6"/>
      <c r="AL645" s="6"/>
      <c r="AM645" s="6"/>
      <c r="AN645" s="6"/>
      <c r="AO645" s="6"/>
      <c r="AP645" s="6"/>
    </row>
    <row r="646" spans="1:42" x14ac:dyDescent="0.35">
      <c r="A646">
        <v>3014</v>
      </c>
      <c r="B646">
        <v>0.747</v>
      </c>
      <c r="C646">
        <v>150</v>
      </c>
      <c r="D646">
        <v>0.80824444943044516</v>
      </c>
      <c r="E646">
        <v>4.5100000000000001E-2</v>
      </c>
      <c r="F646">
        <v>0.27300000000000002</v>
      </c>
      <c r="G646">
        <v>6.1000000000000004E-3</v>
      </c>
      <c r="H646" t="s">
        <v>54</v>
      </c>
      <c r="I646" t="s">
        <v>97</v>
      </c>
      <c r="J646" s="6">
        <v>0.64590000000000003</v>
      </c>
      <c r="K646" s="6">
        <v>8.3999999999999995E-3</v>
      </c>
      <c r="L646" s="6">
        <v>9.2999999999999992E-3</v>
      </c>
      <c r="M646" s="6">
        <v>2.7000000000000001E-3</v>
      </c>
      <c r="N646" s="6">
        <v>2E-3</v>
      </c>
      <c r="O646" s="6">
        <v>2E-3</v>
      </c>
      <c r="P646" s="6">
        <v>1.1000000000000001E-3</v>
      </c>
      <c r="Q646" s="6">
        <v>1.1999999999999999E-3</v>
      </c>
      <c r="R646" s="6">
        <v>3.2000000000000002E-3</v>
      </c>
      <c r="S646">
        <v>0</v>
      </c>
      <c r="T646">
        <v>0</v>
      </c>
      <c r="U646">
        <v>0</v>
      </c>
      <c r="AH646" s="6"/>
      <c r="AI646" s="6"/>
      <c r="AJ646" s="6"/>
      <c r="AK646" s="6"/>
      <c r="AL646" s="6"/>
      <c r="AM646" s="6"/>
      <c r="AN646" s="6"/>
      <c r="AO646" s="6"/>
      <c r="AP646" s="6"/>
    </row>
    <row r="647" spans="1:42" x14ac:dyDescent="0.35">
      <c r="A647">
        <v>4014</v>
      </c>
      <c r="B647">
        <v>0.79500000000000004</v>
      </c>
      <c r="C647">
        <v>150</v>
      </c>
      <c r="D647">
        <v>0.80824444943044516</v>
      </c>
      <c r="E647">
        <v>4.5100000000000001E-2</v>
      </c>
      <c r="F647">
        <v>0.27300000000000002</v>
      </c>
      <c r="G647">
        <v>6.1000000000000004E-3</v>
      </c>
      <c r="H647" t="s">
        <v>54</v>
      </c>
      <c r="I647" t="s">
        <v>97</v>
      </c>
      <c r="J647" s="6">
        <v>0.64590000000000003</v>
      </c>
      <c r="K647" s="6">
        <v>8.3999999999999995E-3</v>
      </c>
      <c r="L647" s="6">
        <v>9.2999999999999992E-3</v>
      </c>
      <c r="M647" s="6">
        <v>2.7000000000000001E-3</v>
      </c>
      <c r="N647" s="6">
        <v>2E-3</v>
      </c>
      <c r="O647" s="6">
        <v>2E-3</v>
      </c>
      <c r="P647" s="6">
        <v>1.1000000000000001E-3</v>
      </c>
      <c r="Q647" s="6">
        <v>1.1999999999999999E-3</v>
      </c>
      <c r="R647" s="6">
        <v>3.2000000000000002E-3</v>
      </c>
      <c r="S647">
        <v>0</v>
      </c>
      <c r="T647">
        <v>0</v>
      </c>
      <c r="U647">
        <v>0</v>
      </c>
      <c r="AH647" s="6"/>
      <c r="AI647" s="6"/>
      <c r="AJ647" s="6"/>
      <c r="AK647" s="6"/>
      <c r="AL647" s="6"/>
      <c r="AM647" s="6"/>
      <c r="AN647" s="6"/>
      <c r="AO647" s="6"/>
      <c r="AP647" s="6"/>
    </row>
    <row r="648" spans="1:42" x14ac:dyDescent="0.35">
      <c r="A648">
        <v>5014</v>
      </c>
      <c r="B648">
        <v>0.86899999999999999</v>
      </c>
      <c r="C648">
        <v>150</v>
      </c>
      <c r="D648">
        <v>0.80824444943044516</v>
      </c>
      <c r="E648">
        <v>4.5100000000000001E-2</v>
      </c>
      <c r="F648">
        <v>0.27300000000000002</v>
      </c>
      <c r="G648">
        <v>6.1000000000000004E-3</v>
      </c>
      <c r="H648" t="s">
        <v>54</v>
      </c>
      <c r="I648" t="s">
        <v>97</v>
      </c>
      <c r="J648" s="6">
        <v>0.64590000000000003</v>
      </c>
      <c r="K648" s="6">
        <v>8.3999999999999995E-3</v>
      </c>
      <c r="L648" s="6">
        <v>9.2999999999999992E-3</v>
      </c>
      <c r="M648" s="6">
        <v>2.7000000000000001E-3</v>
      </c>
      <c r="N648" s="6">
        <v>2E-3</v>
      </c>
      <c r="O648" s="6">
        <v>2E-3</v>
      </c>
      <c r="P648" s="6">
        <v>1.1000000000000001E-3</v>
      </c>
      <c r="Q648" s="6">
        <v>1.1999999999999999E-3</v>
      </c>
      <c r="R648" s="6">
        <v>3.2000000000000002E-3</v>
      </c>
      <c r="S648">
        <v>0</v>
      </c>
      <c r="T648">
        <v>0</v>
      </c>
      <c r="U648">
        <v>0</v>
      </c>
      <c r="AH648" s="6"/>
      <c r="AI648" s="6"/>
      <c r="AJ648" s="6"/>
      <c r="AK648" s="6"/>
      <c r="AL648" s="6"/>
      <c r="AM648" s="6"/>
      <c r="AN648" s="6"/>
      <c r="AO648" s="6"/>
      <c r="AP648" s="6"/>
    </row>
    <row r="649" spans="1:42" x14ac:dyDescent="0.35">
      <c r="A649">
        <v>1014</v>
      </c>
      <c r="B649">
        <v>0.89500000000000002</v>
      </c>
      <c r="C649">
        <v>175</v>
      </c>
      <c r="D649">
        <v>0.80824444943044516</v>
      </c>
      <c r="E649">
        <v>4.5100000000000001E-2</v>
      </c>
      <c r="F649">
        <v>0.27300000000000002</v>
      </c>
      <c r="G649">
        <v>6.1000000000000004E-3</v>
      </c>
      <c r="H649" t="s">
        <v>54</v>
      </c>
      <c r="I649" t="s">
        <v>97</v>
      </c>
      <c r="J649" s="6">
        <v>0.64590000000000003</v>
      </c>
      <c r="K649" s="6">
        <v>8.3999999999999995E-3</v>
      </c>
      <c r="L649" s="6">
        <v>9.2999999999999992E-3</v>
      </c>
      <c r="M649" s="6">
        <v>2.7000000000000001E-3</v>
      </c>
      <c r="N649" s="6">
        <v>2E-3</v>
      </c>
      <c r="O649" s="6">
        <v>2E-3</v>
      </c>
      <c r="P649" s="6">
        <v>1.1000000000000001E-3</v>
      </c>
      <c r="Q649" s="6">
        <v>1.1999999999999999E-3</v>
      </c>
      <c r="R649" s="6">
        <v>3.2000000000000002E-3</v>
      </c>
      <c r="S649">
        <v>0</v>
      </c>
      <c r="T649">
        <v>0</v>
      </c>
      <c r="U649">
        <v>0</v>
      </c>
      <c r="AH649" s="6"/>
      <c r="AI649" s="6"/>
      <c r="AJ649" s="6"/>
      <c r="AK649" s="6"/>
      <c r="AL649" s="6"/>
      <c r="AM649" s="6"/>
      <c r="AN649" s="6"/>
      <c r="AO649" s="6"/>
      <c r="AP649" s="6"/>
    </row>
    <row r="650" spans="1:42" x14ac:dyDescent="0.35">
      <c r="A650">
        <v>2014</v>
      </c>
      <c r="B650">
        <v>0.80900000000000005</v>
      </c>
      <c r="C650">
        <v>175</v>
      </c>
      <c r="D650">
        <v>0.80824444943044516</v>
      </c>
      <c r="E650">
        <v>4.5100000000000001E-2</v>
      </c>
      <c r="F650">
        <v>0.27300000000000002</v>
      </c>
      <c r="G650">
        <v>6.1000000000000004E-3</v>
      </c>
      <c r="H650" t="s">
        <v>54</v>
      </c>
      <c r="I650" t="s">
        <v>97</v>
      </c>
      <c r="J650" s="6">
        <v>0.64590000000000003</v>
      </c>
      <c r="K650" s="6">
        <v>8.3999999999999995E-3</v>
      </c>
      <c r="L650" s="6">
        <v>9.2999999999999992E-3</v>
      </c>
      <c r="M650" s="6">
        <v>2.7000000000000001E-3</v>
      </c>
      <c r="N650" s="6">
        <v>2E-3</v>
      </c>
      <c r="O650" s="6">
        <v>2E-3</v>
      </c>
      <c r="P650" s="6">
        <v>1.1000000000000001E-3</v>
      </c>
      <c r="Q650" s="6">
        <v>1.1999999999999999E-3</v>
      </c>
      <c r="R650" s="6">
        <v>3.2000000000000002E-3</v>
      </c>
      <c r="S650">
        <v>0</v>
      </c>
      <c r="T650">
        <v>0</v>
      </c>
      <c r="U650">
        <v>0</v>
      </c>
      <c r="AH650" s="6"/>
      <c r="AI650" s="6"/>
      <c r="AJ650" s="6"/>
      <c r="AK650" s="6"/>
      <c r="AL650" s="6"/>
      <c r="AM650" s="6"/>
      <c r="AN650" s="6"/>
      <c r="AO650" s="6"/>
      <c r="AP650" s="6"/>
    </row>
    <row r="651" spans="1:42" x14ac:dyDescent="0.35">
      <c r="A651">
        <v>2514</v>
      </c>
      <c r="B651">
        <v>0.78800000000000003</v>
      </c>
      <c r="C651">
        <v>175</v>
      </c>
      <c r="D651">
        <v>0.80824444943044516</v>
      </c>
      <c r="E651">
        <v>4.5100000000000001E-2</v>
      </c>
      <c r="F651">
        <v>0.27300000000000002</v>
      </c>
      <c r="G651">
        <v>6.1000000000000004E-3</v>
      </c>
      <c r="H651" t="s">
        <v>54</v>
      </c>
      <c r="I651" t="s">
        <v>97</v>
      </c>
      <c r="J651" s="6">
        <v>0.64590000000000003</v>
      </c>
      <c r="K651" s="6">
        <v>8.3999999999999995E-3</v>
      </c>
      <c r="L651" s="6">
        <v>9.2999999999999992E-3</v>
      </c>
      <c r="M651" s="6">
        <v>2.7000000000000001E-3</v>
      </c>
      <c r="N651" s="6">
        <v>2E-3</v>
      </c>
      <c r="O651" s="6">
        <v>2E-3</v>
      </c>
      <c r="P651" s="6">
        <v>1.1000000000000001E-3</v>
      </c>
      <c r="Q651" s="6">
        <v>1.1999999999999999E-3</v>
      </c>
      <c r="R651" s="6">
        <v>3.2000000000000002E-3</v>
      </c>
      <c r="S651">
        <v>0</v>
      </c>
      <c r="T651">
        <v>0</v>
      </c>
      <c r="U651">
        <v>0</v>
      </c>
      <c r="AH651" s="6"/>
      <c r="AI651" s="6"/>
      <c r="AJ651" s="6"/>
      <c r="AK651" s="6"/>
      <c r="AL651" s="6"/>
      <c r="AM651" s="6"/>
      <c r="AN651" s="6"/>
      <c r="AO651" s="6"/>
      <c r="AP651" s="6"/>
    </row>
    <row r="652" spans="1:42" x14ac:dyDescent="0.35">
      <c r="A652">
        <v>3014</v>
      </c>
      <c r="B652">
        <v>0.78400000000000003</v>
      </c>
      <c r="C652">
        <v>175</v>
      </c>
      <c r="D652">
        <v>0.80824444943044516</v>
      </c>
      <c r="E652">
        <v>4.5100000000000001E-2</v>
      </c>
      <c r="F652">
        <v>0.27300000000000002</v>
      </c>
      <c r="G652">
        <v>6.1000000000000004E-3</v>
      </c>
      <c r="H652" t="s">
        <v>54</v>
      </c>
      <c r="I652" t="s">
        <v>97</v>
      </c>
      <c r="J652" s="6">
        <v>0.64590000000000003</v>
      </c>
      <c r="K652" s="6">
        <v>8.3999999999999995E-3</v>
      </c>
      <c r="L652" s="6">
        <v>9.2999999999999992E-3</v>
      </c>
      <c r="M652" s="6">
        <v>2.7000000000000001E-3</v>
      </c>
      <c r="N652" s="6">
        <v>2E-3</v>
      </c>
      <c r="O652" s="6">
        <v>2E-3</v>
      </c>
      <c r="P652" s="6">
        <v>1.1000000000000001E-3</v>
      </c>
      <c r="Q652" s="6">
        <v>1.1999999999999999E-3</v>
      </c>
      <c r="R652" s="6">
        <v>3.2000000000000002E-3</v>
      </c>
      <c r="S652">
        <v>0</v>
      </c>
      <c r="T652">
        <v>0</v>
      </c>
      <c r="U652">
        <v>0</v>
      </c>
      <c r="AH652" s="6"/>
      <c r="AI652" s="6"/>
      <c r="AJ652" s="6"/>
      <c r="AK652" s="6"/>
      <c r="AL652" s="6"/>
      <c r="AM652" s="6"/>
      <c r="AN652" s="6"/>
      <c r="AO652" s="6"/>
      <c r="AP652" s="6"/>
    </row>
    <row r="653" spans="1:42" x14ac:dyDescent="0.35">
      <c r="A653">
        <v>4014</v>
      </c>
      <c r="B653">
        <v>0.81899999999999995</v>
      </c>
      <c r="C653">
        <v>175</v>
      </c>
      <c r="D653">
        <v>0.80824444943044516</v>
      </c>
      <c r="E653">
        <v>4.5100000000000001E-2</v>
      </c>
      <c r="F653">
        <v>0.27300000000000002</v>
      </c>
      <c r="G653">
        <v>6.1000000000000004E-3</v>
      </c>
      <c r="H653" t="s">
        <v>54</v>
      </c>
      <c r="I653" t="s">
        <v>97</v>
      </c>
      <c r="J653" s="6">
        <v>0.64590000000000003</v>
      </c>
      <c r="K653" s="6">
        <v>8.3999999999999995E-3</v>
      </c>
      <c r="L653" s="6">
        <v>9.2999999999999992E-3</v>
      </c>
      <c r="M653" s="6">
        <v>2.7000000000000001E-3</v>
      </c>
      <c r="N653" s="6">
        <v>2E-3</v>
      </c>
      <c r="O653" s="6">
        <v>2E-3</v>
      </c>
      <c r="P653" s="6">
        <v>1.1000000000000001E-3</v>
      </c>
      <c r="Q653" s="6">
        <v>1.1999999999999999E-3</v>
      </c>
      <c r="R653" s="6">
        <v>3.2000000000000002E-3</v>
      </c>
      <c r="S653">
        <v>0</v>
      </c>
      <c r="T653">
        <v>0</v>
      </c>
      <c r="U653">
        <v>0</v>
      </c>
      <c r="AH653" s="6"/>
      <c r="AI653" s="6"/>
      <c r="AJ653" s="6"/>
      <c r="AK653" s="6"/>
      <c r="AL653" s="6"/>
      <c r="AM653" s="6"/>
      <c r="AN653" s="6"/>
      <c r="AO653" s="6"/>
      <c r="AP653" s="6"/>
    </row>
    <row r="654" spans="1:42" x14ac:dyDescent="0.35">
      <c r="A654">
        <v>5014</v>
      </c>
      <c r="B654">
        <v>0.88500000000000001</v>
      </c>
      <c r="C654">
        <v>175</v>
      </c>
      <c r="D654">
        <v>0.80824444943044516</v>
      </c>
      <c r="E654">
        <v>4.5100000000000001E-2</v>
      </c>
      <c r="F654">
        <v>0.27300000000000002</v>
      </c>
      <c r="G654">
        <v>6.1000000000000004E-3</v>
      </c>
      <c r="H654" t="s">
        <v>54</v>
      </c>
      <c r="I654" t="s">
        <v>97</v>
      </c>
      <c r="J654" s="6">
        <v>0.64590000000000003</v>
      </c>
      <c r="K654" s="6">
        <v>8.3999999999999995E-3</v>
      </c>
      <c r="L654" s="6">
        <v>9.2999999999999992E-3</v>
      </c>
      <c r="M654" s="6">
        <v>2.7000000000000001E-3</v>
      </c>
      <c r="N654" s="6">
        <v>2E-3</v>
      </c>
      <c r="O654" s="6">
        <v>2E-3</v>
      </c>
      <c r="P654" s="6">
        <v>1.1000000000000001E-3</v>
      </c>
      <c r="Q654" s="6">
        <v>1.1999999999999999E-3</v>
      </c>
      <c r="R654" s="6">
        <v>3.2000000000000002E-3</v>
      </c>
      <c r="S654">
        <v>0</v>
      </c>
      <c r="T654">
        <v>0</v>
      </c>
      <c r="U654">
        <v>0</v>
      </c>
      <c r="AH654" s="6"/>
      <c r="AI654" s="6"/>
      <c r="AJ654" s="6"/>
      <c r="AK654" s="6"/>
      <c r="AL654" s="6"/>
      <c r="AM654" s="6"/>
      <c r="AN654" s="6"/>
      <c r="AO654" s="6"/>
      <c r="AP654" s="6"/>
    </row>
    <row r="655" spans="1:42" x14ac:dyDescent="0.35">
      <c r="A655">
        <v>1014</v>
      </c>
      <c r="B655">
        <v>0.91300000000000003</v>
      </c>
      <c r="C655">
        <v>200</v>
      </c>
      <c r="D655">
        <v>0.80824444943044516</v>
      </c>
      <c r="E655">
        <v>4.5100000000000001E-2</v>
      </c>
      <c r="F655">
        <v>0.27300000000000002</v>
      </c>
      <c r="G655">
        <v>6.1000000000000004E-3</v>
      </c>
      <c r="H655" t="s">
        <v>54</v>
      </c>
      <c r="I655" t="s">
        <v>97</v>
      </c>
      <c r="J655" s="6">
        <v>0.64590000000000003</v>
      </c>
      <c r="K655" s="6">
        <v>8.3999999999999995E-3</v>
      </c>
      <c r="L655" s="6">
        <v>9.2999999999999992E-3</v>
      </c>
      <c r="M655" s="6">
        <v>2.7000000000000001E-3</v>
      </c>
      <c r="N655" s="6">
        <v>2E-3</v>
      </c>
      <c r="O655" s="6">
        <v>2E-3</v>
      </c>
      <c r="P655" s="6">
        <v>1.1000000000000001E-3</v>
      </c>
      <c r="Q655" s="6">
        <v>1.1999999999999999E-3</v>
      </c>
      <c r="R655" s="6">
        <v>3.2000000000000002E-3</v>
      </c>
      <c r="S655">
        <v>0</v>
      </c>
      <c r="T655">
        <v>0</v>
      </c>
      <c r="U655">
        <v>0</v>
      </c>
      <c r="AH655" s="6"/>
      <c r="AI655" s="6"/>
      <c r="AJ655" s="6"/>
      <c r="AK655" s="6"/>
      <c r="AL655" s="6"/>
      <c r="AM655" s="6"/>
      <c r="AN655" s="6"/>
      <c r="AO655" s="6"/>
      <c r="AP655" s="6"/>
    </row>
    <row r="656" spans="1:42" x14ac:dyDescent="0.35">
      <c r="A656">
        <v>2014</v>
      </c>
      <c r="B656">
        <v>0.84199999999999997</v>
      </c>
      <c r="C656">
        <v>200</v>
      </c>
      <c r="D656">
        <v>0.80824444943044516</v>
      </c>
      <c r="E656">
        <v>4.5100000000000001E-2</v>
      </c>
      <c r="F656">
        <v>0.27300000000000002</v>
      </c>
      <c r="G656">
        <v>6.1000000000000004E-3</v>
      </c>
      <c r="H656" t="s">
        <v>54</v>
      </c>
      <c r="I656" t="s">
        <v>97</v>
      </c>
      <c r="J656" s="6">
        <v>0.64590000000000003</v>
      </c>
      <c r="K656" s="6">
        <v>8.3999999999999995E-3</v>
      </c>
      <c r="L656" s="6">
        <v>9.2999999999999992E-3</v>
      </c>
      <c r="M656" s="6">
        <v>2.7000000000000001E-3</v>
      </c>
      <c r="N656" s="6">
        <v>2E-3</v>
      </c>
      <c r="O656" s="6">
        <v>2E-3</v>
      </c>
      <c r="P656" s="6">
        <v>1.1000000000000001E-3</v>
      </c>
      <c r="Q656" s="6">
        <v>1.1999999999999999E-3</v>
      </c>
      <c r="R656" s="6">
        <v>3.2000000000000002E-3</v>
      </c>
      <c r="S656">
        <v>0</v>
      </c>
      <c r="T656">
        <v>0</v>
      </c>
      <c r="U656">
        <v>0</v>
      </c>
      <c r="AH656" s="6"/>
      <c r="AI656" s="6"/>
      <c r="AJ656" s="6"/>
      <c r="AK656" s="6"/>
      <c r="AL656" s="6"/>
      <c r="AM656" s="6"/>
      <c r="AN656" s="6"/>
      <c r="AO656" s="6"/>
      <c r="AP656" s="6"/>
    </row>
    <row r="657" spans="1:42" x14ac:dyDescent="0.35">
      <c r="A657">
        <v>2514</v>
      </c>
      <c r="B657">
        <v>0.82399999999999995</v>
      </c>
      <c r="C657">
        <v>200</v>
      </c>
      <c r="D657">
        <v>0.80824444943044516</v>
      </c>
      <c r="E657">
        <v>4.5100000000000001E-2</v>
      </c>
      <c r="F657">
        <v>0.27300000000000002</v>
      </c>
      <c r="G657">
        <v>6.1000000000000004E-3</v>
      </c>
      <c r="H657" t="s">
        <v>54</v>
      </c>
      <c r="I657" t="s">
        <v>97</v>
      </c>
      <c r="J657" s="6">
        <v>0.64590000000000003</v>
      </c>
      <c r="K657" s="6">
        <v>8.3999999999999995E-3</v>
      </c>
      <c r="L657" s="6">
        <v>9.2999999999999992E-3</v>
      </c>
      <c r="M657" s="6">
        <v>2.7000000000000001E-3</v>
      </c>
      <c r="N657" s="6">
        <v>2E-3</v>
      </c>
      <c r="O657" s="6">
        <v>2E-3</v>
      </c>
      <c r="P657" s="6">
        <v>1.1000000000000001E-3</v>
      </c>
      <c r="Q657" s="6">
        <v>1.1999999999999999E-3</v>
      </c>
      <c r="R657" s="6">
        <v>3.2000000000000002E-3</v>
      </c>
      <c r="S657">
        <v>0</v>
      </c>
      <c r="T657">
        <v>0</v>
      </c>
      <c r="U657">
        <v>0</v>
      </c>
      <c r="AH657" s="6"/>
      <c r="AI657" s="6"/>
      <c r="AJ657" s="6"/>
      <c r="AK657" s="6"/>
      <c r="AL657" s="6"/>
      <c r="AM657" s="6"/>
      <c r="AN657" s="6"/>
      <c r="AO657" s="6"/>
      <c r="AP657" s="6"/>
    </row>
    <row r="658" spans="1:42" x14ac:dyDescent="0.35">
      <c r="A658">
        <v>3014</v>
      </c>
      <c r="B658">
        <v>0.81799999999999995</v>
      </c>
      <c r="C658">
        <v>200</v>
      </c>
      <c r="D658">
        <v>0.80824444943044516</v>
      </c>
      <c r="E658">
        <v>4.5100000000000001E-2</v>
      </c>
      <c r="F658">
        <v>0.27300000000000002</v>
      </c>
      <c r="G658">
        <v>6.1000000000000004E-3</v>
      </c>
      <c r="H658" t="s">
        <v>54</v>
      </c>
      <c r="I658" t="s">
        <v>97</v>
      </c>
      <c r="J658" s="6">
        <v>0.64590000000000003</v>
      </c>
      <c r="K658" s="6">
        <v>8.3999999999999995E-3</v>
      </c>
      <c r="L658" s="6">
        <v>9.2999999999999992E-3</v>
      </c>
      <c r="M658" s="6">
        <v>2.7000000000000001E-3</v>
      </c>
      <c r="N658" s="6">
        <v>2E-3</v>
      </c>
      <c r="O658" s="6">
        <v>2E-3</v>
      </c>
      <c r="P658" s="6">
        <v>1.1000000000000001E-3</v>
      </c>
      <c r="Q658" s="6">
        <v>1.1999999999999999E-3</v>
      </c>
      <c r="R658" s="6">
        <v>3.2000000000000002E-3</v>
      </c>
      <c r="S658">
        <v>0</v>
      </c>
      <c r="T658">
        <v>0</v>
      </c>
      <c r="U658">
        <v>0</v>
      </c>
      <c r="AH658" s="6"/>
      <c r="AI658" s="6"/>
      <c r="AJ658" s="6"/>
      <c r="AK658" s="6"/>
      <c r="AL658" s="6"/>
      <c r="AM658" s="6"/>
      <c r="AN658" s="6"/>
      <c r="AO658" s="6"/>
      <c r="AP658" s="6"/>
    </row>
    <row r="659" spans="1:42" x14ac:dyDescent="0.35">
      <c r="A659">
        <v>4014</v>
      </c>
      <c r="B659">
        <v>0.84399999999999997</v>
      </c>
      <c r="C659">
        <v>200</v>
      </c>
      <c r="D659">
        <v>0.80824444943044516</v>
      </c>
      <c r="E659">
        <v>4.5100000000000001E-2</v>
      </c>
      <c r="F659">
        <v>0.27300000000000002</v>
      </c>
      <c r="G659">
        <v>6.1000000000000004E-3</v>
      </c>
      <c r="H659" t="s">
        <v>54</v>
      </c>
      <c r="I659" t="s">
        <v>97</v>
      </c>
      <c r="J659" s="6">
        <v>0.64590000000000003</v>
      </c>
      <c r="K659" s="6">
        <v>8.3999999999999995E-3</v>
      </c>
      <c r="L659" s="6">
        <v>9.2999999999999992E-3</v>
      </c>
      <c r="M659" s="6">
        <v>2.7000000000000001E-3</v>
      </c>
      <c r="N659" s="6">
        <v>2E-3</v>
      </c>
      <c r="O659" s="6">
        <v>2E-3</v>
      </c>
      <c r="P659" s="6">
        <v>1.1000000000000001E-3</v>
      </c>
      <c r="Q659" s="6">
        <v>1.1999999999999999E-3</v>
      </c>
      <c r="R659" s="6">
        <v>3.2000000000000002E-3</v>
      </c>
      <c r="S659">
        <v>0</v>
      </c>
      <c r="T659">
        <v>0</v>
      </c>
      <c r="U659">
        <v>0</v>
      </c>
      <c r="AH659" s="6"/>
      <c r="AI659" s="6"/>
      <c r="AJ659" s="6"/>
      <c r="AK659" s="6"/>
      <c r="AL659" s="6"/>
      <c r="AM659" s="6"/>
      <c r="AN659" s="6"/>
      <c r="AO659" s="6"/>
      <c r="AP659" s="6"/>
    </row>
    <row r="660" spans="1:42" x14ac:dyDescent="0.35">
      <c r="A660">
        <v>5014</v>
      </c>
      <c r="B660">
        <v>0.90200000000000002</v>
      </c>
      <c r="C660">
        <v>200</v>
      </c>
      <c r="D660">
        <v>0.80824444943044516</v>
      </c>
      <c r="E660">
        <v>4.5100000000000001E-2</v>
      </c>
      <c r="F660">
        <v>0.27300000000000002</v>
      </c>
      <c r="G660">
        <v>6.1000000000000004E-3</v>
      </c>
      <c r="H660" t="s">
        <v>54</v>
      </c>
      <c r="I660" t="s">
        <v>97</v>
      </c>
      <c r="J660" s="6">
        <v>0.64590000000000003</v>
      </c>
      <c r="K660" s="6">
        <v>8.3999999999999995E-3</v>
      </c>
      <c r="L660" s="6">
        <v>9.2999999999999992E-3</v>
      </c>
      <c r="M660" s="6">
        <v>2.7000000000000001E-3</v>
      </c>
      <c r="N660" s="6">
        <v>2E-3</v>
      </c>
      <c r="O660" s="6">
        <v>2E-3</v>
      </c>
      <c r="P660" s="6">
        <v>1.1000000000000001E-3</v>
      </c>
      <c r="Q660" s="6">
        <v>1.1999999999999999E-3</v>
      </c>
      <c r="R660" s="6">
        <v>3.2000000000000002E-3</v>
      </c>
      <c r="S660">
        <v>0</v>
      </c>
      <c r="T660">
        <v>0</v>
      </c>
      <c r="U660">
        <v>0</v>
      </c>
      <c r="AH660" s="6"/>
      <c r="AI660" s="6"/>
      <c r="AJ660" s="6"/>
      <c r="AK660" s="6"/>
      <c r="AL660" s="6"/>
      <c r="AM660" s="6"/>
      <c r="AN660" s="6"/>
      <c r="AO660" s="6"/>
      <c r="AP660" s="6"/>
    </row>
    <row r="661" spans="1:42" x14ac:dyDescent="0.35">
      <c r="A661">
        <v>1014</v>
      </c>
      <c r="B661">
        <v>0.92500000000000004</v>
      </c>
      <c r="C661">
        <v>219</v>
      </c>
      <c r="D661">
        <v>0.80824444943044516</v>
      </c>
      <c r="E661">
        <v>4.5100000000000001E-2</v>
      </c>
      <c r="F661">
        <v>0.27300000000000002</v>
      </c>
      <c r="G661">
        <v>6.1000000000000004E-3</v>
      </c>
      <c r="H661" t="s">
        <v>54</v>
      </c>
      <c r="I661" t="s">
        <v>97</v>
      </c>
      <c r="J661" s="6">
        <v>0.64590000000000003</v>
      </c>
      <c r="K661" s="6">
        <v>8.3999999999999995E-3</v>
      </c>
      <c r="L661" s="6">
        <v>9.2999999999999992E-3</v>
      </c>
      <c r="M661" s="6">
        <v>2.7000000000000001E-3</v>
      </c>
      <c r="N661" s="6">
        <v>2E-3</v>
      </c>
      <c r="O661" s="6">
        <v>2E-3</v>
      </c>
      <c r="P661" s="6">
        <v>1.1000000000000001E-3</v>
      </c>
      <c r="Q661" s="6">
        <v>1.1999999999999999E-3</v>
      </c>
      <c r="R661" s="6">
        <v>3.2000000000000002E-3</v>
      </c>
      <c r="S661">
        <v>0</v>
      </c>
      <c r="T661">
        <v>0</v>
      </c>
      <c r="U661">
        <v>0</v>
      </c>
      <c r="AH661" s="6"/>
      <c r="AI661" s="6"/>
      <c r="AJ661" s="6"/>
      <c r="AK661" s="6"/>
      <c r="AL661" s="6"/>
      <c r="AM661" s="6"/>
      <c r="AN661" s="6"/>
      <c r="AO661" s="6"/>
      <c r="AP661" s="6"/>
    </row>
    <row r="662" spans="1:42" x14ac:dyDescent="0.35">
      <c r="A662">
        <v>2014</v>
      </c>
      <c r="B662">
        <v>0.86499999999999999</v>
      </c>
      <c r="C662">
        <v>219</v>
      </c>
      <c r="D662">
        <v>0.80824444943044516</v>
      </c>
      <c r="E662">
        <v>4.5100000000000001E-2</v>
      </c>
      <c r="F662">
        <v>0.27300000000000002</v>
      </c>
      <c r="G662">
        <v>6.1000000000000004E-3</v>
      </c>
      <c r="H662" t="s">
        <v>54</v>
      </c>
      <c r="I662" t="s">
        <v>97</v>
      </c>
      <c r="J662" s="6">
        <v>0.64590000000000003</v>
      </c>
      <c r="K662" s="6">
        <v>8.3999999999999995E-3</v>
      </c>
      <c r="L662" s="6">
        <v>9.2999999999999992E-3</v>
      </c>
      <c r="M662" s="6">
        <v>2.7000000000000001E-3</v>
      </c>
      <c r="N662" s="6">
        <v>2E-3</v>
      </c>
      <c r="O662" s="6">
        <v>2E-3</v>
      </c>
      <c r="P662" s="6">
        <v>1.1000000000000001E-3</v>
      </c>
      <c r="Q662" s="6">
        <v>1.1999999999999999E-3</v>
      </c>
      <c r="R662" s="6">
        <v>3.2000000000000002E-3</v>
      </c>
      <c r="S662">
        <v>0</v>
      </c>
      <c r="T662">
        <v>0</v>
      </c>
      <c r="U662">
        <v>0</v>
      </c>
      <c r="AH662" s="6"/>
      <c r="AI662" s="6"/>
      <c r="AJ662" s="6"/>
      <c r="AK662" s="6"/>
      <c r="AL662" s="6"/>
      <c r="AM662" s="6"/>
      <c r="AN662" s="6"/>
      <c r="AO662" s="6"/>
      <c r="AP662" s="6"/>
    </row>
    <row r="663" spans="1:42" x14ac:dyDescent="0.35">
      <c r="A663">
        <v>2514</v>
      </c>
      <c r="B663">
        <v>0.84799999999999998</v>
      </c>
      <c r="C663">
        <v>219</v>
      </c>
      <c r="D663">
        <v>0.80824444943044516</v>
      </c>
      <c r="E663">
        <v>4.5100000000000001E-2</v>
      </c>
      <c r="F663">
        <v>0.27300000000000002</v>
      </c>
      <c r="G663">
        <v>6.1000000000000004E-3</v>
      </c>
      <c r="H663" t="s">
        <v>54</v>
      </c>
      <c r="I663" t="s">
        <v>97</v>
      </c>
      <c r="J663" s="6">
        <v>0.64590000000000003</v>
      </c>
      <c r="K663" s="6">
        <v>8.3999999999999995E-3</v>
      </c>
      <c r="L663" s="6">
        <v>9.2999999999999992E-3</v>
      </c>
      <c r="M663" s="6">
        <v>2.7000000000000001E-3</v>
      </c>
      <c r="N663" s="6">
        <v>2E-3</v>
      </c>
      <c r="O663" s="6">
        <v>2E-3</v>
      </c>
      <c r="P663" s="6">
        <v>1.1000000000000001E-3</v>
      </c>
      <c r="Q663" s="6">
        <v>1.1999999999999999E-3</v>
      </c>
      <c r="R663" s="6">
        <v>3.2000000000000002E-3</v>
      </c>
      <c r="S663">
        <v>0</v>
      </c>
      <c r="T663">
        <v>0</v>
      </c>
      <c r="U663">
        <v>0</v>
      </c>
      <c r="AH663" s="6"/>
      <c r="AI663" s="6"/>
      <c r="AJ663" s="6"/>
      <c r="AK663" s="6"/>
      <c r="AL663" s="6"/>
      <c r="AM663" s="6"/>
      <c r="AN663" s="6"/>
      <c r="AO663" s="6"/>
      <c r="AP663" s="6"/>
    </row>
    <row r="664" spans="1:42" x14ac:dyDescent="0.35">
      <c r="A664">
        <v>3014</v>
      </c>
      <c r="B664">
        <v>0.84099999999999997</v>
      </c>
      <c r="C664">
        <v>219</v>
      </c>
      <c r="D664">
        <v>0.80824444943044516</v>
      </c>
      <c r="E664">
        <v>4.5100000000000001E-2</v>
      </c>
      <c r="F664">
        <v>0.27300000000000002</v>
      </c>
      <c r="G664">
        <v>6.1000000000000004E-3</v>
      </c>
      <c r="H664" t="s">
        <v>54</v>
      </c>
      <c r="I664" t="s">
        <v>97</v>
      </c>
      <c r="J664" s="6">
        <v>0.64590000000000003</v>
      </c>
      <c r="K664" s="6">
        <v>8.3999999999999995E-3</v>
      </c>
      <c r="L664" s="6">
        <v>9.2999999999999992E-3</v>
      </c>
      <c r="M664" s="6">
        <v>2.7000000000000001E-3</v>
      </c>
      <c r="N664" s="6">
        <v>2E-3</v>
      </c>
      <c r="O664" s="6">
        <v>2E-3</v>
      </c>
      <c r="P664" s="6">
        <v>1.1000000000000001E-3</v>
      </c>
      <c r="Q664" s="6">
        <v>1.1999999999999999E-3</v>
      </c>
      <c r="R664" s="6">
        <v>3.2000000000000002E-3</v>
      </c>
      <c r="S664">
        <v>0</v>
      </c>
      <c r="T664">
        <v>0</v>
      </c>
      <c r="U664">
        <v>0</v>
      </c>
      <c r="AH664" s="6"/>
      <c r="AI664" s="6"/>
      <c r="AJ664" s="6"/>
      <c r="AK664" s="6"/>
      <c r="AL664" s="6"/>
      <c r="AM664" s="6"/>
      <c r="AN664" s="6"/>
      <c r="AO664" s="6"/>
      <c r="AP664" s="6"/>
    </row>
    <row r="665" spans="1:42" x14ac:dyDescent="0.35">
      <c r="A665">
        <v>4014</v>
      </c>
      <c r="B665">
        <v>0.86399999999999999</v>
      </c>
      <c r="C665">
        <v>219</v>
      </c>
      <c r="D665">
        <v>0.80824444943044516</v>
      </c>
      <c r="E665">
        <v>4.5100000000000001E-2</v>
      </c>
      <c r="F665">
        <v>0.27300000000000002</v>
      </c>
      <c r="G665">
        <v>6.1000000000000004E-3</v>
      </c>
      <c r="H665" t="s">
        <v>54</v>
      </c>
      <c r="I665" t="s">
        <v>97</v>
      </c>
      <c r="J665" s="6">
        <v>0.64590000000000003</v>
      </c>
      <c r="K665" s="6">
        <v>8.3999999999999995E-3</v>
      </c>
      <c r="L665" s="6">
        <v>9.2999999999999992E-3</v>
      </c>
      <c r="M665" s="6">
        <v>2.7000000000000001E-3</v>
      </c>
      <c r="N665" s="6">
        <v>2E-3</v>
      </c>
      <c r="O665" s="6">
        <v>2E-3</v>
      </c>
      <c r="P665" s="6">
        <v>1.1000000000000001E-3</v>
      </c>
      <c r="Q665" s="6">
        <v>1.1999999999999999E-3</v>
      </c>
      <c r="R665" s="6">
        <v>3.2000000000000002E-3</v>
      </c>
      <c r="S665">
        <v>0</v>
      </c>
      <c r="T665">
        <v>0</v>
      </c>
      <c r="U665">
        <v>0</v>
      </c>
      <c r="AH665" s="6"/>
      <c r="AI665" s="6"/>
      <c r="AJ665" s="6"/>
      <c r="AK665" s="6"/>
      <c r="AL665" s="6"/>
      <c r="AM665" s="6"/>
      <c r="AN665" s="6"/>
      <c r="AO665" s="6"/>
      <c r="AP665" s="6"/>
    </row>
    <row r="666" spans="1:42" x14ac:dyDescent="0.35">
      <c r="A666">
        <v>5014</v>
      </c>
      <c r="B666">
        <v>0.91400000000000003</v>
      </c>
      <c r="C666">
        <v>219</v>
      </c>
      <c r="D666">
        <v>0.80824444943044516</v>
      </c>
      <c r="E666">
        <v>4.5100000000000001E-2</v>
      </c>
      <c r="F666">
        <v>0.27300000000000002</v>
      </c>
      <c r="G666">
        <v>6.1000000000000004E-3</v>
      </c>
      <c r="H666" t="s">
        <v>54</v>
      </c>
      <c r="I666" t="s">
        <v>97</v>
      </c>
      <c r="J666" s="6">
        <v>0.64590000000000003</v>
      </c>
      <c r="K666" s="6">
        <v>8.3999999999999995E-3</v>
      </c>
      <c r="L666" s="6">
        <v>9.2999999999999992E-3</v>
      </c>
      <c r="M666" s="6">
        <v>2.7000000000000001E-3</v>
      </c>
      <c r="N666" s="6">
        <v>2E-3</v>
      </c>
      <c r="O666" s="6">
        <v>2E-3</v>
      </c>
      <c r="P666" s="6">
        <v>1.1000000000000001E-3</v>
      </c>
      <c r="Q666" s="6">
        <v>1.1999999999999999E-3</v>
      </c>
      <c r="R666" s="6">
        <v>3.2000000000000002E-3</v>
      </c>
      <c r="S666">
        <v>0</v>
      </c>
      <c r="T666">
        <v>0</v>
      </c>
      <c r="U666">
        <v>0</v>
      </c>
      <c r="AH666" s="6"/>
      <c r="AI666" s="6"/>
      <c r="AJ666" s="6"/>
      <c r="AK666" s="6"/>
      <c r="AL666" s="6"/>
      <c r="AM666" s="6"/>
      <c r="AN666" s="6"/>
      <c r="AO666" s="6"/>
      <c r="AP666" s="6"/>
    </row>
    <row r="667" spans="1:42" x14ac:dyDescent="0.35">
      <c r="A667">
        <v>1014</v>
      </c>
      <c r="B667">
        <v>0.94399999999999995</v>
      </c>
      <c r="C667">
        <v>250</v>
      </c>
      <c r="D667">
        <v>0.80824444943044516</v>
      </c>
      <c r="E667">
        <v>4.5100000000000001E-2</v>
      </c>
      <c r="F667">
        <v>0.27300000000000002</v>
      </c>
      <c r="G667">
        <v>6.1000000000000004E-3</v>
      </c>
      <c r="H667" t="s">
        <v>54</v>
      </c>
      <c r="I667" t="s">
        <v>97</v>
      </c>
      <c r="J667" s="6">
        <v>0.64590000000000003</v>
      </c>
      <c r="K667" s="6">
        <v>8.3999999999999995E-3</v>
      </c>
      <c r="L667" s="6">
        <v>9.2999999999999992E-3</v>
      </c>
      <c r="M667" s="6">
        <v>2.7000000000000001E-3</v>
      </c>
      <c r="N667" s="6">
        <v>2E-3</v>
      </c>
      <c r="O667" s="6">
        <v>2E-3</v>
      </c>
      <c r="P667" s="6">
        <v>1.1000000000000001E-3</v>
      </c>
      <c r="Q667" s="6">
        <v>1.1999999999999999E-3</v>
      </c>
      <c r="R667" s="6">
        <v>3.2000000000000002E-3</v>
      </c>
      <c r="S667">
        <v>0</v>
      </c>
      <c r="T667">
        <v>0</v>
      </c>
      <c r="U667">
        <v>0</v>
      </c>
      <c r="AH667" s="6"/>
      <c r="AI667" s="6"/>
      <c r="AJ667" s="6"/>
      <c r="AK667" s="6"/>
      <c r="AL667" s="6"/>
      <c r="AM667" s="6"/>
      <c r="AN667" s="6"/>
      <c r="AO667" s="6"/>
      <c r="AP667" s="6"/>
    </row>
    <row r="668" spans="1:42" x14ac:dyDescent="0.35">
      <c r="A668">
        <v>2014</v>
      </c>
      <c r="B668">
        <v>0.89400000000000002</v>
      </c>
      <c r="C668">
        <v>250</v>
      </c>
      <c r="D668">
        <v>0.80824444943044516</v>
      </c>
      <c r="E668">
        <v>4.5100000000000001E-2</v>
      </c>
      <c r="F668">
        <v>0.27300000000000002</v>
      </c>
      <c r="G668">
        <v>6.1000000000000004E-3</v>
      </c>
      <c r="H668" t="s">
        <v>54</v>
      </c>
      <c r="I668" t="s">
        <v>97</v>
      </c>
      <c r="J668" s="6">
        <v>0.64590000000000003</v>
      </c>
      <c r="K668" s="6">
        <v>8.3999999999999995E-3</v>
      </c>
      <c r="L668" s="6">
        <v>9.2999999999999992E-3</v>
      </c>
      <c r="M668" s="6">
        <v>2.7000000000000001E-3</v>
      </c>
      <c r="N668" s="6">
        <v>2E-3</v>
      </c>
      <c r="O668" s="6">
        <v>2E-3</v>
      </c>
      <c r="P668" s="6">
        <v>1.1000000000000001E-3</v>
      </c>
      <c r="Q668" s="6">
        <v>1.1999999999999999E-3</v>
      </c>
      <c r="R668" s="6">
        <v>3.2000000000000002E-3</v>
      </c>
      <c r="S668">
        <v>0</v>
      </c>
      <c r="T668">
        <v>0</v>
      </c>
      <c r="U668">
        <v>0</v>
      </c>
      <c r="AH668" s="6"/>
      <c r="AI668" s="6"/>
      <c r="AJ668" s="6"/>
      <c r="AK668" s="6"/>
      <c r="AL668" s="6"/>
      <c r="AM668" s="6"/>
      <c r="AN668" s="6"/>
      <c r="AO668" s="6"/>
      <c r="AP668" s="6"/>
    </row>
    <row r="669" spans="1:42" x14ac:dyDescent="0.35">
      <c r="A669">
        <v>2514</v>
      </c>
      <c r="B669">
        <v>0.88</v>
      </c>
      <c r="C669">
        <v>250</v>
      </c>
      <c r="D669">
        <v>0.80824444943044516</v>
      </c>
      <c r="E669">
        <v>4.5100000000000001E-2</v>
      </c>
      <c r="F669">
        <v>0.27300000000000002</v>
      </c>
      <c r="G669">
        <v>6.1000000000000004E-3</v>
      </c>
      <c r="H669" t="s">
        <v>54</v>
      </c>
      <c r="I669" t="s">
        <v>97</v>
      </c>
      <c r="J669" s="6">
        <v>0.64590000000000003</v>
      </c>
      <c r="K669" s="6">
        <v>8.3999999999999995E-3</v>
      </c>
      <c r="L669" s="6">
        <v>9.2999999999999992E-3</v>
      </c>
      <c r="M669" s="6">
        <v>2.7000000000000001E-3</v>
      </c>
      <c r="N669" s="6">
        <v>2E-3</v>
      </c>
      <c r="O669" s="6">
        <v>2E-3</v>
      </c>
      <c r="P669" s="6">
        <v>1.1000000000000001E-3</v>
      </c>
      <c r="Q669" s="6">
        <v>1.1999999999999999E-3</v>
      </c>
      <c r="R669" s="6">
        <v>3.2000000000000002E-3</v>
      </c>
      <c r="S669">
        <v>0</v>
      </c>
      <c r="T669">
        <v>0</v>
      </c>
      <c r="U669">
        <v>0</v>
      </c>
      <c r="AH669" s="6"/>
      <c r="AI669" s="6"/>
      <c r="AJ669" s="6"/>
      <c r="AK669" s="6"/>
      <c r="AL669" s="6"/>
      <c r="AM669" s="6"/>
      <c r="AN669" s="6"/>
      <c r="AO669" s="6"/>
      <c r="AP669" s="6"/>
    </row>
    <row r="670" spans="1:42" x14ac:dyDescent="0.35">
      <c r="A670">
        <v>3014</v>
      </c>
      <c r="B670">
        <v>0.873</v>
      </c>
      <c r="C670">
        <v>250</v>
      </c>
      <c r="D670">
        <v>0.80824444943044516</v>
      </c>
      <c r="E670">
        <v>4.5100000000000001E-2</v>
      </c>
      <c r="F670">
        <v>0.27300000000000002</v>
      </c>
      <c r="G670">
        <v>6.1000000000000004E-3</v>
      </c>
      <c r="H670" t="s">
        <v>54</v>
      </c>
      <c r="I670" t="s">
        <v>97</v>
      </c>
      <c r="J670" s="6">
        <v>0.64590000000000003</v>
      </c>
      <c r="K670" s="6">
        <v>8.3999999999999995E-3</v>
      </c>
      <c r="L670" s="6">
        <v>9.2999999999999992E-3</v>
      </c>
      <c r="M670" s="6">
        <v>2.7000000000000001E-3</v>
      </c>
      <c r="N670" s="6">
        <v>2E-3</v>
      </c>
      <c r="O670" s="6">
        <v>2E-3</v>
      </c>
      <c r="P670" s="6">
        <v>1.1000000000000001E-3</v>
      </c>
      <c r="Q670" s="6">
        <v>1.1999999999999999E-3</v>
      </c>
      <c r="R670" s="6">
        <v>3.2000000000000002E-3</v>
      </c>
      <c r="S670">
        <v>0</v>
      </c>
      <c r="T670">
        <v>0</v>
      </c>
      <c r="U670">
        <v>0</v>
      </c>
      <c r="AH670" s="6"/>
      <c r="AI670" s="6"/>
      <c r="AJ670" s="6"/>
      <c r="AK670" s="6"/>
      <c r="AL670" s="6"/>
      <c r="AM670" s="6"/>
      <c r="AN670" s="6"/>
      <c r="AO670" s="6"/>
      <c r="AP670" s="6"/>
    </row>
    <row r="671" spans="1:42" x14ac:dyDescent="0.35">
      <c r="A671">
        <v>4014</v>
      </c>
      <c r="B671">
        <v>0.88900000000000001</v>
      </c>
      <c r="C671">
        <v>250</v>
      </c>
      <c r="D671">
        <v>0.80824444943044516</v>
      </c>
      <c r="E671">
        <v>4.5100000000000001E-2</v>
      </c>
      <c r="F671">
        <v>0.27300000000000002</v>
      </c>
      <c r="G671">
        <v>6.1000000000000004E-3</v>
      </c>
      <c r="H671" t="s">
        <v>54</v>
      </c>
      <c r="I671" t="s">
        <v>97</v>
      </c>
      <c r="J671" s="6">
        <v>0.64590000000000003</v>
      </c>
      <c r="K671" s="6">
        <v>8.3999999999999995E-3</v>
      </c>
      <c r="L671" s="6">
        <v>9.2999999999999992E-3</v>
      </c>
      <c r="M671" s="6">
        <v>2.7000000000000001E-3</v>
      </c>
      <c r="N671" s="6">
        <v>2E-3</v>
      </c>
      <c r="O671" s="6">
        <v>2E-3</v>
      </c>
      <c r="P671" s="6">
        <v>1.1000000000000001E-3</v>
      </c>
      <c r="Q671" s="6">
        <v>1.1999999999999999E-3</v>
      </c>
      <c r="R671" s="6">
        <v>3.2000000000000002E-3</v>
      </c>
      <c r="S671">
        <v>0</v>
      </c>
      <c r="T671">
        <v>0</v>
      </c>
      <c r="U671">
        <v>0</v>
      </c>
      <c r="V671" s="2"/>
      <c r="AH671" s="6"/>
      <c r="AI671" s="6"/>
      <c r="AJ671" s="6"/>
      <c r="AK671" s="6"/>
      <c r="AL671" s="6"/>
      <c r="AM671" s="6"/>
      <c r="AN671" s="6"/>
      <c r="AO671" s="6"/>
      <c r="AP671" s="6"/>
    </row>
    <row r="672" spans="1:42" x14ac:dyDescent="0.35">
      <c r="A672">
        <v>5014</v>
      </c>
      <c r="B672">
        <v>0.93100000000000005</v>
      </c>
      <c r="C672">
        <v>250</v>
      </c>
      <c r="D672">
        <v>0.80824444943044516</v>
      </c>
      <c r="E672">
        <v>4.5100000000000001E-2</v>
      </c>
      <c r="F672">
        <v>0.27300000000000002</v>
      </c>
      <c r="G672">
        <v>6.1000000000000004E-3</v>
      </c>
      <c r="H672" t="s">
        <v>54</v>
      </c>
      <c r="I672" t="s">
        <v>97</v>
      </c>
      <c r="J672" s="6">
        <v>0.64590000000000003</v>
      </c>
      <c r="K672" s="6">
        <v>8.3999999999999995E-3</v>
      </c>
      <c r="L672" s="6">
        <v>9.2999999999999992E-3</v>
      </c>
      <c r="M672" s="6">
        <v>2.7000000000000001E-3</v>
      </c>
      <c r="N672" s="6">
        <v>2E-3</v>
      </c>
      <c r="O672" s="6">
        <v>2E-3</v>
      </c>
      <c r="P672" s="6">
        <v>1.1000000000000001E-3</v>
      </c>
      <c r="Q672" s="6">
        <v>1.1999999999999999E-3</v>
      </c>
      <c r="R672" s="6">
        <v>3.2000000000000002E-3</v>
      </c>
      <c r="S672">
        <v>0</v>
      </c>
      <c r="T672">
        <v>0</v>
      </c>
      <c r="U672">
        <v>0</v>
      </c>
      <c r="V672" s="2"/>
      <c r="AH672" s="6"/>
      <c r="AI672" s="6"/>
      <c r="AJ672" s="6"/>
      <c r="AK672" s="6"/>
      <c r="AL672" s="6"/>
      <c r="AM672" s="6"/>
      <c r="AN672" s="6"/>
      <c r="AO672" s="6"/>
      <c r="AP672" s="6"/>
    </row>
    <row r="673" spans="1:42" x14ac:dyDescent="0.35">
      <c r="A673">
        <v>3366</v>
      </c>
      <c r="B673">
        <v>0.79</v>
      </c>
      <c r="C673">
        <v>228</v>
      </c>
      <c r="D673">
        <v>1.072797949603038</v>
      </c>
      <c r="E673">
        <v>3.44E-2</v>
      </c>
      <c r="F673">
        <v>0.17599999999999999</v>
      </c>
      <c r="G673">
        <v>1.0200000000000001E-2</v>
      </c>
      <c r="H673" t="s">
        <v>55</v>
      </c>
      <c r="I673" t="s">
        <v>97</v>
      </c>
      <c r="J673" s="6">
        <v>0.57410000000000005</v>
      </c>
      <c r="K673" s="6">
        <v>7.5499999999999998E-2</v>
      </c>
      <c r="L673" s="6">
        <v>3.2399999999999998E-2</v>
      </c>
      <c r="M673" s="6">
        <v>8.6999999999999994E-3</v>
      </c>
      <c r="N673" s="6">
        <v>1.6299999999999999E-2</v>
      </c>
      <c r="O673" s="6">
        <v>6.3E-3</v>
      </c>
      <c r="P673" s="6">
        <v>7.9000000000000008E-3</v>
      </c>
      <c r="Q673" s="6">
        <v>1.3100000000000001E-2</v>
      </c>
      <c r="R673" s="6">
        <v>3.2874003988036106E-3</v>
      </c>
      <c r="S673">
        <v>1.8314671807774768E-3</v>
      </c>
      <c r="T673">
        <v>1.0203417981836699E-3</v>
      </c>
      <c r="U673">
        <v>3.8960790622235245E-2</v>
      </c>
      <c r="AH673" s="6"/>
      <c r="AI673" s="6"/>
      <c r="AJ673" s="6"/>
      <c r="AK673" s="6"/>
      <c r="AL673" s="6"/>
      <c r="AM673" s="6"/>
      <c r="AN673" s="6"/>
      <c r="AO673" s="6"/>
      <c r="AP673" s="6"/>
    </row>
    <row r="674" spans="1:42" x14ac:dyDescent="0.35">
      <c r="A674">
        <v>3414</v>
      </c>
      <c r="B674">
        <v>0.79300000000000004</v>
      </c>
      <c r="C674">
        <v>228</v>
      </c>
      <c r="D674">
        <v>1.072797949603038</v>
      </c>
      <c r="E674">
        <v>3.44E-2</v>
      </c>
      <c r="F674">
        <v>0.17599999999999999</v>
      </c>
      <c r="G674">
        <v>1.0200000000000001E-2</v>
      </c>
      <c r="H674" t="s">
        <v>55</v>
      </c>
      <c r="I674" t="s">
        <v>97</v>
      </c>
      <c r="J674" s="6">
        <v>0.57410000000000005</v>
      </c>
      <c r="K674" s="6">
        <v>7.5499999999999998E-2</v>
      </c>
      <c r="L674" s="6">
        <v>3.2399999999999998E-2</v>
      </c>
      <c r="M674" s="6">
        <v>8.6999999999999994E-3</v>
      </c>
      <c r="N674" s="6">
        <v>1.6299999999999999E-2</v>
      </c>
      <c r="O674" s="6">
        <v>6.3E-3</v>
      </c>
      <c r="P674" s="6">
        <v>7.9000000000000008E-3</v>
      </c>
      <c r="Q674" s="6">
        <v>1.3100000000000001E-2</v>
      </c>
      <c r="R674" s="6">
        <v>3.2874003988036106E-3</v>
      </c>
      <c r="S674">
        <v>1.8314671807774768E-3</v>
      </c>
      <c r="T674">
        <v>1.0203417981836699E-3</v>
      </c>
      <c r="U674">
        <v>3.8960790622235245E-2</v>
      </c>
      <c r="AH674" s="6"/>
      <c r="AI674" s="6"/>
      <c r="AJ674" s="6"/>
      <c r="AK674" s="6"/>
      <c r="AL674" s="6"/>
      <c r="AM674" s="6"/>
      <c r="AN674" s="6"/>
      <c r="AO674" s="6"/>
      <c r="AP674" s="6"/>
    </row>
    <row r="675" spans="1:42" x14ac:dyDescent="0.35">
      <c r="A675">
        <v>3469</v>
      </c>
      <c r="B675">
        <v>0.79700000000000004</v>
      </c>
      <c r="C675">
        <v>228</v>
      </c>
      <c r="D675">
        <v>1.072797949603038</v>
      </c>
      <c r="E675">
        <v>3.44E-2</v>
      </c>
      <c r="F675">
        <v>0.17599999999999999</v>
      </c>
      <c r="G675">
        <v>1.0200000000000001E-2</v>
      </c>
      <c r="H675" t="s">
        <v>55</v>
      </c>
      <c r="I675" t="s">
        <v>97</v>
      </c>
      <c r="J675" s="6">
        <v>0.57410000000000005</v>
      </c>
      <c r="K675" s="6">
        <v>7.5499999999999998E-2</v>
      </c>
      <c r="L675" s="6">
        <v>3.2399999999999998E-2</v>
      </c>
      <c r="M675" s="6">
        <v>8.6999999999999994E-3</v>
      </c>
      <c r="N675" s="6">
        <v>1.6299999999999999E-2</v>
      </c>
      <c r="O675" s="6">
        <v>6.3E-3</v>
      </c>
      <c r="P675" s="6">
        <v>7.9000000000000008E-3</v>
      </c>
      <c r="Q675" s="6">
        <v>1.3100000000000001E-2</v>
      </c>
      <c r="R675" s="6">
        <v>3.2874003988036106E-3</v>
      </c>
      <c r="S675">
        <v>1.8314671807774768E-3</v>
      </c>
      <c r="T675">
        <v>1.0203417981836699E-3</v>
      </c>
      <c r="U675">
        <v>3.8960790622235245E-2</v>
      </c>
      <c r="AH675" s="6"/>
      <c r="AI675" s="6"/>
      <c r="AJ675" s="6"/>
      <c r="AK675" s="6"/>
      <c r="AL675" s="6"/>
      <c r="AM675" s="6"/>
      <c r="AN675" s="6"/>
      <c r="AO675" s="6"/>
      <c r="AP675" s="6"/>
    </row>
    <row r="676" spans="1:42" x14ac:dyDescent="0.35">
      <c r="A676">
        <v>3514</v>
      </c>
      <c r="B676">
        <v>0.8</v>
      </c>
      <c r="C676">
        <v>228</v>
      </c>
      <c r="D676">
        <v>1.072797949603038</v>
      </c>
      <c r="E676">
        <v>3.44E-2</v>
      </c>
      <c r="F676">
        <v>0.17599999999999999</v>
      </c>
      <c r="G676">
        <v>1.0200000000000001E-2</v>
      </c>
      <c r="H676" t="s">
        <v>55</v>
      </c>
      <c r="I676" t="s">
        <v>97</v>
      </c>
      <c r="J676" s="6">
        <v>0.57410000000000005</v>
      </c>
      <c r="K676" s="6">
        <v>7.5499999999999998E-2</v>
      </c>
      <c r="L676" s="6">
        <v>3.2399999999999998E-2</v>
      </c>
      <c r="M676" s="6">
        <v>8.6999999999999994E-3</v>
      </c>
      <c r="N676" s="6">
        <v>1.6299999999999999E-2</v>
      </c>
      <c r="O676" s="6">
        <v>6.3E-3</v>
      </c>
      <c r="P676" s="6">
        <v>7.9000000000000008E-3</v>
      </c>
      <c r="Q676" s="6">
        <v>1.3100000000000001E-2</v>
      </c>
      <c r="R676" s="6">
        <v>3.2874003988036106E-3</v>
      </c>
      <c r="S676">
        <v>1.8314671807774768E-3</v>
      </c>
      <c r="T676">
        <v>1.0203417981836699E-3</v>
      </c>
      <c r="U676">
        <v>3.8960790622235245E-2</v>
      </c>
      <c r="AH676" s="6"/>
      <c r="AI676" s="6"/>
      <c r="AJ676" s="6"/>
      <c r="AK676" s="6"/>
      <c r="AL676" s="6"/>
      <c r="AM676" s="6"/>
      <c r="AN676" s="6"/>
      <c r="AO676" s="6"/>
      <c r="AP676" s="6"/>
    </row>
    <row r="677" spans="1:42" x14ac:dyDescent="0.35">
      <c r="A677">
        <v>3814</v>
      </c>
      <c r="B677">
        <v>0.82199999999999995</v>
      </c>
      <c r="C677">
        <v>228</v>
      </c>
      <c r="D677">
        <v>1.072797949603038</v>
      </c>
      <c r="E677">
        <v>3.44E-2</v>
      </c>
      <c r="F677">
        <v>0.17599999999999999</v>
      </c>
      <c r="G677">
        <v>1.0200000000000001E-2</v>
      </c>
      <c r="H677" t="s">
        <v>55</v>
      </c>
      <c r="I677" t="s">
        <v>97</v>
      </c>
      <c r="J677" s="6">
        <v>0.57410000000000005</v>
      </c>
      <c r="K677" s="6">
        <v>7.5499999999999998E-2</v>
      </c>
      <c r="L677" s="6">
        <v>3.2399999999999998E-2</v>
      </c>
      <c r="M677" s="6">
        <v>8.6999999999999994E-3</v>
      </c>
      <c r="N677" s="6">
        <v>1.6299999999999999E-2</v>
      </c>
      <c r="O677" s="6">
        <v>6.3E-3</v>
      </c>
      <c r="P677" s="6">
        <v>7.9000000000000008E-3</v>
      </c>
      <c r="Q677" s="6">
        <v>1.3100000000000001E-2</v>
      </c>
      <c r="R677" s="6">
        <v>3.2874003988036106E-3</v>
      </c>
      <c r="S677">
        <v>1.8314671807774768E-3</v>
      </c>
      <c r="T677">
        <v>1.0203417981836699E-3</v>
      </c>
      <c r="U677">
        <v>3.8960790622235245E-2</v>
      </c>
      <c r="AH677" s="6"/>
      <c r="AI677" s="6"/>
      <c r="AJ677" s="6"/>
      <c r="AK677" s="6"/>
      <c r="AL677" s="6"/>
      <c r="AM677" s="6"/>
      <c r="AN677" s="6"/>
      <c r="AO677" s="6"/>
      <c r="AP677" s="6"/>
    </row>
    <row r="678" spans="1:42" x14ac:dyDescent="0.35">
      <c r="A678">
        <v>4214</v>
      </c>
      <c r="B678">
        <v>0.85699999999999998</v>
      </c>
      <c r="C678">
        <v>228</v>
      </c>
      <c r="D678">
        <v>1.072797949603038</v>
      </c>
      <c r="E678">
        <v>3.44E-2</v>
      </c>
      <c r="F678">
        <v>0.17599999999999999</v>
      </c>
      <c r="G678">
        <v>1.0200000000000001E-2</v>
      </c>
      <c r="H678" t="s">
        <v>55</v>
      </c>
      <c r="I678" t="s">
        <v>97</v>
      </c>
      <c r="J678" s="6">
        <v>0.57410000000000005</v>
      </c>
      <c r="K678" s="6">
        <v>7.5499999999999998E-2</v>
      </c>
      <c r="L678" s="6">
        <v>3.2399999999999998E-2</v>
      </c>
      <c r="M678" s="6">
        <v>8.6999999999999994E-3</v>
      </c>
      <c r="N678" s="6">
        <v>1.6299999999999999E-2</v>
      </c>
      <c r="O678" s="6">
        <v>6.3E-3</v>
      </c>
      <c r="P678" s="6">
        <v>7.9000000000000008E-3</v>
      </c>
      <c r="Q678" s="6">
        <v>1.3100000000000001E-2</v>
      </c>
      <c r="R678" s="6">
        <v>3.2874003988036106E-3</v>
      </c>
      <c r="S678">
        <v>1.8314671807774768E-3</v>
      </c>
      <c r="T678">
        <v>1.0203417981836699E-3</v>
      </c>
      <c r="U678">
        <v>3.8960790622235245E-2</v>
      </c>
      <c r="AH678" s="6"/>
      <c r="AI678" s="6"/>
      <c r="AJ678" s="6"/>
      <c r="AK678" s="6"/>
      <c r="AL678" s="6"/>
      <c r="AM678" s="6"/>
      <c r="AN678" s="6"/>
      <c r="AO678" s="6"/>
      <c r="AP678" s="6"/>
    </row>
    <row r="679" spans="1:42" x14ac:dyDescent="0.35">
      <c r="A679">
        <v>4514</v>
      </c>
      <c r="B679">
        <v>0.88300000000000001</v>
      </c>
      <c r="C679">
        <v>228</v>
      </c>
      <c r="D679">
        <v>1.072797949603038</v>
      </c>
      <c r="E679">
        <v>3.44E-2</v>
      </c>
      <c r="F679">
        <v>0.17599999999999999</v>
      </c>
      <c r="G679">
        <v>1.0200000000000001E-2</v>
      </c>
      <c r="H679" t="s">
        <v>55</v>
      </c>
      <c r="I679" t="s">
        <v>97</v>
      </c>
      <c r="J679" s="6">
        <v>0.57410000000000005</v>
      </c>
      <c r="K679" s="6">
        <v>7.5499999999999998E-2</v>
      </c>
      <c r="L679" s="6">
        <v>3.2399999999999998E-2</v>
      </c>
      <c r="M679" s="6">
        <v>8.6999999999999994E-3</v>
      </c>
      <c r="N679" s="6">
        <v>1.6299999999999999E-2</v>
      </c>
      <c r="O679" s="6">
        <v>6.3E-3</v>
      </c>
      <c r="P679" s="6">
        <v>7.9000000000000008E-3</v>
      </c>
      <c r="Q679" s="6">
        <v>1.3100000000000001E-2</v>
      </c>
      <c r="R679" s="6">
        <v>3.2874003988036106E-3</v>
      </c>
      <c r="S679">
        <v>1.8314671807774768E-3</v>
      </c>
      <c r="T679">
        <v>1.0203417981836699E-3</v>
      </c>
      <c r="U679">
        <v>3.8960790622235245E-2</v>
      </c>
      <c r="AH679" s="6"/>
      <c r="AI679" s="6"/>
      <c r="AJ679" s="6"/>
      <c r="AK679" s="6"/>
      <c r="AL679" s="6"/>
      <c r="AM679" s="6"/>
      <c r="AN679" s="6"/>
      <c r="AO679" s="6"/>
      <c r="AP679" s="6"/>
    </row>
    <row r="680" spans="1:42" x14ac:dyDescent="0.35">
      <c r="A680">
        <v>4672</v>
      </c>
      <c r="B680">
        <v>0.89900000000000002</v>
      </c>
      <c r="C680">
        <v>228</v>
      </c>
      <c r="D680">
        <v>1.072797949603038</v>
      </c>
      <c r="E680">
        <v>3.44E-2</v>
      </c>
      <c r="F680">
        <v>0.17599999999999999</v>
      </c>
      <c r="G680">
        <v>1.0200000000000001E-2</v>
      </c>
      <c r="H680" t="s">
        <v>55</v>
      </c>
      <c r="I680" t="s">
        <v>97</v>
      </c>
      <c r="J680" s="6">
        <v>0.57410000000000005</v>
      </c>
      <c r="K680" s="6">
        <v>7.5499999999999998E-2</v>
      </c>
      <c r="L680" s="6">
        <v>3.2399999999999998E-2</v>
      </c>
      <c r="M680" s="6">
        <v>8.6999999999999994E-3</v>
      </c>
      <c r="N680" s="6">
        <v>1.6299999999999999E-2</v>
      </c>
      <c r="O680" s="6">
        <v>6.3E-3</v>
      </c>
      <c r="P680" s="6">
        <v>7.9000000000000008E-3</v>
      </c>
      <c r="Q680" s="6">
        <v>1.3100000000000001E-2</v>
      </c>
      <c r="R680" s="6">
        <v>3.2874003988036106E-3</v>
      </c>
      <c r="S680">
        <v>1.8314671807774768E-3</v>
      </c>
      <c r="T680">
        <v>1.0203417981836699E-3</v>
      </c>
      <c r="U680">
        <v>3.8960790622235245E-2</v>
      </c>
      <c r="AH680" s="6"/>
      <c r="AI680" s="6"/>
      <c r="AJ680" s="6"/>
      <c r="AK680" s="6"/>
      <c r="AL680" s="6"/>
      <c r="AM680" s="6"/>
      <c r="AN680" s="6"/>
      <c r="AO680" s="6"/>
      <c r="AP680" s="6"/>
    </row>
    <row r="681" spans="1:42" x14ac:dyDescent="0.35">
      <c r="A681">
        <v>4714</v>
      </c>
      <c r="B681">
        <v>0.90200000000000002</v>
      </c>
      <c r="C681">
        <v>228</v>
      </c>
      <c r="D681">
        <v>1.072797949603038</v>
      </c>
      <c r="E681">
        <v>3.44E-2</v>
      </c>
      <c r="F681">
        <v>0.17599999999999999</v>
      </c>
      <c r="G681">
        <v>1.0200000000000001E-2</v>
      </c>
      <c r="H681" t="s">
        <v>55</v>
      </c>
      <c r="I681" t="s">
        <v>97</v>
      </c>
      <c r="J681" s="6">
        <v>0.57410000000000005</v>
      </c>
      <c r="K681" s="6">
        <v>7.5499999999999998E-2</v>
      </c>
      <c r="L681" s="6">
        <v>3.2399999999999998E-2</v>
      </c>
      <c r="M681" s="6">
        <v>8.6999999999999994E-3</v>
      </c>
      <c r="N681" s="6">
        <v>1.6299999999999999E-2</v>
      </c>
      <c r="O681" s="6">
        <v>6.3E-3</v>
      </c>
      <c r="P681" s="6">
        <v>7.9000000000000008E-3</v>
      </c>
      <c r="Q681" s="6">
        <v>1.3100000000000001E-2</v>
      </c>
      <c r="R681" s="6">
        <v>3.2874003988036106E-3</v>
      </c>
      <c r="S681">
        <v>1.8314671807774768E-3</v>
      </c>
      <c r="T681">
        <v>1.0203417981836699E-3</v>
      </c>
      <c r="U681">
        <v>3.8960790622235245E-2</v>
      </c>
      <c r="AH681" s="6"/>
      <c r="AI681" s="6"/>
      <c r="AJ681" s="6"/>
      <c r="AK681" s="6"/>
      <c r="AL681" s="6"/>
      <c r="AM681" s="6"/>
      <c r="AN681" s="6"/>
      <c r="AO681" s="6"/>
      <c r="AP681" s="6"/>
    </row>
    <row r="682" spans="1:42" x14ac:dyDescent="0.35">
      <c r="A682">
        <v>4814</v>
      </c>
      <c r="B682">
        <v>0.91200000000000003</v>
      </c>
      <c r="C682">
        <v>228</v>
      </c>
      <c r="D682">
        <v>1.072797949603038</v>
      </c>
      <c r="E682">
        <v>3.44E-2</v>
      </c>
      <c r="F682">
        <v>0.17599999999999999</v>
      </c>
      <c r="G682">
        <v>1.0200000000000001E-2</v>
      </c>
      <c r="H682" t="s">
        <v>55</v>
      </c>
      <c r="I682" t="s">
        <v>97</v>
      </c>
      <c r="J682" s="6">
        <v>0.57410000000000005</v>
      </c>
      <c r="K682" s="6">
        <v>7.5499999999999998E-2</v>
      </c>
      <c r="L682" s="6">
        <v>3.2399999999999998E-2</v>
      </c>
      <c r="M682" s="6">
        <v>8.6999999999999994E-3</v>
      </c>
      <c r="N682" s="6">
        <v>1.6299999999999999E-2</v>
      </c>
      <c r="O682" s="6">
        <v>6.3E-3</v>
      </c>
      <c r="P682" s="6">
        <v>7.9000000000000008E-3</v>
      </c>
      <c r="Q682" s="6">
        <v>1.3100000000000001E-2</v>
      </c>
      <c r="R682" s="6">
        <v>3.2874003988036106E-3</v>
      </c>
      <c r="S682">
        <v>1.8314671807774768E-3</v>
      </c>
      <c r="T682">
        <v>1.0203417981836699E-3</v>
      </c>
      <c r="U682">
        <v>3.8960790622235245E-2</v>
      </c>
      <c r="AH682" s="6"/>
      <c r="AI682" s="6"/>
      <c r="AJ682" s="6"/>
      <c r="AK682" s="6"/>
      <c r="AL682" s="6"/>
      <c r="AM682" s="6"/>
      <c r="AN682" s="6"/>
      <c r="AO682" s="6"/>
      <c r="AP682" s="6"/>
    </row>
    <row r="683" spans="1:42" x14ac:dyDescent="0.35">
      <c r="A683">
        <v>5014</v>
      </c>
      <c r="B683">
        <v>0.93100000000000005</v>
      </c>
      <c r="C683">
        <v>228</v>
      </c>
      <c r="D683">
        <v>1.072797949603038</v>
      </c>
      <c r="E683">
        <v>3.44E-2</v>
      </c>
      <c r="F683">
        <v>0.17599999999999999</v>
      </c>
      <c r="G683">
        <v>1.0200000000000001E-2</v>
      </c>
      <c r="H683" t="s">
        <v>55</v>
      </c>
      <c r="I683" t="s">
        <v>97</v>
      </c>
      <c r="J683" s="6">
        <v>0.57410000000000005</v>
      </c>
      <c r="K683" s="6">
        <v>7.5499999999999998E-2</v>
      </c>
      <c r="L683" s="6">
        <v>3.2399999999999998E-2</v>
      </c>
      <c r="M683" s="6">
        <v>8.6999999999999994E-3</v>
      </c>
      <c r="N683" s="6">
        <v>1.6299999999999999E-2</v>
      </c>
      <c r="O683" s="6">
        <v>6.3E-3</v>
      </c>
      <c r="P683" s="6">
        <v>7.9000000000000008E-3</v>
      </c>
      <c r="Q683" s="6">
        <v>1.3100000000000001E-2</v>
      </c>
      <c r="R683" s="6">
        <v>3.2874003988036106E-3</v>
      </c>
      <c r="S683">
        <v>1.8314671807774768E-3</v>
      </c>
      <c r="T683">
        <v>1.0203417981836699E-3</v>
      </c>
      <c r="U683">
        <v>3.8960790622235245E-2</v>
      </c>
      <c r="AH683" s="6"/>
      <c r="AI683" s="6"/>
      <c r="AJ683" s="6"/>
      <c r="AK683" s="6"/>
      <c r="AL683" s="6"/>
      <c r="AM683" s="6"/>
      <c r="AN683" s="6"/>
      <c r="AO683" s="6"/>
      <c r="AP683" s="6"/>
    </row>
    <row r="684" spans="1:42" x14ac:dyDescent="0.35">
      <c r="A684">
        <v>5514</v>
      </c>
      <c r="B684">
        <v>0.98199999999999998</v>
      </c>
      <c r="C684">
        <v>228</v>
      </c>
      <c r="D684">
        <v>1.072797949603038</v>
      </c>
      <c r="E684">
        <v>3.44E-2</v>
      </c>
      <c r="F684">
        <v>0.17599999999999999</v>
      </c>
      <c r="G684">
        <v>1.0200000000000001E-2</v>
      </c>
      <c r="H684" t="s">
        <v>55</v>
      </c>
      <c r="I684" t="s">
        <v>97</v>
      </c>
      <c r="J684" s="6">
        <v>0.57410000000000005</v>
      </c>
      <c r="K684" s="6">
        <v>7.5499999999999998E-2</v>
      </c>
      <c r="L684" s="6">
        <v>3.2399999999999998E-2</v>
      </c>
      <c r="M684" s="6">
        <v>8.6999999999999994E-3</v>
      </c>
      <c r="N684" s="6">
        <v>1.6299999999999999E-2</v>
      </c>
      <c r="O684" s="6">
        <v>6.3E-3</v>
      </c>
      <c r="P684" s="6">
        <v>7.9000000000000008E-3</v>
      </c>
      <c r="Q684" s="6">
        <v>1.3100000000000001E-2</v>
      </c>
      <c r="R684" s="6">
        <v>3.2874003988036106E-3</v>
      </c>
      <c r="S684">
        <v>1.8314671807774768E-3</v>
      </c>
      <c r="T684">
        <v>1.0203417981836699E-3</v>
      </c>
      <c r="U684">
        <v>3.8960790622235245E-2</v>
      </c>
      <c r="AH684" s="6"/>
      <c r="AI684" s="6"/>
      <c r="AJ684" s="6"/>
      <c r="AK684" s="6"/>
      <c r="AL684" s="6"/>
      <c r="AM684" s="6"/>
      <c r="AN684" s="6"/>
      <c r="AO684" s="6"/>
      <c r="AP684" s="6"/>
    </row>
    <row r="685" spans="1:42" x14ac:dyDescent="0.35">
      <c r="A685">
        <v>6014</v>
      </c>
      <c r="B685">
        <v>1.034</v>
      </c>
      <c r="C685">
        <v>228</v>
      </c>
      <c r="D685">
        <v>1.072797949603038</v>
      </c>
      <c r="E685">
        <v>3.44E-2</v>
      </c>
      <c r="F685">
        <v>0.17599999999999999</v>
      </c>
      <c r="G685">
        <v>1.0200000000000001E-2</v>
      </c>
      <c r="H685" t="s">
        <v>55</v>
      </c>
      <c r="I685" t="s">
        <v>97</v>
      </c>
      <c r="J685" s="6">
        <v>0.57410000000000005</v>
      </c>
      <c r="K685" s="6">
        <v>7.5499999999999998E-2</v>
      </c>
      <c r="L685" s="6">
        <v>3.2399999999999998E-2</v>
      </c>
      <c r="M685" s="6">
        <v>8.6999999999999994E-3</v>
      </c>
      <c r="N685" s="6">
        <v>1.6299999999999999E-2</v>
      </c>
      <c r="O685" s="6">
        <v>6.3E-3</v>
      </c>
      <c r="P685" s="6">
        <v>7.9000000000000008E-3</v>
      </c>
      <c r="Q685" s="6">
        <v>1.3100000000000001E-2</v>
      </c>
      <c r="R685" s="6">
        <v>3.2874003988036106E-3</v>
      </c>
      <c r="S685">
        <v>1.8314671807774768E-3</v>
      </c>
      <c r="T685">
        <v>1.0203417981836699E-3</v>
      </c>
      <c r="U685">
        <v>3.8960790622235245E-2</v>
      </c>
      <c r="AH685" s="6"/>
      <c r="AI685" s="6"/>
      <c r="AJ685" s="6"/>
      <c r="AK685" s="6"/>
      <c r="AL685" s="6"/>
      <c r="AM685" s="6"/>
      <c r="AN685" s="6"/>
      <c r="AO685" s="6"/>
      <c r="AP685" s="6"/>
    </row>
    <row r="686" spans="1:42" x14ac:dyDescent="0.35">
      <c r="A686">
        <v>6514</v>
      </c>
      <c r="B686">
        <v>1.0860000000000001</v>
      </c>
      <c r="C686">
        <v>228</v>
      </c>
      <c r="D686">
        <v>1.072797949603038</v>
      </c>
      <c r="E686">
        <v>3.44E-2</v>
      </c>
      <c r="F686">
        <v>0.17599999999999999</v>
      </c>
      <c r="G686">
        <v>1.0200000000000001E-2</v>
      </c>
      <c r="H686" t="s">
        <v>55</v>
      </c>
      <c r="I686" t="s">
        <v>97</v>
      </c>
      <c r="J686" s="6">
        <v>0.57410000000000005</v>
      </c>
      <c r="K686" s="6">
        <v>7.5499999999999998E-2</v>
      </c>
      <c r="L686" s="6">
        <v>3.2399999999999998E-2</v>
      </c>
      <c r="M686" s="6">
        <v>8.6999999999999994E-3</v>
      </c>
      <c r="N686" s="6">
        <v>1.6299999999999999E-2</v>
      </c>
      <c r="O686" s="6">
        <v>6.3E-3</v>
      </c>
      <c r="P686" s="6">
        <v>7.9000000000000008E-3</v>
      </c>
      <c r="Q686" s="6">
        <v>1.3100000000000001E-2</v>
      </c>
      <c r="R686" s="6">
        <v>3.2874003988036106E-3</v>
      </c>
      <c r="S686">
        <v>1.8314671807774768E-3</v>
      </c>
      <c r="T686">
        <v>1.0203417981836699E-3</v>
      </c>
      <c r="U686">
        <v>3.8960790622235245E-2</v>
      </c>
      <c r="AH686" s="6"/>
      <c r="AI686" s="6"/>
      <c r="AJ686" s="6"/>
      <c r="AK686" s="6"/>
      <c r="AL686" s="6"/>
      <c r="AM686" s="6"/>
      <c r="AN686" s="6"/>
      <c r="AO686" s="6"/>
      <c r="AP686" s="6"/>
    </row>
    <row r="687" spans="1:42" x14ac:dyDescent="0.35">
      <c r="A687">
        <v>7014</v>
      </c>
      <c r="B687">
        <v>1.139</v>
      </c>
      <c r="C687">
        <v>228</v>
      </c>
      <c r="D687">
        <v>1.072797949603038</v>
      </c>
      <c r="E687">
        <v>3.44E-2</v>
      </c>
      <c r="F687">
        <v>0.17599999999999999</v>
      </c>
      <c r="G687">
        <v>1.0200000000000001E-2</v>
      </c>
      <c r="H687" t="s">
        <v>55</v>
      </c>
      <c r="I687" t="s">
        <v>97</v>
      </c>
      <c r="J687" s="6">
        <v>0.57410000000000005</v>
      </c>
      <c r="K687" s="6">
        <v>7.5499999999999998E-2</v>
      </c>
      <c r="L687" s="6">
        <v>3.2399999999999998E-2</v>
      </c>
      <c r="M687" s="6">
        <v>8.6999999999999994E-3</v>
      </c>
      <c r="N687" s="6">
        <v>1.6299999999999999E-2</v>
      </c>
      <c r="O687" s="6">
        <v>6.3E-3</v>
      </c>
      <c r="P687" s="6">
        <v>7.9000000000000008E-3</v>
      </c>
      <c r="Q687" s="6">
        <v>1.3100000000000001E-2</v>
      </c>
      <c r="R687" s="6">
        <v>3.2874003988036106E-3</v>
      </c>
      <c r="S687">
        <v>1.8314671807774768E-3</v>
      </c>
      <c r="T687">
        <v>1.0203417981836699E-3</v>
      </c>
      <c r="U687">
        <v>3.8960790622235245E-2</v>
      </c>
      <c r="AH687" s="6"/>
      <c r="AI687" s="6"/>
      <c r="AJ687" s="6"/>
      <c r="AK687" s="6"/>
      <c r="AL687" s="6"/>
      <c r="AM687" s="6"/>
      <c r="AN687" s="6"/>
      <c r="AO687" s="6"/>
      <c r="AP687" s="6"/>
    </row>
    <row r="688" spans="1:42" x14ac:dyDescent="0.35">
      <c r="A688">
        <v>2354</v>
      </c>
      <c r="B688">
        <v>0.83199999999999996</v>
      </c>
      <c r="C688">
        <v>143</v>
      </c>
      <c r="D688">
        <v>0.76959059026579224</v>
      </c>
      <c r="E688">
        <v>2.06E-2</v>
      </c>
      <c r="F688">
        <v>6.2100000000000002E-2</v>
      </c>
      <c r="G688">
        <v>0.10150000000000001</v>
      </c>
      <c r="H688" t="s">
        <v>56</v>
      </c>
      <c r="I688" t="s">
        <v>97</v>
      </c>
      <c r="J688" s="6">
        <v>0.70520000000000005</v>
      </c>
      <c r="K688" s="6">
        <v>5.3800000000000001E-2</v>
      </c>
      <c r="L688" s="6">
        <v>2.8000000000000001E-2</v>
      </c>
      <c r="M688" s="6">
        <v>3.7000000000000002E-3</v>
      </c>
      <c r="N688" s="6">
        <v>9.4999999999999998E-3</v>
      </c>
      <c r="O688" s="6">
        <v>2.8999999999999998E-3</v>
      </c>
      <c r="P688" s="6">
        <v>3.5000000000000001E-3</v>
      </c>
      <c r="Q688" s="6">
        <v>3.0000000000000001E-3</v>
      </c>
      <c r="R688" s="6">
        <v>2.2127240123002313E-3</v>
      </c>
      <c r="S688">
        <v>1.1606681736045083E-3</v>
      </c>
      <c r="T688">
        <v>6.0881998917614597E-4</v>
      </c>
      <c r="U688">
        <v>2.2177878249191136E-3</v>
      </c>
      <c r="AH688" s="6"/>
      <c r="AI688" s="6"/>
      <c r="AJ688" s="6"/>
      <c r="AK688" s="6"/>
      <c r="AL688" s="6"/>
      <c r="AM688" s="6"/>
      <c r="AN688" s="6"/>
      <c r="AO688" s="6"/>
      <c r="AP688" s="6"/>
    </row>
    <row r="689" spans="1:42" x14ac:dyDescent="0.35">
      <c r="A689">
        <v>2404</v>
      </c>
      <c r="B689">
        <v>0.83199999999999996</v>
      </c>
      <c r="C689">
        <v>143</v>
      </c>
      <c r="D689">
        <v>0.76959059026579224</v>
      </c>
      <c r="E689">
        <v>2.06E-2</v>
      </c>
      <c r="F689">
        <v>6.2100000000000002E-2</v>
      </c>
      <c r="G689">
        <v>0.10150000000000001</v>
      </c>
      <c r="H689" t="s">
        <v>56</v>
      </c>
      <c r="I689" t="s">
        <v>97</v>
      </c>
      <c r="J689" s="6">
        <v>0.70520000000000005</v>
      </c>
      <c r="K689" s="6">
        <v>5.3800000000000001E-2</v>
      </c>
      <c r="L689" s="6">
        <v>2.8000000000000001E-2</v>
      </c>
      <c r="M689" s="6">
        <v>3.7000000000000002E-3</v>
      </c>
      <c r="N689" s="6">
        <v>9.4999999999999998E-3</v>
      </c>
      <c r="O689" s="6">
        <v>2.8999999999999998E-3</v>
      </c>
      <c r="P689" s="6">
        <v>3.5000000000000001E-3</v>
      </c>
      <c r="Q689" s="6">
        <v>3.0000000000000001E-3</v>
      </c>
      <c r="R689" s="6">
        <v>2.2127240123002313E-3</v>
      </c>
      <c r="S689">
        <v>1.1606681736045083E-3</v>
      </c>
      <c r="T689">
        <v>6.0881998917614597E-4</v>
      </c>
      <c r="U689">
        <v>2.2177878249191136E-3</v>
      </c>
      <c r="AH689" s="6"/>
      <c r="AI689" s="6"/>
      <c r="AJ689" s="6"/>
      <c r="AK689" s="6"/>
      <c r="AL689" s="6"/>
      <c r="AM689" s="6"/>
      <c r="AN689" s="6"/>
      <c r="AO689" s="6"/>
      <c r="AP689" s="6"/>
    </row>
    <row r="690" spans="1:42" x14ac:dyDescent="0.35">
      <c r="A690">
        <v>2414</v>
      </c>
      <c r="B690">
        <v>0.83199999999999996</v>
      </c>
      <c r="C690">
        <v>143</v>
      </c>
      <c r="D690">
        <v>0.76959059026579224</v>
      </c>
      <c r="E690">
        <v>2.06E-2</v>
      </c>
      <c r="F690">
        <v>6.2100000000000002E-2</v>
      </c>
      <c r="G690">
        <v>0.10150000000000001</v>
      </c>
      <c r="H690" t="s">
        <v>56</v>
      </c>
      <c r="I690" t="s">
        <v>97</v>
      </c>
      <c r="J690" s="6">
        <v>0.70520000000000005</v>
      </c>
      <c r="K690" s="6">
        <v>5.3800000000000001E-2</v>
      </c>
      <c r="L690" s="6">
        <v>2.8000000000000001E-2</v>
      </c>
      <c r="M690" s="6">
        <v>3.7000000000000002E-3</v>
      </c>
      <c r="N690" s="6">
        <v>9.4999999999999998E-3</v>
      </c>
      <c r="O690" s="6">
        <v>2.8999999999999998E-3</v>
      </c>
      <c r="P690" s="6">
        <v>3.5000000000000001E-3</v>
      </c>
      <c r="Q690" s="6">
        <v>3.0000000000000001E-3</v>
      </c>
      <c r="R690" s="6">
        <v>2.2127240123002313E-3</v>
      </c>
      <c r="S690">
        <v>1.1606681736045083E-3</v>
      </c>
      <c r="T690">
        <v>6.0881998917614597E-4</v>
      </c>
      <c r="U690">
        <v>2.2177878249191136E-3</v>
      </c>
      <c r="AH690" s="6"/>
      <c r="AI690" s="6"/>
      <c r="AJ690" s="6"/>
      <c r="AK690" s="6"/>
      <c r="AL690" s="6"/>
      <c r="AM690" s="6"/>
      <c r="AN690" s="6"/>
      <c r="AO690" s="6"/>
      <c r="AP690" s="6"/>
    </row>
    <row r="691" spans="1:42" x14ac:dyDescent="0.35">
      <c r="A691">
        <v>2514</v>
      </c>
      <c r="B691">
        <v>0.83199999999999996</v>
      </c>
      <c r="C691">
        <v>143</v>
      </c>
      <c r="D691">
        <v>0.76959059026579224</v>
      </c>
      <c r="E691">
        <v>2.06E-2</v>
      </c>
      <c r="F691">
        <v>6.2100000000000002E-2</v>
      </c>
      <c r="G691">
        <v>0.10150000000000001</v>
      </c>
      <c r="H691" t="s">
        <v>56</v>
      </c>
      <c r="I691" t="s">
        <v>97</v>
      </c>
      <c r="J691" s="6">
        <v>0.70520000000000005</v>
      </c>
      <c r="K691" s="6">
        <v>5.3800000000000001E-2</v>
      </c>
      <c r="L691" s="6">
        <v>2.8000000000000001E-2</v>
      </c>
      <c r="M691" s="6">
        <v>3.7000000000000002E-3</v>
      </c>
      <c r="N691" s="6">
        <v>9.4999999999999998E-3</v>
      </c>
      <c r="O691" s="6">
        <v>2.8999999999999998E-3</v>
      </c>
      <c r="P691" s="6">
        <v>3.5000000000000001E-3</v>
      </c>
      <c r="Q691" s="6">
        <v>3.0000000000000001E-3</v>
      </c>
      <c r="R691" s="6">
        <v>2.2127240123002313E-3</v>
      </c>
      <c r="S691">
        <v>1.1606681736045083E-3</v>
      </c>
      <c r="T691">
        <v>6.0881998917614597E-4</v>
      </c>
      <c r="U691">
        <v>2.2177878249191136E-3</v>
      </c>
      <c r="AH691" s="6"/>
      <c r="AI691" s="6"/>
      <c r="AJ691" s="6"/>
      <c r="AK691" s="6"/>
      <c r="AL691" s="6"/>
      <c r="AM691" s="6"/>
      <c r="AN691" s="6"/>
      <c r="AO691" s="6"/>
      <c r="AP691" s="6"/>
    </row>
    <row r="692" spans="1:42" x14ac:dyDescent="0.35">
      <c r="A692">
        <v>2614</v>
      </c>
      <c r="B692">
        <v>0.83399999999999996</v>
      </c>
      <c r="C692">
        <v>143</v>
      </c>
      <c r="D692">
        <v>0.76959059026579224</v>
      </c>
      <c r="E692">
        <v>2.06E-2</v>
      </c>
      <c r="F692">
        <v>6.2100000000000002E-2</v>
      </c>
      <c r="G692">
        <v>0.10150000000000001</v>
      </c>
      <c r="H692" t="s">
        <v>56</v>
      </c>
      <c r="I692" t="s">
        <v>97</v>
      </c>
      <c r="J692" s="6">
        <v>0.70520000000000005</v>
      </c>
      <c r="K692" s="6">
        <v>5.3800000000000001E-2</v>
      </c>
      <c r="L692" s="6">
        <v>2.8000000000000001E-2</v>
      </c>
      <c r="M692" s="6">
        <v>3.7000000000000002E-3</v>
      </c>
      <c r="N692" s="6">
        <v>9.4999999999999998E-3</v>
      </c>
      <c r="O692" s="6">
        <v>2.8999999999999998E-3</v>
      </c>
      <c r="P692" s="6">
        <v>3.5000000000000001E-3</v>
      </c>
      <c r="Q692" s="6">
        <v>3.0000000000000001E-3</v>
      </c>
      <c r="R692" s="6">
        <v>2.2127240123002313E-3</v>
      </c>
      <c r="S692">
        <v>1.1606681736045083E-3</v>
      </c>
      <c r="T692">
        <v>6.0881998917614597E-4</v>
      </c>
      <c r="U692">
        <v>2.2177878249191136E-3</v>
      </c>
      <c r="AH692" s="6"/>
      <c r="AI692" s="6"/>
      <c r="AJ692" s="6"/>
      <c r="AK692" s="6"/>
      <c r="AL692" s="6"/>
      <c r="AM692" s="6"/>
      <c r="AN692" s="6"/>
      <c r="AO692" s="6"/>
      <c r="AP692" s="6"/>
    </row>
    <row r="693" spans="1:42" x14ac:dyDescent="0.35">
      <c r="A693">
        <v>3014</v>
      </c>
      <c r="B693">
        <v>0.84399999999999997</v>
      </c>
      <c r="C693">
        <v>143</v>
      </c>
      <c r="D693">
        <v>0.76959059026579224</v>
      </c>
      <c r="E693">
        <v>2.06E-2</v>
      </c>
      <c r="F693">
        <v>6.2100000000000002E-2</v>
      </c>
      <c r="G693">
        <v>0.10150000000000001</v>
      </c>
      <c r="H693" t="s">
        <v>56</v>
      </c>
      <c r="I693" t="s">
        <v>97</v>
      </c>
      <c r="J693" s="6">
        <v>0.70520000000000005</v>
      </c>
      <c r="K693" s="6">
        <v>5.3800000000000001E-2</v>
      </c>
      <c r="L693" s="6">
        <v>2.8000000000000001E-2</v>
      </c>
      <c r="M693" s="6">
        <v>3.7000000000000002E-3</v>
      </c>
      <c r="N693" s="6">
        <v>9.4999999999999998E-3</v>
      </c>
      <c r="O693" s="6">
        <v>2.8999999999999998E-3</v>
      </c>
      <c r="P693" s="6">
        <v>3.5000000000000001E-3</v>
      </c>
      <c r="Q693" s="6">
        <v>3.0000000000000001E-3</v>
      </c>
      <c r="R693" s="6">
        <v>2.2127240123002313E-3</v>
      </c>
      <c r="S693">
        <v>1.1606681736045083E-3</v>
      </c>
      <c r="T693">
        <v>6.0881998917614597E-4</v>
      </c>
      <c r="U693">
        <v>2.2177878249191136E-3</v>
      </c>
      <c r="AH693" s="6"/>
      <c r="AI693" s="6"/>
      <c r="AJ693" s="6"/>
      <c r="AK693" s="6"/>
      <c r="AL693" s="6"/>
      <c r="AM693" s="6"/>
      <c r="AN693" s="6"/>
      <c r="AO693" s="6"/>
      <c r="AP693" s="6"/>
    </row>
    <row r="694" spans="1:42" x14ac:dyDescent="0.35">
      <c r="A694">
        <v>3514</v>
      </c>
      <c r="B694">
        <v>0.86899999999999999</v>
      </c>
      <c r="C694">
        <v>143</v>
      </c>
      <c r="D694">
        <v>0.76959059026579224</v>
      </c>
      <c r="E694">
        <v>2.06E-2</v>
      </c>
      <c r="F694">
        <v>6.2100000000000002E-2</v>
      </c>
      <c r="G694">
        <v>0.10150000000000001</v>
      </c>
      <c r="H694" t="s">
        <v>56</v>
      </c>
      <c r="I694" t="s">
        <v>97</v>
      </c>
      <c r="J694" s="6">
        <v>0.70520000000000005</v>
      </c>
      <c r="K694" s="6">
        <v>5.3800000000000001E-2</v>
      </c>
      <c r="L694" s="6">
        <v>2.8000000000000001E-2</v>
      </c>
      <c r="M694" s="6">
        <v>3.7000000000000002E-3</v>
      </c>
      <c r="N694" s="6">
        <v>9.4999999999999998E-3</v>
      </c>
      <c r="O694" s="6">
        <v>2.8999999999999998E-3</v>
      </c>
      <c r="P694" s="6">
        <v>3.5000000000000001E-3</v>
      </c>
      <c r="Q694" s="6">
        <v>3.0000000000000001E-3</v>
      </c>
      <c r="R694" s="6">
        <v>2.2127240123002313E-3</v>
      </c>
      <c r="S694">
        <v>1.1606681736045083E-3</v>
      </c>
      <c r="T694">
        <v>6.0881998917614597E-4</v>
      </c>
      <c r="U694">
        <v>2.2177878249191136E-3</v>
      </c>
      <c r="AH694" s="6"/>
      <c r="AI694" s="6"/>
      <c r="AJ694" s="6"/>
      <c r="AK694" s="6"/>
      <c r="AL694" s="6"/>
      <c r="AM694" s="6"/>
      <c r="AN694" s="6"/>
      <c r="AO694" s="6"/>
      <c r="AP694" s="6"/>
    </row>
    <row r="695" spans="1:42" x14ac:dyDescent="0.35">
      <c r="A695">
        <v>4014</v>
      </c>
      <c r="B695">
        <v>0.90300000000000002</v>
      </c>
      <c r="C695">
        <v>143</v>
      </c>
      <c r="D695">
        <v>0.76959059026579224</v>
      </c>
      <c r="E695">
        <v>2.06E-2</v>
      </c>
      <c r="F695">
        <v>6.2100000000000002E-2</v>
      </c>
      <c r="G695">
        <v>0.10150000000000001</v>
      </c>
      <c r="H695" t="s">
        <v>56</v>
      </c>
      <c r="I695" t="s">
        <v>97</v>
      </c>
      <c r="J695" s="6">
        <v>0.70520000000000005</v>
      </c>
      <c r="K695" s="6">
        <v>5.3800000000000001E-2</v>
      </c>
      <c r="L695" s="6">
        <v>2.8000000000000001E-2</v>
      </c>
      <c r="M695" s="6">
        <v>3.7000000000000002E-3</v>
      </c>
      <c r="N695" s="6">
        <v>9.4999999999999998E-3</v>
      </c>
      <c r="O695" s="6">
        <v>2.8999999999999998E-3</v>
      </c>
      <c r="P695" s="6">
        <v>3.5000000000000001E-3</v>
      </c>
      <c r="Q695" s="6">
        <v>3.0000000000000001E-3</v>
      </c>
      <c r="R695" s="6">
        <v>2.2127240123002313E-3</v>
      </c>
      <c r="S695">
        <v>1.1606681736045083E-3</v>
      </c>
      <c r="T695">
        <v>6.0881998917614597E-4</v>
      </c>
      <c r="U695">
        <v>2.2177878249191136E-3</v>
      </c>
      <c r="AH695" s="6"/>
      <c r="AI695" s="6"/>
      <c r="AJ695" s="6"/>
      <c r="AK695" s="6"/>
      <c r="AL695" s="6"/>
      <c r="AM695" s="6"/>
      <c r="AN695" s="6"/>
      <c r="AO695" s="6"/>
      <c r="AP695" s="6"/>
    </row>
    <row r="696" spans="1:42" x14ac:dyDescent="0.35">
      <c r="A696">
        <v>4514</v>
      </c>
      <c r="B696">
        <v>0.94399999999999995</v>
      </c>
      <c r="C696">
        <v>143</v>
      </c>
      <c r="D696">
        <v>0.76959059026579224</v>
      </c>
      <c r="E696">
        <v>2.06E-2</v>
      </c>
      <c r="F696">
        <v>6.2100000000000002E-2</v>
      </c>
      <c r="G696">
        <v>0.10150000000000001</v>
      </c>
      <c r="H696" t="s">
        <v>56</v>
      </c>
      <c r="I696" t="s">
        <v>97</v>
      </c>
      <c r="J696" s="6">
        <v>0.70520000000000005</v>
      </c>
      <c r="K696" s="6">
        <v>5.3800000000000001E-2</v>
      </c>
      <c r="L696" s="6">
        <v>2.8000000000000001E-2</v>
      </c>
      <c r="M696" s="6">
        <v>3.7000000000000002E-3</v>
      </c>
      <c r="N696" s="6">
        <v>9.4999999999999998E-3</v>
      </c>
      <c r="O696" s="6">
        <v>2.8999999999999998E-3</v>
      </c>
      <c r="P696" s="6">
        <v>3.5000000000000001E-3</v>
      </c>
      <c r="Q696" s="6">
        <v>3.0000000000000001E-3</v>
      </c>
      <c r="R696" s="6">
        <v>2.2127240123002313E-3</v>
      </c>
      <c r="S696">
        <v>1.1606681736045083E-3</v>
      </c>
      <c r="T696">
        <v>6.0881998917614597E-4</v>
      </c>
      <c r="U696">
        <v>2.2177878249191136E-3</v>
      </c>
      <c r="AH696" s="6"/>
      <c r="AI696" s="6"/>
      <c r="AJ696" s="6"/>
      <c r="AK696" s="6"/>
      <c r="AL696" s="6"/>
      <c r="AM696" s="6"/>
      <c r="AN696" s="6"/>
      <c r="AO696" s="6"/>
      <c r="AP696" s="6"/>
    </row>
    <row r="697" spans="1:42" x14ac:dyDescent="0.35">
      <c r="A697">
        <v>5014</v>
      </c>
      <c r="B697">
        <v>0.98699999999999999</v>
      </c>
      <c r="C697">
        <v>143</v>
      </c>
      <c r="D697">
        <v>0.76959059026579224</v>
      </c>
      <c r="E697">
        <v>2.06E-2</v>
      </c>
      <c r="F697">
        <v>6.2100000000000002E-2</v>
      </c>
      <c r="G697">
        <v>0.10150000000000001</v>
      </c>
      <c r="H697" t="s">
        <v>56</v>
      </c>
      <c r="I697" t="s">
        <v>97</v>
      </c>
      <c r="J697" s="6">
        <v>0.70520000000000005</v>
      </c>
      <c r="K697" s="6">
        <v>5.3800000000000001E-2</v>
      </c>
      <c r="L697" s="6">
        <v>2.8000000000000001E-2</v>
      </c>
      <c r="M697" s="6">
        <v>3.7000000000000002E-3</v>
      </c>
      <c r="N697" s="6">
        <v>9.4999999999999998E-3</v>
      </c>
      <c r="O697" s="6">
        <v>2.8999999999999998E-3</v>
      </c>
      <c r="P697" s="6">
        <v>3.5000000000000001E-3</v>
      </c>
      <c r="Q697" s="6">
        <v>3.0000000000000001E-3</v>
      </c>
      <c r="R697" s="6">
        <v>2.2127240123002313E-3</v>
      </c>
      <c r="S697">
        <v>1.1606681736045083E-3</v>
      </c>
      <c r="T697">
        <v>6.0881998917614597E-4</v>
      </c>
      <c r="U697">
        <v>2.2177878249191136E-3</v>
      </c>
      <c r="AH697" s="6"/>
      <c r="AI697" s="6"/>
      <c r="AJ697" s="6"/>
      <c r="AK697" s="6"/>
      <c r="AL697" s="6"/>
      <c r="AM697" s="6"/>
      <c r="AN697" s="6"/>
      <c r="AO697" s="6"/>
      <c r="AP697" s="6"/>
    </row>
    <row r="698" spans="1:42" x14ac:dyDescent="0.35">
      <c r="A698">
        <v>4496</v>
      </c>
      <c r="B698">
        <v>0.93799999999999994</v>
      </c>
      <c r="C698">
        <v>210</v>
      </c>
      <c r="D698">
        <v>0.93879572316189175</v>
      </c>
      <c r="E698">
        <v>3.1800000000000002E-2</v>
      </c>
      <c r="F698">
        <v>7.0400000000000004E-2</v>
      </c>
      <c r="G698">
        <v>4.8099999999999997E-2</v>
      </c>
      <c r="H698" t="s">
        <v>57</v>
      </c>
      <c r="I698" t="s">
        <v>97</v>
      </c>
      <c r="J698" s="6">
        <v>0.70689999999999997</v>
      </c>
      <c r="K698" s="6">
        <v>3.8300000000000001E-2</v>
      </c>
      <c r="L698" s="6">
        <v>2.0899999999999998E-2</v>
      </c>
      <c r="M698" s="6">
        <v>5.7000000000000002E-3</v>
      </c>
      <c r="N698" s="6">
        <v>1.09E-2</v>
      </c>
      <c r="O698" s="6">
        <v>6.0000000000000001E-3</v>
      </c>
      <c r="P698" s="6">
        <v>5.7000000000000002E-3</v>
      </c>
      <c r="Q698" s="6">
        <v>9.2999999999999992E-3</v>
      </c>
      <c r="R698" s="6">
        <v>4.5352770808371572E-3</v>
      </c>
      <c r="S698">
        <v>3.0357361964554273E-3</v>
      </c>
      <c r="T698">
        <v>2.0320024753082032E-3</v>
      </c>
      <c r="U698">
        <v>3.6396984247399213E-2</v>
      </c>
      <c r="AH698" s="6"/>
      <c r="AI698" s="6"/>
      <c r="AJ698" s="6"/>
      <c r="AK698" s="6"/>
      <c r="AL698" s="6"/>
      <c r="AM698" s="6"/>
      <c r="AN698" s="6"/>
      <c r="AO698" s="6"/>
      <c r="AP698" s="6"/>
    </row>
    <row r="699" spans="1:42" x14ac:dyDescent="0.35">
      <c r="A699">
        <v>4615</v>
      </c>
      <c r="B699">
        <v>0.94799999999999995</v>
      </c>
      <c r="C699">
        <v>210</v>
      </c>
      <c r="D699">
        <v>0.93879572316189175</v>
      </c>
      <c r="E699">
        <v>3.1800000000000002E-2</v>
      </c>
      <c r="F699">
        <v>7.0400000000000004E-2</v>
      </c>
      <c r="G699">
        <v>4.8099999999999997E-2</v>
      </c>
      <c r="H699" t="s">
        <v>57</v>
      </c>
      <c r="I699" t="s">
        <v>97</v>
      </c>
      <c r="J699" s="6">
        <v>0.70689999999999997</v>
      </c>
      <c r="K699" s="6">
        <v>3.8300000000000001E-2</v>
      </c>
      <c r="L699" s="6">
        <v>2.0899999999999998E-2</v>
      </c>
      <c r="M699" s="6">
        <v>5.7000000000000002E-3</v>
      </c>
      <c r="N699" s="6">
        <v>1.09E-2</v>
      </c>
      <c r="O699" s="6">
        <v>6.0000000000000001E-3</v>
      </c>
      <c r="P699" s="6">
        <v>5.7000000000000002E-3</v>
      </c>
      <c r="Q699" s="6">
        <v>9.2999999999999992E-3</v>
      </c>
      <c r="R699" s="6">
        <v>4.5352770808371572E-3</v>
      </c>
      <c r="S699">
        <v>3.0357361964554273E-3</v>
      </c>
      <c r="T699">
        <v>2.0320024753082032E-3</v>
      </c>
      <c r="U699">
        <v>3.6396984247399213E-2</v>
      </c>
      <c r="AH699" s="6"/>
      <c r="AI699" s="6"/>
      <c r="AJ699" s="6"/>
      <c r="AK699" s="6"/>
      <c r="AL699" s="6"/>
      <c r="AM699" s="6"/>
      <c r="AN699" s="6"/>
      <c r="AO699" s="6"/>
      <c r="AP699" s="6"/>
    </row>
    <row r="700" spans="1:42" x14ac:dyDescent="0.35">
      <c r="A700">
        <v>4815</v>
      </c>
      <c r="B700">
        <v>0.96599999999999997</v>
      </c>
      <c r="C700">
        <v>210</v>
      </c>
      <c r="D700">
        <v>0.93879572316189175</v>
      </c>
      <c r="E700">
        <v>3.1800000000000002E-2</v>
      </c>
      <c r="F700">
        <v>7.0400000000000004E-2</v>
      </c>
      <c r="G700">
        <v>4.8099999999999997E-2</v>
      </c>
      <c r="H700" t="s">
        <v>57</v>
      </c>
      <c r="I700" t="s">
        <v>97</v>
      </c>
      <c r="J700" s="6">
        <v>0.70689999999999997</v>
      </c>
      <c r="K700" s="6">
        <v>3.8300000000000001E-2</v>
      </c>
      <c r="L700" s="6">
        <v>2.0899999999999998E-2</v>
      </c>
      <c r="M700" s="6">
        <v>5.7000000000000002E-3</v>
      </c>
      <c r="N700" s="6">
        <v>1.09E-2</v>
      </c>
      <c r="O700" s="6">
        <v>6.0000000000000001E-3</v>
      </c>
      <c r="P700" s="6">
        <v>5.7000000000000002E-3</v>
      </c>
      <c r="Q700" s="6">
        <v>9.2999999999999992E-3</v>
      </c>
      <c r="R700" s="6">
        <v>4.5352770808371572E-3</v>
      </c>
      <c r="S700">
        <v>3.0357361964554273E-3</v>
      </c>
      <c r="T700">
        <v>2.0320024753082032E-3</v>
      </c>
      <c r="U700">
        <v>3.6396984247399213E-2</v>
      </c>
      <c r="AH700" s="6"/>
      <c r="AI700" s="6"/>
      <c r="AJ700" s="6"/>
      <c r="AK700" s="6"/>
      <c r="AL700" s="6"/>
      <c r="AM700" s="6"/>
      <c r="AN700" s="6"/>
      <c r="AO700" s="6"/>
      <c r="AP700" s="6"/>
    </row>
    <row r="701" spans="1:42" x14ac:dyDescent="0.35">
      <c r="A701">
        <v>5015</v>
      </c>
      <c r="B701">
        <v>0.98399999999999999</v>
      </c>
      <c r="C701">
        <v>210</v>
      </c>
      <c r="D701">
        <v>0.93879572316189175</v>
      </c>
      <c r="E701">
        <v>3.1800000000000002E-2</v>
      </c>
      <c r="F701">
        <v>7.0400000000000004E-2</v>
      </c>
      <c r="G701">
        <v>4.8099999999999997E-2</v>
      </c>
      <c r="H701" t="s">
        <v>57</v>
      </c>
      <c r="I701" t="s">
        <v>97</v>
      </c>
      <c r="J701" s="6">
        <v>0.70689999999999997</v>
      </c>
      <c r="K701" s="6">
        <v>3.8300000000000001E-2</v>
      </c>
      <c r="L701" s="6">
        <v>2.0899999999999998E-2</v>
      </c>
      <c r="M701" s="6">
        <v>5.7000000000000002E-3</v>
      </c>
      <c r="N701" s="6">
        <v>1.09E-2</v>
      </c>
      <c r="O701" s="6">
        <v>6.0000000000000001E-3</v>
      </c>
      <c r="P701" s="6">
        <v>5.7000000000000002E-3</v>
      </c>
      <c r="Q701" s="6">
        <v>9.2999999999999992E-3</v>
      </c>
      <c r="R701" s="6">
        <v>4.5352770808371572E-3</v>
      </c>
      <c r="S701">
        <v>3.0357361964554273E-3</v>
      </c>
      <c r="T701">
        <v>2.0320024753082032E-3</v>
      </c>
      <c r="U701">
        <v>3.6396984247399213E-2</v>
      </c>
      <c r="AH701" s="6"/>
      <c r="AI701" s="6"/>
      <c r="AJ701" s="6"/>
      <c r="AK701" s="6"/>
      <c r="AL701" s="6"/>
      <c r="AM701" s="6"/>
      <c r="AN701" s="6"/>
      <c r="AO701" s="6"/>
      <c r="AP701" s="6"/>
    </row>
    <row r="702" spans="1:42" x14ac:dyDescent="0.35">
      <c r="A702">
        <v>5215</v>
      </c>
      <c r="B702">
        <v>1.0029999999999999</v>
      </c>
      <c r="C702">
        <v>210</v>
      </c>
      <c r="D702">
        <v>0.93879572316189175</v>
      </c>
      <c r="E702">
        <v>3.1800000000000002E-2</v>
      </c>
      <c r="F702">
        <v>7.0400000000000004E-2</v>
      </c>
      <c r="G702">
        <v>4.8099999999999997E-2</v>
      </c>
      <c r="H702" t="s">
        <v>57</v>
      </c>
      <c r="I702" t="s">
        <v>97</v>
      </c>
      <c r="J702" s="6">
        <v>0.70689999999999997</v>
      </c>
      <c r="K702" s="6">
        <v>3.8300000000000001E-2</v>
      </c>
      <c r="L702" s="6">
        <v>2.0899999999999998E-2</v>
      </c>
      <c r="M702" s="6">
        <v>5.7000000000000002E-3</v>
      </c>
      <c r="N702" s="6">
        <v>1.09E-2</v>
      </c>
      <c r="O702" s="6">
        <v>6.0000000000000001E-3</v>
      </c>
      <c r="P702" s="6">
        <v>5.7000000000000002E-3</v>
      </c>
      <c r="Q702" s="6">
        <v>9.2999999999999992E-3</v>
      </c>
      <c r="R702" s="6">
        <v>4.5352770808371572E-3</v>
      </c>
      <c r="S702">
        <v>3.0357361964554273E-3</v>
      </c>
      <c r="T702">
        <v>2.0320024753082032E-3</v>
      </c>
      <c r="U702">
        <v>3.6396984247399213E-2</v>
      </c>
      <c r="AH702" s="6"/>
      <c r="AI702" s="6"/>
      <c r="AJ702" s="6"/>
      <c r="AK702" s="6"/>
      <c r="AL702" s="6"/>
      <c r="AM702" s="6"/>
      <c r="AN702" s="6"/>
      <c r="AO702" s="6"/>
      <c r="AP702" s="6"/>
    </row>
    <row r="703" spans="1:42" x14ac:dyDescent="0.35">
      <c r="A703">
        <v>5515</v>
      </c>
      <c r="B703">
        <v>1.032</v>
      </c>
      <c r="C703">
        <v>210</v>
      </c>
      <c r="D703">
        <v>0.93879572316189175</v>
      </c>
      <c r="E703">
        <v>3.1800000000000002E-2</v>
      </c>
      <c r="F703">
        <v>7.0400000000000004E-2</v>
      </c>
      <c r="G703">
        <v>4.8099999999999997E-2</v>
      </c>
      <c r="H703" t="s">
        <v>57</v>
      </c>
      <c r="I703" t="s">
        <v>97</v>
      </c>
      <c r="J703" s="6">
        <v>0.70689999999999997</v>
      </c>
      <c r="K703" s="6">
        <v>3.8300000000000001E-2</v>
      </c>
      <c r="L703" s="6">
        <v>2.0899999999999998E-2</v>
      </c>
      <c r="M703" s="6">
        <v>5.7000000000000002E-3</v>
      </c>
      <c r="N703" s="6">
        <v>1.09E-2</v>
      </c>
      <c r="O703" s="6">
        <v>6.0000000000000001E-3</v>
      </c>
      <c r="P703" s="6">
        <v>5.7000000000000002E-3</v>
      </c>
      <c r="Q703" s="6">
        <v>9.2999999999999992E-3</v>
      </c>
      <c r="R703" s="6">
        <v>4.5352770808371572E-3</v>
      </c>
      <c r="S703">
        <v>3.0357361964554273E-3</v>
      </c>
      <c r="T703">
        <v>2.0320024753082032E-3</v>
      </c>
      <c r="U703">
        <v>3.6396984247399213E-2</v>
      </c>
      <c r="AH703" s="6"/>
      <c r="AI703" s="6"/>
      <c r="AJ703" s="6"/>
      <c r="AK703" s="6"/>
      <c r="AL703" s="6"/>
      <c r="AM703" s="6"/>
      <c r="AN703" s="6"/>
      <c r="AO703" s="6"/>
      <c r="AP703" s="6"/>
    </row>
    <row r="704" spans="1:42" x14ac:dyDescent="0.35">
      <c r="A704">
        <v>6015</v>
      </c>
      <c r="B704">
        <v>1.081</v>
      </c>
      <c r="C704">
        <v>210</v>
      </c>
      <c r="D704">
        <v>0.93879572316189175</v>
      </c>
      <c r="E704">
        <v>3.1800000000000002E-2</v>
      </c>
      <c r="F704">
        <v>7.0400000000000004E-2</v>
      </c>
      <c r="G704">
        <v>4.8099999999999997E-2</v>
      </c>
      <c r="H704" t="s">
        <v>57</v>
      </c>
      <c r="I704" t="s">
        <v>97</v>
      </c>
      <c r="J704" s="6">
        <v>0.70689999999999997</v>
      </c>
      <c r="K704" s="6">
        <v>3.8300000000000001E-2</v>
      </c>
      <c r="L704" s="6">
        <v>2.0899999999999998E-2</v>
      </c>
      <c r="M704" s="6">
        <v>5.7000000000000002E-3</v>
      </c>
      <c r="N704" s="6">
        <v>1.09E-2</v>
      </c>
      <c r="O704" s="6">
        <v>6.0000000000000001E-3</v>
      </c>
      <c r="P704" s="6">
        <v>5.7000000000000002E-3</v>
      </c>
      <c r="Q704" s="6">
        <v>9.2999999999999992E-3</v>
      </c>
      <c r="R704" s="6">
        <v>4.5352770808371572E-3</v>
      </c>
      <c r="S704">
        <v>3.0357361964554273E-3</v>
      </c>
      <c r="T704">
        <v>2.0320024753082032E-3</v>
      </c>
      <c r="U704">
        <v>3.6396984247399213E-2</v>
      </c>
      <c r="AH704" s="6"/>
      <c r="AI704" s="6"/>
      <c r="AJ704" s="6"/>
      <c r="AK704" s="6"/>
      <c r="AL704" s="6"/>
      <c r="AM704" s="6"/>
      <c r="AN704" s="6"/>
      <c r="AO704" s="6"/>
      <c r="AP704" s="6"/>
    </row>
    <row r="705" spans="1:42" x14ac:dyDescent="0.35">
      <c r="A705">
        <v>2114</v>
      </c>
      <c r="B705">
        <v>0.40200000000000002</v>
      </c>
      <c r="C705">
        <v>73</v>
      </c>
      <c r="D705">
        <v>0.92017320331377306</v>
      </c>
      <c r="E705">
        <v>3.1899999999999998E-2</v>
      </c>
      <c r="F705">
        <v>0.51370000000000005</v>
      </c>
      <c r="G705">
        <v>2.58E-2</v>
      </c>
      <c r="H705" t="s">
        <v>58</v>
      </c>
      <c r="I705" t="s">
        <v>97</v>
      </c>
      <c r="J705" s="6">
        <v>0.42409999999999998</v>
      </c>
      <c r="K705" s="6">
        <v>2.3999999999999998E-3</v>
      </c>
      <c r="L705" s="6">
        <v>6.9999999999999999E-4</v>
      </c>
      <c r="M705" s="6">
        <v>2.0000000000000001E-4</v>
      </c>
      <c r="N705" s="6">
        <v>2.9999999999999997E-4</v>
      </c>
      <c r="O705" s="6">
        <v>2.0000000000000001E-4</v>
      </c>
      <c r="P705" s="6">
        <v>1E-4</v>
      </c>
      <c r="Q705" s="6">
        <v>2.0000000000000001E-4</v>
      </c>
      <c r="R705" s="6">
        <v>4.0000000000000002E-4</v>
      </c>
      <c r="S705">
        <v>0</v>
      </c>
      <c r="T705">
        <v>0</v>
      </c>
      <c r="U705">
        <v>0</v>
      </c>
      <c r="AH705" s="6"/>
      <c r="AI705" s="6"/>
      <c r="AJ705" s="6"/>
      <c r="AK705" s="6"/>
      <c r="AL705" s="6"/>
      <c r="AM705" s="6"/>
      <c r="AN705" s="6"/>
      <c r="AO705" s="6"/>
      <c r="AP705" s="6"/>
    </row>
    <row r="706" spans="1:42" x14ac:dyDescent="0.35">
      <c r="A706">
        <v>2514</v>
      </c>
      <c r="B706">
        <v>0.438</v>
      </c>
      <c r="C706">
        <v>73</v>
      </c>
      <c r="D706">
        <v>0.92017320331377306</v>
      </c>
      <c r="E706">
        <v>3.1899999999999998E-2</v>
      </c>
      <c r="F706">
        <v>0.51370000000000005</v>
      </c>
      <c r="G706">
        <v>2.58E-2</v>
      </c>
      <c r="H706" t="s">
        <v>58</v>
      </c>
      <c r="I706" t="s">
        <v>97</v>
      </c>
      <c r="J706" s="6">
        <v>0.42409999999999998</v>
      </c>
      <c r="K706" s="6">
        <v>2.3999999999999998E-3</v>
      </c>
      <c r="L706" s="6">
        <v>6.9999999999999999E-4</v>
      </c>
      <c r="M706" s="6">
        <v>2.0000000000000001E-4</v>
      </c>
      <c r="N706" s="6">
        <v>2.9999999999999997E-4</v>
      </c>
      <c r="O706" s="6">
        <v>2.0000000000000001E-4</v>
      </c>
      <c r="P706" s="6">
        <v>1E-4</v>
      </c>
      <c r="Q706" s="6">
        <v>2.0000000000000001E-4</v>
      </c>
      <c r="R706" s="6">
        <v>4.0000000000000002E-4</v>
      </c>
      <c r="S706">
        <v>0</v>
      </c>
      <c r="T706">
        <v>0</v>
      </c>
      <c r="U706">
        <v>0</v>
      </c>
      <c r="AH706" s="6"/>
      <c r="AI706" s="6"/>
      <c r="AJ706" s="6"/>
      <c r="AK706" s="6"/>
      <c r="AL706" s="6"/>
      <c r="AM706" s="6"/>
      <c r="AN706" s="6"/>
      <c r="AO706" s="6"/>
      <c r="AP706" s="6"/>
    </row>
    <row r="707" spans="1:42" x14ac:dyDescent="0.35">
      <c r="A707">
        <v>3014</v>
      </c>
      <c r="B707">
        <v>0.495</v>
      </c>
      <c r="C707">
        <v>73</v>
      </c>
      <c r="D707">
        <v>0.92017320331377306</v>
      </c>
      <c r="E707">
        <v>3.1899999999999998E-2</v>
      </c>
      <c r="F707">
        <v>0.51370000000000005</v>
      </c>
      <c r="G707">
        <v>2.58E-2</v>
      </c>
      <c r="H707" t="s">
        <v>58</v>
      </c>
      <c r="I707" t="s">
        <v>97</v>
      </c>
      <c r="J707" s="6">
        <v>0.42409999999999998</v>
      </c>
      <c r="K707" s="6">
        <v>2.3999999999999998E-3</v>
      </c>
      <c r="L707" s="6">
        <v>6.9999999999999999E-4</v>
      </c>
      <c r="M707" s="6">
        <v>2.0000000000000001E-4</v>
      </c>
      <c r="N707" s="6">
        <v>2.9999999999999997E-4</v>
      </c>
      <c r="O707" s="6">
        <v>2.0000000000000001E-4</v>
      </c>
      <c r="P707" s="6">
        <v>1E-4</v>
      </c>
      <c r="Q707" s="6">
        <v>2.0000000000000001E-4</v>
      </c>
      <c r="R707" s="6">
        <v>4.0000000000000002E-4</v>
      </c>
      <c r="S707">
        <v>0</v>
      </c>
      <c r="T707">
        <v>0</v>
      </c>
      <c r="U707">
        <v>0</v>
      </c>
      <c r="AH707" s="6"/>
      <c r="AI707" s="6"/>
      <c r="AJ707" s="6"/>
      <c r="AK707" s="6"/>
      <c r="AL707" s="6"/>
      <c r="AM707" s="6"/>
      <c r="AN707" s="6"/>
      <c r="AO707" s="6"/>
      <c r="AP707" s="6"/>
    </row>
    <row r="708" spans="1:42" x14ac:dyDescent="0.35">
      <c r="A708">
        <v>3514</v>
      </c>
      <c r="B708">
        <v>0.55300000000000005</v>
      </c>
      <c r="C708">
        <v>73</v>
      </c>
      <c r="D708">
        <v>0.92017320331377306</v>
      </c>
      <c r="E708">
        <v>3.1899999999999998E-2</v>
      </c>
      <c r="F708">
        <v>0.51370000000000005</v>
      </c>
      <c r="G708">
        <v>2.58E-2</v>
      </c>
      <c r="H708" t="s">
        <v>58</v>
      </c>
      <c r="I708" t="s">
        <v>97</v>
      </c>
      <c r="J708" s="6">
        <v>0.42409999999999998</v>
      </c>
      <c r="K708" s="6">
        <v>2.3999999999999998E-3</v>
      </c>
      <c r="L708" s="6">
        <v>6.9999999999999999E-4</v>
      </c>
      <c r="M708" s="6">
        <v>2.0000000000000001E-4</v>
      </c>
      <c r="N708" s="6">
        <v>2.9999999999999997E-4</v>
      </c>
      <c r="O708" s="6">
        <v>2.0000000000000001E-4</v>
      </c>
      <c r="P708" s="6">
        <v>1E-4</v>
      </c>
      <c r="Q708" s="6">
        <v>2.0000000000000001E-4</v>
      </c>
      <c r="R708" s="6">
        <v>4.0000000000000002E-4</v>
      </c>
      <c r="S708">
        <v>0</v>
      </c>
      <c r="T708">
        <v>0</v>
      </c>
      <c r="U708">
        <v>0</v>
      </c>
      <c r="AH708" s="6"/>
      <c r="AI708" s="6"/>
      <c r="AJ708" s="6"/>
      <c r="AK708" s="6"/>
      <c r="AL708" s="6"/>
      <c r="AM708" s="6"/>
      <c r="AN708" s="6"/>
      <c r="AO708" s="6"/>
      <c r="AP708" s="6"/>
    </row>
    <row r="709" spans="1:42" x14ac:dyDescent="0.35">
      <c r="A709">
        <v>4014</v>
      </c>
      <c r="B709">
        <v>0.61199999999999999</v>
      </c>
      <c r="C709">
        <v>73</v>
      </c>
      <c r="D709">
        <v>0.92017320331377306</v>
      </c>
      <c r="E709">
        <v>3.1899999999999998E-2</v>
      </c>
      <c r="F709">
        <v>0.51370000000000005</v>
      </c>
      <c r="G709">
        <v>2.58E-2</v>
      </c>
      <c r="H709" t="s">
        <v>58</v>
      </c>
      <c r="I709" t="s">
        <v>97</v>
      </c>
      <c r="J709" s="6">
        <v>0.42409999999999998</v>
      </c>
      <c r="K709" s="6">
        <v>2.3999999999999998E-3</v>
      </c>
      <c r="L709" s="6">
        <v>6.9999999999999999E-4</v>
      </c>
      <c r="M709" s="6">
        <v>2.0000000000000001E-4</v>
      </c>
      <c r="N709" s="6">
        <v>2.9999999999999997E-4</v>
      </c>
      <c r="O709" s="6">
        <v>2.0000000000000001E-4</v>
      </c>
      <c r="P709" s="6">
        <v>1E-4</v>
      </c>
      <c r="Q709" s="6">
        <v>2.0000000000000001E-4</v>
      </c>
      <c r="R709" s="6">
        <v>4.0000000000000002E-4</v>
      </c>
      <c r="S709">
        <v>0</v>
      </c>
      <c r="T709">
        <v>0</v>
      </c>
      <c r="U709">
        <v>0</v>
      </c>
      <c r="AH709" s="6"/>
      <c r="AI709" s="6"/>
      <c r="AJ709" s="6"/>
      <c r="AK709" s="6"/>
      <c r="AL709" s="6"/>
      <c r="AM709" s="6"/>
      <c r="AN709" s="6"/>
      <c r="AO709" s="6"/>
      <c r="AP709" s="6"/>
    </row>
    <row r="710" spans="1:42" x14ac:dyDescent="0.35">
      <c r="A710">
        <v>4514</v>
      </c>
      <c r="B710">
        <v>0.67</v>
      </c>
      <c r="C710">
        <v>73</v>
      </c>
      <c r="D710">
        <v>0.92017320331377306</v>
      </c>
      <c r="E710">
        <v>3.1899999999999998E-2</v>
      </c>
      <c r="F710">
        <v>0.51370000000000005</v>
      </c>
      <c r="G710">
        <v>2.58E-2</v>
      </c>
      <c r="H710" t="s">
        <v>58</v>
      </c>
      <c r="I710" t="s">
        <v>97</v>
      </c>
      <c r="J710" s="6">
        <v>0.42409999999999998</v>
      </c>
      <c r="K710" s="6">
        <v>2.3999999999999998E-3</v>
      </c>
      <c r="L710" s="6">
        <v>6.9999999999999999E-4</v>
      </c>
      <c r="M710" s="6">
        <v>2.0000000000000001E-4</v>
      </c>
      <c r="N710" s="6">
        <v>2.9999999999999997E-4</v>
      </c>
      <c r="O710" s="6">
        <v>2.0000000000000001E-4</v>
      </c>
      <c r="P710" s="6">
        <v>1E-4</v>
      </c>
      <c r="Q710" s="6">
        <v>2.0000000000000001E-4</v>
      </c>
      <c r="R710" s="6">
        <v>4.0000000000000002E-4</v>
      </c>
      <c r="S710">
        <v>0</v>
      </c>
      <c r="T710">
        <v>0</v>
      </c>
      <c r="U710">
        <v>0</v>
      </c>
      <c r="AH710" s="6"/>
      <c r="AI710" s="6"/>
      <c r="AJ710" s="6"/>
      <c r="AK710" s="6"/>
      <c r="AL710" s="6"/>
      <c r="AM710" s="6"/>
      <c r="AN710" s="6"/>
      <c r="AO710" s="6"/>
      <c r="AP710" s="6"/>
    </row>
    <row r="711" spans="1:42" x14ac:dyDescent="0.35">
      <c r="A711">
        <v>5014</v>
      </c>
      <c r="B711">
        <v>0.72799999999999998</v>
      </c>
      <c r="C711">
        <v>73</v>
      </c>
      <c r="D711">
        <v>0.92017320331377306</v>
      </c>
      <c r="E711">
        <v>3.1899999999999998E-2</v>
      </c>
      <c r="F711">
        <v>0.51370000000000005</v>
      </c>
      <c r="G711">
        <v>2.58E-2</v>
      </c>
      <c r="H711" t="s">
        <v>58</v>
      </c>
      <c r="I711" t="s">
        <v>97</v>
      </c>
      <c r="J711" s="6">
        <v>0.42409999999999998</v>
      </c>
      <c r="K711" s="6">
        <v>2.3999999999999998E-3</v>
      </c>
      <c r="L711" s="6">
        <v>6.9999999999999999E-4</v>
      </c>
      <c r="M711" s="6">
        <v>2.0000000000000001E-4</v>
      </c>
      <c r="N711" s="6">
        <v>2.9999999999999997E-4</v>
      </c>
      <c r="O711" s="6">
        <v>2.0000000000000001E-4</v>
      </c>
      <c r="P711" s="6">
        <v>1E-4</v>
      </c>
      <c r="Q711" s="6">
        <v>2.0000000000000001E-4</v>
      </c>
      <c r="R711" s="6">
        <v>4.0000000000000002E-4</v>
      </c>
      <c r="S711">
        <v>0</v>
      </c>
      <c r="T711">
        <v>0</v>
      </c>
      <c r="U711">
        <v>0</v>
      </c>
      <c r="AH711" s="6"/>
      <c r="AI711" s="6"/>
      <c r="AJ711" s="6"/>
      <c r="AK711" s="6"/>
      <c r="AL711" s="6"/>
      <c r="AM711" s="6"/>
      <c r="AN711" s="6"/>
      <c r="AO711" s="6"/>
      <c r="AP711" s="6"/>
    </row>
    <row r="712" spans="1:42" x14ac:dyDescent="0.35">
      <c r="A712">
        <v>2114</v>
      </c>
      <c r="B712">
        <v>0.42599999999999999</v>
      </c>
      <c r="C712">
        <v>84</v>
      </c>
      <c r="D712">
        <v>0.92017320331377306</v>
      </c>
      <c r="E712">
        <v>3.1899999999999998E-2</v>
      </c>
      <c r="F712">
        <v>0.51370000000000005</v>
      </c>
      <c r="G712">
        <v>2.58E-2</v>
      </c>
      <c r="H712" t="s">
        <v>58</v>
      </c>
      <c r="I712" t="s">
        <v>97</v>
      </c>
      <c r="J712" s="6">
        <v>0.42409999999999998</v>
      </c>
      <c r="K712" s="6">
        <v>2.3999999999999998E-3</v>
      </c>
      <c r="L712" s="6">
        <v>6.9999999999999999E-4</v>
      </c>
      <c r="M712" s="6">
        <v>2.0000000000000001E-4</v>
      </c>
      <c r="N712" s="6">
        <v>2.9999999999999997E-4</v>
      </c>
      <c r="O712" s="6">
        <v>2.0000000000000001E-4</v>
      </c>
      <c r="P712" s="6">
        <v>1E-4</v>
      </c>
      <c r="Q712" s="6">
        <v>2.0000000000000001E-4</v>
      </c>
      <c r="R712" s="6">
        <v>4.0000000000000002E-4</v>
      </c>
      <c r="S712">
        <v>0</v>
      </c>
      <c r="T712">
        <v>0</v>
      </c>
      <c r="U712">
        <v>0</v>
      </c>
      <c r="AH712" s="6"/>
      <c r="AI712" s="6"/>
      <c r="AJ712" s="6"/>
      <c r="AK712" s="6"/>
      <c r="AL712" s="6"/>
      <c r="AM712" s="6"/>
      <c r="AN712" s="6"/>
      <c r="AO712" s="6"/>
      <c r="AP712" s="6"/>
    </row>
    <row r="713" spans="1:42" x14ac:dyDescent="0.35">
      <c r="A713">
        <v>2514</v>
      </c>
      <c r="B713">
        <v>0.45400000000000001</v>
      </c>
      <c r="C713">
        <v>84</v>
      </c>
      <c r="D713">
        <v>0.92017320331377306</v>
      </c>
      <c r="E713">
        <v>3.1899999999999998E-2</v>
      </c>
      <c r="F713">
        <v>0.51370000000000005</v>
      </c>
      <c r="G713">
        <v>2.58E-2</v>
      </c>
      <c r="H713" t="s">
        <v>58</v>
      </c>
      <c r="I713" t="s">
        <v>97</v>
      </c>
      <c r="J713" s="6">
        <v>0.42409999999999998</v>
      </c>
      <c r="K713" s="6">
        <v>2.3999999999999998E-3</v>
      </c>
      <c r="L713" s="6">
        <v>6.9999999999999999E-4</v>
      </c>
      <c r="M713" s="6">
        <v>2.0000000000000001E-4</v>
      </c>
      <c r="N713" s="6">
        <v>2.9999999999999997E-4</v>
      </c>
      <c r="O713" s="6">
        <v>2.0000000000000001E-4</v>
      </c>
      <c r="P713" s="6">
        <v>1E-4</v>
      </c>
      <c r="Q713" s="6">
        <v>2.0000000000000001E-4</v>
      </c>
      <c r="R713" s="6">
        <v>4.0000000000000002E-4</v>
      </c>
      <c r="S713">
        <v>0</v>
      </c>
      <c r="T713">
        <v>0</v>
      </c>
      <c r="U713">
        <v>0</v>
      </c>
      <c r="AH713" s="6"/>
      <c r="AI713" s="6"/>
      <c r="AJ713" s="6"/>
      <c r="AK713" s="6"/>
      <c r="AL713" s="6"/>
      <c r="AM713" s="6"/>
      <c r="AN713" s="6"/>
      <c r="AO713" s="6"/>
      <c r="AP713" s="6"/>
    </row>
    <row r="714" spans="1:42" x14ac:dyDescent="0.35">
      <c r="A714">
        <v>3014</v>
      </c>
      <c r="B714">
        <v>0.50700000000000001</v>
      </c>
      <c r="C714">
        <v>84</v>
      </c>
      <c r="D714">
        <v>0.92017320331377306</v>
      </c>
      <c r="E714">
        <v>3.1899999999999998E-2</v>
      </c>
      <c r="F714">
        <v>0.51370000000000005</v>
      </c>
      <c r="G714">
        <v>2.58E-2</v>
      </c>
      <c r="H714" t="s">
        <v>58</v>
      </c>
      <c r="I714" t="s">
        <v>97</v>
      </c>
      <c r="J714" s="6">
        <v>0.42409999999999998</v>
      </c>
      <c r="K714" s="6">
        <v>2.3999999999999998E-3</v>
      </c>
      <c r="L714" s="6">
        <v>6.9999999999999999E-4</v>
      </c>
      <c r="M714" s="6">
        <v>2.0000000000000001E-4</v>
      </c>
      <c r="N714" s="6">
        <v>2.9999999999999997E-4</v>
      </c>
      <c r="O714" s="6">
        <v>2.0000000000000001E-4</v>
      </c>
      <c r="P714" s="6">
        <v>1E-4</v>
      </c>
      <c r="Q714" s="6">
        <v>2.0000000000000001E-4</v>
      </c>
      <c r="R714" s="6">
        <v>4.0000000000000002E-4</v>
      </c>
      <c r="S714">
        <v>0</v>
      </c>
      <c r="T714">
        <v>0</v>
      </c>
      <c r="U714">
        <v>0</v>
      </c>
      <c r="AH714" s="6"/>
      <c r="AI714" s="6"/>
      <c r="AJ714" s="6"/>
      <c r="AK714" s="6"/>
      <c r="AL714" s="6"/>
      <c r="AM714" s="6"/>
      <c r="AN714" s="6"/>
      <c r="AO714" s="6"/>
      <c r="AP714" s="6"/>
    </row>
    <row r="715" spans="1:42" x14ac:dyDescent="0.35">
      <c r="A715">
        <v>3514</v>
      </c>
      <c r="B715">
        <v>0.56200000000000006</v>
      </c>
      <c r="C715">
        <v>84</v>
      </c>
      <c r="D715">
        <v>0.92017320331377306</v>
      </c>
      <c r="E715">
        <v>3.1899999999999998E-2</v>
      </c>
      <c r="F715">
        <v>0.51370000000000005</v>
      </c>
      <c r="G715">
        <v>2.58E-2</v>
      </c>
      <c r="H715" t="s">
        <v>58</v>
      </c>
      <c r="I715" t="s">
        <v>97</v>
      </c>
      <c r="J715" s="6">
        <v>0.42409999999999998</v>
      </c>
      <c r="K715" s="6">
        <v>2.3999999999999998E-3</v>
      </c>
      <c r="L715" s="6">
        <v>6.9999999999999999E-4</v>
      </c>
      <c r="M715" s="6">
        <v>2.0000000000000001E-4</v>
      </c>
      <c r="N715" s="6">
        <v>2.9999999999999997E-4</v>
      </c>
      <c r="O715" s="6">
        <v>2.0000000000000001E-4</v>
      </c>
      <c r="P715" s="6">
        <v>1E-4</v>
      </c>
      <c r="Q715" s="6">
        <v>2.0000000000000001E-4</v>
      </c>
      <c r="R715" s="6">
        <v>4.0000000000000002E-4</v>
      </c>
      <c r="S715">
        <v>0</v>
      </c>
      <c r="T715">
        <v>0</v>
      </c>
      <c r="U715">
        <v>0</v>
      </c>
      <c r="AH715" s="6"/>
      <c r="AI715" s="6"/>
      <c r="AJ715" s="6"/>
      <c r="AK715" s="6"/>
      <c r="AL715" s="6"/>
      <c r="AM715" s="6"/>
      <c r="AN715" s="6"/>
      <c r="AO715" s="6"/>
      <c r="AP715" s="6"/>
    </row>
    <row r="716" spans="1:42" x14ac:dyDescent="0.35">
      <c r="A716">
        <v>4014</v>
      </c>
      <c r="B716">
        <v>0.62</v>
      </c>
      <c r="C716">
        <v>84</v>
      </c>
      <c r="D716">
        <v>0.92017320331377306</v>
      </c>
      <c r="E716">
        <v>3.1899999999999998E-2</v>
      </c>
      <c r="F716">
        <v>0.51370000000000005</v>
      </c>
      <c r="G716">
        <v>2.58E-2</v>
      </c>
      <c r="H716" t="s">
        <v>58</v>
      </c>
      <c r="I716" t="s">
        <v>97</v>
      </c>
      <c r="J716" s="6">
        <v>0.42409999999999998</v>
      </c>
      <c r="K716" s="6">
        <v>2.3999999999999998E-3</v>
      </c>
      <c r="L716" s="6">
        <v>6.9999999999999999E-4</v>
      </c>
      <c r="M716" s="6">
        <v>2.0000000000000001E-4</v>
      </c>
      <c r="N716" s="6">
        <v>2.9999999999999997E-4</v>
      </c>
      <c r="O716" s="6">
        <v>2.0000000000000001E-4</v>
      </c>
      <c r="P716" s="6">
        <v>1E-4</v>
      </c>
      <c r="Q716" s="6">
        <v>2.0000000000000001E-4</v>
      </c>
      <c r="R716" s="6">
        <v>4.0000000000000002E-4</v>
      </c>
      <c r="S716">
        <v>0</v>
      </c>
      <c r="T716">
        <v>0</v>
      </c>
      <c r="U716">
        <v>0</v>
      </c>
      <c r="AH716" s="6"/>
      <c r="AI716" s="6"/>
      <c r="AJ716" s="6"/>
      <c r="AK716" s="6"/>
      <c r="AL716" s="6"/>
      <c r="AM716" s="6"/>
      <c r="AN716" s="6"/>
      <c r="AO716" s="6"/>
      <c r="AP716" s="6"/>
    </row>
    <row r="717" spans="1:42" x14ac:dyDescent="0.35">
      <c r="A717">
        <v>4514</v>
      </c>
      <c r="B717">
        <v>0.67700000000000005</v>
      </c>
      <c r="C717">
        <v>84</v>
      </c>
      <c r="D717">
        <v>0.92017320331377306</v>
      </c>
      <c r="E717">
        <v>3.1899999999999998E-2</v>
      </c>
      <c r="F717">
        <v>0.51370000000000005</v>
      </c>
      <c r="G717">
        <v>2.58E-2</v>
      </c>
      <c r="H717" t="s">
        <v>58</v>
      </c>
      <c r="I717" t="s">
        <v>97</v>
      </c>
      <c r="J717" s="6">
        <v>0.42409999999999998</v>
      </c>
      <c r="K717" s="6">
        <v>2.3999999999999998E-3</v>
      </c>
      <c r="L717" s="6">
        <v>6.9999999999999999E-4</v>
      </c>
      <c r="M717" s="6">
        <v>2.0000000000000001E-4</v>
      </c>
      <c r="N717" s="6">
        <v>2.9999999999999997E-4</v>
      </c>
      <c r="O717" s="6">
        <v>2.0000000000000001E-4</v>
      </c>
      <c r="P717" s="6">
        <v>1E-4</v>
      </c>
      <c r="Q717" s="6">
        <v>2.0000000000000001E-4</v>
      </c>
      <c r="R717" s="6">
        <v>4.0000000000000002E-4</v>
      </c>
      <c r="S717">
        <v>0</v>
      </c>
      <c r="T717">
        <v>0</v>
      </c>
      <c r="U717">
        <v>0</v>
      </c>
      <c r="AH717" s="6"/>
      <c r="AI717" s="6"/>
      <c r="AJ717" s="6"/>
      <c r="AK717" s="6"/>
      <c r="AL717" s="6"/>
      <c r="AM717" s="6"/>
      <c r="AN717" s="6"/>
      <c r="AO717" s="6"/>
      <c r="AP717" s="6"/>
    </row>
    <row r="718" spans="1:42" x14ac:dyDescent="0.35">
      <c r="A718">
        <v>5014</v>
      </c>
      <c r="B718">
        <v>0.73399999999999999</v>
      </c>
      <c r="C718">
        <v>84</v>
      </c>
      <c r="D718">
        <v>0.92017320331377306</v>
      </c>
      <c r="E718">
        <v>3.1899999999999998E-2</v>
      </c>
      <c r="F718">
        <v>0.51370000000000005</v>
      </c>
      <c r="G718">
        <v>2.58E-2</v>
      </c>
      <c r="H718" t="s">
        <v>58</v>
      </c>
      <c r="I718" t="s">
        <v>97</v>
      </c>
      <c r="J718" s="6">
        <v>0.42409999999999998</v>
      </c>
      <c r="K718" s="6">
        <v>2.3999999999999998E-3</v>
      </c>
      <c r="L718" s="6">
        <v>6.9999999999999999E-4</v>
      </c>
      <c r="M718" s="6">
        <v>2.0000000000000001E-4</v>
      </c>
      <c r="N718" s="6">
        <v>2.9999999999999997E-4</v>
      </c>
      <c r="O718" s="6">
        <v>2.0000000000000001E-4</v>
      </c>
      <c r="P718" s="6">
        <v>1E-4</v>
      </c>
      <c r="Q718" s="6">
        <v>2.0000000000000001E-4</v>
      </c>
      <c r="R718" s="6">
        <v>4.0000000000000002E-4</v>
      </c>
      <c r="S718">
        <v>0</v>
      </c>
      <c r="T718">
        <v>0</v>
      </c>
      <c r="U718">
        <v>0</v>
      </c>
      <c r="AH718" s="6"/>
      <c r="AI718" s="6"/>
      <c r="AJ718" s="6"/>
      <c r="AK718" s="6"/>
      <c r="AL718" s="6"/>
      <c r="AM718" s="6"/>
      <c r="AN718" s="6"/>
      <c r="AO718" s="6"/>
      <c r="AP718" s="6"/>
    </row>
    <row r="719" spans="1:42" x14ac:dyDescent="0.35">
      <c r="A719">
        <v>2114</v>
      </c>
      <c r="B719">
        <v>0.45800000000000002</v>
      </c>
      <c r="C719">
        <v>95</v>
      </c>
      <c r="D719">
        <v>0.92017320331377306</v>
      </c>
      <c r="E719">
        <v>3.1899999999999998E-2</v>
      </c>
      <c r="F719">
        <v>0.51370000000000005</v>
      </c>
      <c r="G719">
        <v>2.58E-2</v>
      </c>
      <c r="H719" t="s">
        <v>58</v>
      </c>
      <c r="I719" t="s">
        <v>97</v>
      </c>
      <c r="J719" s="6">
        <v>0.42409999999999998</v>
      </c>
      <c r="K719" s="6">
        <v>2.3999999999999998E-3</v>
      </c>
      <c r="L719" s="6">
        <v>6.9999999999999999E-4</v>
      </c>
      <c r="M719" s="6">
        <v>2.0000000000000001E-4</v>
      </c>
      <c r="N719" s="6">
        <v>2.9999999999999997E-4</v>
      </c>
      <c r="O719" s="6">
        <v>2.0000000000000001E-4</v>
      </c>
      <c r="P719" s="6">
        <v>1E-4</v>
      </c>
      <c r="Q719" s="6">
        <v>2.0000000000000001E-4</v>
      </c>
      <c r="R719" s="6">
        <v>4.0000000000000002E-4</v>
      </c>
      <c r="S719">
        <v>0</v>
      </c>
      <c r="T719">
        <v>0</v>
      </c>
      <c r="U719">
        <v>0</v>
      </c>
      <c r="AH719" s="6"/>
      <c r="AI719" s="6"/>
      <c r="AJ719" s="6"/>
      <c r="AK719" s="6"/>
      <c r="AL719" s="6"/>
      <c r="AM719" s="6"/>
      <c r="AN719" s="6"/>
      <c r="AO719" s="6"/>
      <c r="AP719" s="6"/>
    </row>
    <row r="720" spans="1:42" x14ac:dyDescent="0.35">
      <c r="A720">
        <v>2514</v>
      </c>
      <c r="B720">
        <v>0.47799999999999998</v>
      </c>
      <c r="C720">
        <v>95</v>
      </c>
      <c r="D720">
        <v>0.92017320331377306</v>
      </c>
      <c r="E720">
        <v>3.1899999999999998E-2</v>
      </c>
      <c r="F720">
        <v>0.51370000000000005</v>
      </c>
      <c r="G720">
        <v>2.58E-2</v>
      </c>
      <c r="H720" t="s">
        <v>58</v>
      </c>
      <c r="I720" t="s">
        <v>97</v>
      </c>
      <c r="J720" s="6">
        <v>0.42409999999999998</v>
      </c>
      <c r="K720" s="6">
        <v>2.3999999999999998E-3</v>
      </c>
      <c r="L720" s="6">
        <v>6.9999999999999999E-4</v>
      </c>
      <c r="M720" s="6">
        <v>2.0000000000000001E-4</v>
      </c>
      <c r="N720" s="6">
        <v>2.9999999999999997E-4</v>
      </c>
      <c r="O720" s="6">
        <v>2.0000000000000001E-4</v>
      </c>
      <c r="P720" s="6">
        <v>1E-4</v>
      </c>
      <c r="Q720" s="6">
        <v>2.0000000000000001E-4</v>
      </c>
      <c r="R720" s="6">
        <v>4.0000000000000002E-4</v>
      </c>
      <c r="S720">
        <v>0</v>
      </c>
      <c r="T720">
        <v>0</v>
      </c>
      <c r="U720">
        <v>0</v>
      </c>
      <c r="AH720" s="6"/>
      <c r="AI720" s="6"/>
      <c r="AJ720" s="6"/>
      <c r="AK720" s="6"/>
      <c r="AL720" s="6"/>
      <c r="AM720" s="6"/>
      <c r="AN720" s="6"/>
      <c r="AO720" s="6"/>
      <c r="AP720" s="6"/>
    </row>
    <row r="721" spans="1:42" x14ac:dyDescent="0.35">
      <c r="A721">
        <v>3014</v>
      </c>
      <c r="B721">
        <v>0.52600000000000002</v>
      </c>
      <c r="C721">
        <v>95</v>
      </c>
      <c r="D721">
        <v>0.92017320331377306</v>
      </c>
      <c r="E721">
        <v>3.1899999999999998E-2</v>
      </c>
      <c r="F721">
        <v>0.51370000000000005</v>
      </c>
      <c r="G721">
        <v>2.58E-2</v>
      </c>
      <c r="H721" t="s">
        <v>58</v>
      </c>
      <c r="I721" t="s">
        <v>97</v>
      </c>
      <c r="J721" s="6">
        <v>0.42409999999999998</v>
      </c>
      <c r="K721" s="6">
        <v>2.3999999999999998E-3</v>
      </c>
      <c r="L721" s="6">
        <v>6.9999999999999999E-4</v>
      </c>
      <c r="M721" s="6">
        <v>2.0000000000000001E-4</v>
      </c>
      <c r="N721" s="6">
        <v>2.9999999999999997E-4</v>
      </c>
      <c r="O721" s="6">
        <v>2.0000000000000001E-4</v>
      </c>
      <c r="P721" s="6">
        <v>1E-4</v>
      </c>
      <c r="Q721" s="6">
        <v>2.0000000000000001E-4</v>
      </c>
      <c r="R721" s="6">
        <v>4.0000000000000002E-4</v>
      </c>
      <c r="S721">
        <v>0</v>
      </c>
      <c r="T721">
        <v>0</v>
      </c>
      <c r="U721">
        <v>0</v>
      </c>
      <c r="AH721" s="6"/>
      <c r="AI721" s="6"/>
      <c r="AJ721" s="6"/>
      <c r="AK721" s="6"/>
      <c r="AL721" s="6"/>
      <c r="AM721" s="6"/>
      <c r="AN721" s="6"/>
      <c r="AO721" s="6"/>
      <c r="AP721" s="6"/>
    </row>
    <row r="722" spans="1:42" x14ac:dyDescent="0.35">
      <c r="A722">
        <v>3514</v>
      </c>
      <c r="B722">
        <v>0.57799999999999996</v>
      </c>
      <c r="C722">
        <v>95</v>
      </c>
      <c r="D722">
        <v>0.92017320331377306</v>
      </c>
      <c r="E722">
        <v>3.1899999999999998E-2</v>
      </c>
      <c r="F722">
        <v>0.51370000000000005</v>
      </c>
      <c r="G722">
        <v>2.58E-2</v>
      </c>
      <c r="H722" t="s">
        <v>58</v>
      </c>
      <c r="I722" t="s">
        <v>97</v>
      </c>
      <c r="J722" s="6">
        <v>0.42409999999999998</v>
      </c>
      <c r="K722" s="6">
        <v>2.3999999999999998E-3</v>
      </c>
      <c r="L722" s="6">
        <v>6.9999999999999999E-4</v>
      </c>
      <c r="M722" s="6">
        <v>2.0000000000000001E-4</v>
      </c>
      <c r="N722" s="6">
        <v>2.9999999999999997E-4</v>
      </c>
      <c r="O722" s="6">
        <v>2.0000000000000001E-4</v>
      </c>
      <c r="P722" s="6">
        <v>1E-4</v>
      </c>
      <c r="Q722" s="6">
        <v>2.0000000000000001E-4</v>
      </c>
      <c r="R722" s="6">
        <v>4.0000000000000002E-4</v>
      </c>
      <c r="S722">
        <v>0</v>
      </c>
      <c r="T722">
        <v>0</v>
      </c>
      <c r="U722">
        <v>0</v>
      </c>
      <c r="AH722" s="6"/>
      <c r="AI722" s="6"/>
      <c r="AJ722" s="6"/>
      <c r="AK722" s="6"/>
      <c r="AL722" s="6"/>
      <c r="AM722" s="6"/>
      <c r="AN722" s="6"/>
      <c r="AO722" s="6"/>
      <c r="AP722" s="6"/>
    </row>
    <row r="723" spans="1:42" x14ac:dyDescent="0.35">
      <c r="A723">
        <v>4014</v>
      </c>
      <c r="B723">
        <v>0.63200000000000001</v>
      </c>
      <c r="C723">
        <v>95</v>
      </c>
      <c r="D723">
        <v>0.92017320331377306</v>
      </c>
      <c r="E723">
        <v>3.1899999999999998E-2</v>
      </c>
      <c r="F723">
        <v>0.51370000000000005</v>
      </c>
      <c r="G723">
        <v>2.58E-2</v>
      </c>
      <c r="H723" t="s">
        <v>58</v>
      </c>
      <c r="I723" t="s">
        <v>97</v>
      </c>
      <c r="J723" s="6">
        <v>0.42409999999999998</v>
      </c>
      <c r="K723" s="6">
        <v>2.3999999999999998E-3</v>
      </c>
      <c r="L723" s="6">
        <v>6.9999999999999999E-4</v>
      </c>
      <c r="M723" s="6">
        <v>2.0000000000000001E-4</v>
      </c>
      <c r="N723" s="6">
        <v>2.9999999999999997E-4</v>
      </c>
      <c r="O723" s="6">
        <v>2.0000000000000001E-4</v>
      </c>
      <c r="P723" s="6">
        <v>1E-4</v>
      </c>
      <c r="Q723" s="6">
        <v>2.0000000000000001E-4</v>
      </c>
      <c r="R723" s="6">
        <v>4.0000000000000002E-4</v>
      </c>
      <c r="S723">
        <v>0</v>
      </c>
      <c r="T723">
        <v>0</v>
      </c>
      <c r="U723">
        <v>0</v>
      </c>
      <c r="AH723" s="6"/>
      <c r="AI723" s="6"/>
      <c r="AJ723" s="6"/>
      <c r="AK723" s="6"/>
      <c r="AL723" s="6"/>
      <c r="AM723" s="6"/>
      <c r="AN723" s="6"/>
      <c r="AO723" s="6"/>
      <c r="AP723" s="6"/>
    </row>
    <row r="724" spans="1:42" x14ac:dyDescent="0.35">
      <c r="A724">
        <v>4514</v>
      </c>
      <c r="B724">
        <v>0.68500000000000005</v>
      </c>
      <c r="C724">
        <v>95</v>
      </c>
      <c r="D724">
        <v>0.92017320331377306</v>
      </c>
      <c r="E724">
        <v>3.1899999999999998E-2</v>
      </c>
      <c r="F724">
        <v>0.51370000000000005</v>
      </c>
      <c r="G724">
        <v>2.58E-2</v>
      </c>
      <c r="H724" t="s">
        <v>58</v>
      </c>
      <c r="I724" t="s">
        <v>97</v>
      </c>
      <c r="J724" s="6">
        <v>0.42409999999999998</v>
      </c>
      <c r="K724" s="6">
        <v>2.3999999999999998E-3</v>
      </c>
      <c r="L724" s="6">
        <v>6.9999999999999999E-4</v>
      </c>
      <c r="M724" s="6">
        <v>2.0000000000000001E-4</v>
      </c>
      <c r="N724" s="6">
        <v>2.9999999999999997E-4</v>
      </c>
      <c r="O724" s="6">
        <v>2.0000000000000001E-4</v>
      </c>
      <c r="P724" s="6">
        <v>1E-4</v>
      </c>
      <c r="Q724" s="6">
        <v>2.0000000000000001E-4</v>
      </c>
      <c r="R724" s="6">
        <v>4.0000000000000002E-4</v>
      </c>
      <c r="S724">
        <v>0</v>
      </c>
      <c r="T724">
        <v>0</v>
      </c>
      <c r="U724">
        <v>0</v>
      </c>
      <c r="AH724" s="6"/>
      <c r="AI724" s="6"/>
      <c r="AJ724" s="6"/>
      <c r="AK724" s="6"/>
      <c r="AL724" s="6"/>
      <c r="AM724" s="6"/>
      <c r="AN724" s="6"/>
      <c r="AO724" s="6"/>
      <c r="AP724" s="6"/>
    </row>
    <row r="725" spans="1:42" x14ac:dyDescent="0.35">
      <c r="A725">
        <v>5014</v>
      </c>
      <c r="B725">
        <v>0.73699999999999999</v>
      </c>
      <c r="C725">
        <v>95</v>
      </c>
      <c r="D725">
        <v>0.92017320331377306</v>
      </c>
      <c r="E725">
        <v>3.1899999999999998E-2</v>
      </c>
      <c r="F725">
        <v>0.51370000000000005</v>
      </c>
      <c r="G725">
        <v>2.58E-2</v>
      </c>
      <c r="H725" t="s">
        <v>58</v>
      </c>
      <c r="I725" t="s">
        <v>97</v>
      </c>
      <c r="J725" s="6">
        <v>0.42409999999999998</v>
      </c>
      <c r="K725" s="6">
        <v>2.3999999999999998E-3</v>
      </c>
      <c r="L725" s="6">
        <v>6.9999999999999999E-4</v>
      </c>
      <c r="M725" s="6">
        <v>2.0000000000000001E-4</v>
      </c>
      <c r="N725" s="6">
        <v>2.9999999999999997E-4</v>
      </c>
      <c r="O725" s="6">
        <v>2.0000000000000001E-4</v>
      </c>
      <c r="P725" s="6">
        <v>1E-4</v>
      </c>
      <c r="Q725" s="6">
        <v>2.0000000000000001E-4</v>
      </c>
      <c r="R725" s="6">
        <v>4.0000000000000002E-4</v>
      </c>
      <c r="S725">
        <v>0</v>
      </c>
      <c r="T725">
        <v>0</v>
      </c>
      <c r="U725">
        <v>0</v>
      </c>
      <c r="AH725" s="6"/>
      <c r="AI725" s="6"/>
      <c r="AJ725" s="6"/>
      <c r="AK725" s="6"/>
      <c r="AL725" s="6"/>
      <c r="AM725" s="6"/>
      <c r="AN725" s="6"/>
      <c r="AO725" s="6"/>
      <c r="AP725" s="6"/>
    </row>
    <row r="726" spans="1:42" x14ac:dyDescent="0.35">
      <c r="A726">
        <v>2114</v>
      </c>
      <c r="B726">
        <v>0.495</v>
      </c>
      <c r="C726">
        <v>110</v>
      </c>
      <c r="D726">
        <v>0.92017320331377306</v>
      </c>
      <c r="E726">
        <v>3.1899999999999998E-2</v>
      </c>
      <c r="F726">
        <v>0.51370000000000005</v>
      </c>
      <c r="G726">
        <v>2.58E-2</v>
      </c>
      <c r="H726" t="s">
        <v>58</v>
      </c>
      <c r="I726" t="s">
        <v>97</v>
      </c>
      <c r="J726" s="6">
        <v>0.42409999999999998</v>
      </c>
      <c r="K726" s="6">
        <v>2.3999999999999998E-3</v>
      </c>
      <c r="L726" s="6">
        <v>6.9999999999999999E-4</v>
      </c>
      <c r="M726" s="6">
        <v>2.0000000000000001E-4</v>
      </c>
      <c r="N726" s="6">
        <v>2.9999999999999997E-4</v>
      </c>
      <c r="O726" s="6">
        <v>2.0000000000000001E-4</v>
      </c>
      <c r="P726" s="6">
        <v>1E-4</v>
      </c>
      <c r="Q726" s="6">
        <v>2.0000000000000001E-4</v>
      </c>
      <c r="R726" s="6">
        <v>4.0000000000000002E-4</v>
      </c>
      <c r="S726">
        <v>0</v>
      </c>
      <c r="T726">
        <v>0</v>
      </c>
      <c r="U726">
        <v>0</v>
      </c>
      <c r="AH726" s="6"/>
      <c r="AI726" s="6"/>
      <c r="AJ726" s="6"/>
      <c r="AK726" s="6"/>
      <c r="AL726" s="6"/>
      <c r="AM726" s="6"/>
      <c r="AN726" s="6"/>
      <c r="AO726" s="6"/>
      <c r="AP726" s="6"/>
    </row>
    <row r="727" spans="1:42" x14ac:dyDescent="0.35">
      <c r="A727">
        <v>2514</v>
      </c>
      <c r="B727">
        <v>0.495</v>
      </c>
      <c r="C727">
        <v>110</v>
      </c>
      <c r="D727">
        <v>0.92017320331377306</v>
      </c>
      <c r="E727">
        <v>3.1899999999999998E-2</v>
      </c>
      <c r="F727">
        <v>0.51370000000000005</v>
      </c>
      <c r="G727">
        <v>2.58E-2</v>
      </c>
      <c r="H727" t="s">
        <v>58</v>
      </c>
      <c r="I727" t="s">
        <v>97</v>
      </c>
      <c r="J727" s="6">
        <v>0.42409999999999998</v>
      </c>
      <c r="K727" s="6">
        <v>2.3999999999999998E-3</v>
      </c>
      <c r="L727" s="6">
        <v>6.9999999999999999E-4</v>
      </c>
      <c r="M727" s="6">
        <v>2.0000000000000001E-4</v>
      </c>
      <c r="N727" s="6">
        <v>2.9999999999999997E-4</v>
      </c>
      <c r="O727" s="6">
        <v>2.0000000000000001E-4</v>
      </c>
      <c r="P727" s="6">
        <v>1E-4</v>
      </c>
      <c r="Q727" s="6">
        <v>2.0000000000000001E-4</v>
      </c>
      <c r="R727" s="6">
        <v>4.0000000000000002E-4</v>
      </c>
      <c r="S727">
        <v>0</v>
      </c>
      <c r="T727">
        <v>0</v>
      </c>
      <c r="U727">
        <v>0</v>
      </c>
      <c r="AH727" s="6"/>
      <c r="AI727" s="6"/>
      <c r="AJ727" s="6"/>
      <c r="AK727" s="6"/>
      <c r="AL727" s="6"/>
      <c r="AM727" s="6"/>
      <c r="AN727" s="6"/>
      <c r="AO727" s="6"/>
      <c r="AP727" s="6"/>
    </row>
    <row r="728" spans="1:42" x14ac:dyDescent="0.35">
      <c r="A728">
        <v>3014</v>
      </c>
      <c r="B728">
        <v>0.53600000000000003</v>
      </c>
      <c r="C728">
        <v>110</v>
      </c>
      <c r="D728">
        <v>0.92017320331377306</v>
      </c>
      <c r="E728">
        <v>3.1899999999999998E-2</v>
      </c>
      <c r="F728">
        <v>0.51370000000000005</v>
      </c>
      <c r="G728">
        <v>2.58E-2</v>
      </c>
      <c r="H728" t="s">
        <v>58</v>
      </c>
      <c r="I728" t="s">
        <v>97</v>
      </c>
      <c r="J728" s="6">
        <v>0.42409999999999998</v>
      </c>
      <c r="K728" s="6">
        <v>2.3999999999999998E-3</v>
      </c>
      <c r="L728" s="6">
        <v>6.9999999999999999E-4</v>
      </c>
      <c r="M728" s="6">
        <v>2.0000000000000001E-4</v>
      </c>
      <c r="N728" s="6">
        <v>2.9999999999999997E-4</v>
      </c>
      <c r="O728" s="6">
        <v>2.0000000000000001E-4</v>
      </c>
      <c r="P728" s="6">
        <v>1E-4</v>
      </c>
      <c r="Q728" s="6">
        <v>2.0000000000000001E-4</v>
      </c>
      <c r="R728" s="6">
        <v>4.0000000000000002E-4</v>
      </c>
      <c r="S728">
        <v>0</v>
      </c>
      <c r="T728">
        <v>0</v>
      </c>
      <c r="U728">
        <v>0</v>
      </c>
      <c r="AH728" s="6"/>
      <c r="AI728" s="6"/>
      <c r="AJ728" s="6"/>
      <c r="AK728" s="6"/>
      <c r="AL728" s="6"/>
      <c r="AM728" s="6"/>
      <c r="AN728" s="6"/>
      <c r="AO728" s="6"/>
      <c r="AP728" s="6"/>
    </row>
    <row r="729" spans="1:42" x14ac:dyDescent="0.35">
      <c r="A729">
        <v>3514</v>
      </c>
      <c r="B729">
        <v>0.58599999999999997</v>
      </c>
      <c r="C729">
        <v>110</v>
      </c>
      <c r="D729">
        <v>0.92017320331377306</v>
      </c>
      <c r="E729">
        <v>3.1899999999999998E-2</v>
      </c>
      <c r="F729">
        <v>0.51370000000000005</v>
      </c>
      <c r="G729">
        <v>2.58E-2</v>
      </c>
      <c r="H729" t="s">
        <v>58</v>
      </c>
      <c r="I729" t="s">
        <v>97</v>
      </c>
      <c r="J729" s="6">
        <v>0.42409999999999998</v>
      </c>
      <c r="K729" s="6">
        <v>2.3999999999999998E-3</v>
      </c>
      <c r="L729" s="6">
        <v>6.9999999999999999E-4</v>
      </c>
      <c r="M729" s="6">
        <v>2.0000000000000001E-4</v>
      </c>
      <c r="N729" s="6">
        <v>2.9999999999999997E-4</v>
      </c>
      <c r="O729" s="6">
        <v>2.0000000000000001E-4</v>
      </c>
      <c r="P729" s="6">
        <v>1E-4</v>
      </c>
      <c r="Q729" s="6">
        <v>2.0000000000000001E-4</v>
      </c>
      <c r="R729" s="6">
        <v>4.0000000000000002E-4</v>
      </c>
      <c r="S729">
        <v>0</v>
      </c>
      <c r="T729">
        <v>0</v>
      </c>
      <c r="U729">
        <v>0</v>
      </c>
      <c r="AH729" s="6"/>
      <c r="AI729" s="6"/>
      <c r="AJ729" s="6"/>
      <c r="AK729" s="6"/>
      <c r="AL729" s="6"/>
      <c r="AM729" s="6"/>
      <c r="AN729" s="6"/>
      <c r="AO729" s="6"/>
      <c r="AP729" s="6"/>
    </row>
    <row r="730" spans="1:42" x14ac:dyDescent="0.35">
      <c r="A730">
        <v>4014</v>
      </c>
      <c r="B730">
        <v>0.63900000000000001</v>
      </c>
      <c r="C730">
        <v>110</v>
      </c>
      <c r="D730">
        <v>0.92017320331377306</v>
      </c>
      <c r="E730">
        <v>3.1899999999999998E-2</v>
      </c>
      <c r="F730">
        <v>0.51370000000000005</v>
      </c>
      <c r="G730">
        <v>2.58E-2</v>
      </c>
      <c r="H730" t="s">
        <v>58</v>
      </c>
      <c r="I730" t="s">
        <v>97</v>
      </c>
      <c r="J730" s="6">
        <v>0.42409999999999998</v>
      </c>
      <c r="K730" s="6">
        <v>2.3999999999999998E-3</v>
      </c>
      <c r="L730" s="6">
        <v>6.9999999999999999E-4</v>
      </c>
      <c r="M730" s="6">
        <v>2.0000000000000001E-4</v>
      </c>
      <c r="N730" s="6">
        <v>2.9999999999999997E-4</v>
      </c>
      <c r="O730" s="6">
        <v>2.0000000000000001E-4</v>
      </c>
      <c r="P730" s="6">
        <v>1E-4</v>
      </c>
      <c r="Q730" s="6">
        <v>2.0000000000000001E-4</v>
      </c>
      <c r="R730" s="6">
        <v>4.0000000000000002E-4</v>
      </c>
      <c r="S730">
        <v>0</v>
      </c>
      <c r="T730">
        <v>0</v>
      </c>
      <c r="U730">
        <v>0</v>
      </c>
      <c r="AH730" s="6"/>
      <c r="AI730" s="6"/>
      <c r="AJ730" s="6"/>
      <c r="AK730" s="6"/>
      <c r="AL730" s="6"/>
      <c r="AM730" s="6"/>
      <c r="AN730" s="6"/>
      <c r="AO730" s="6"/>
      <c r="AP730" s="6"/>
    </row>
    <row r="731" spans="1:42" x14ac:dyDescent="0.35">
      <c r="A731">
        <v>4514</v>
      </c>
      <c r="B731">
        <v>0.69299999999999995</v>
      </c>
      <c r="C731">
        <v>110</v>
      </c>
      <c r="D731">
        <v>0.92017320331377306</v>
      </c>
      <c r="E731">
        <v>3.1899999999999998E-2</v>
      </c>
      <c r="F731">
        <v>0.51370000000000005</v>
      </c>
      <c r="G731">
        <v>2.58E-2</v>
      </c>
      <c r="H731" t="s">
        <v>58</v>
      </c>
      <c r="I731" t="s">
        <v>97</v>
      </c>
      <c r="J731" s="6">
        <v>0.42409999999999998</v>
      </c>
      <c r="K731" s="6">
        <v>2.3999999999999998E-3</v>
      </c>
      <c r="L731" s="6">
        <v>6.9999999999999999E-4</v>
      </c>
      <c r="M731" s="6">
        <v>2.0000000000000001E-4</v>
      </c>
      <c r="N731" s="6">
        <v>2.9999999999999997E-4</v>
      </c>
      <c r="O731" s="6">
        <v>2.0000000000000001E-4</v>
      </c>
      <c r="P731" s="6">
        <v>1E-4</v>
      </c>
      <c r="Q731" s="6">
        <v>2.0000000000000001E-4</v>
      </c>
      <c r="R731" s="6">
        <v>4.0000000000000002E-4</v>
      </c>
      <c r="S731">
        <v>0</v>
      </c>
      <c r="T731">
        <v>0</v>
      </c>
      <c r="U731">
        <v>0</v>
      </c>
      <c r="AH731" s="6"/>
      <c r="AI731" s="6"/>
      <c r="AJ731" s="6"/>
      <c r="AK731" s="6"/>
      <c r="AL731" s="6"/>
      <c r="AM731" s="6"/>
      <c r="AN731" s="6"/>
      <c r="AO731" s="6"/>
      <c r="AP731" s="6"/>
    </row>
    <row r="732" spans="1:42" x14ac:dyDescent="0.35">
      <c r="A732">
        <v>5014</v>
      </c>
      <c r="B732">
        <v>0.747</v>
      </c>
      <c r="C732">
        <v>110</v>
      </c>
      <c r="D732">
        <v>0.92017320331377306</v>
      </c>
      <c r="E732">
        <v>3.1899999999999998E-2</v>
      </c>
      <c r="F732">
        <v>0.51370000000000005</v>
      </c>
      <c r="G732">
        <v>2.58E-2</v>
      </c>
      <c r="H732" t="s">
        <v>58</v>
      </c>
      <c r="I732" t="s">
        <v>97</v>
      </c>
      <c r="J732" s="6">
        <v>0.42409999999999998</v>
      </c>
      <c r="K732" s="6">
        <v>2.3999999999999998E-3</v>
      </c>
      <c r="L732" s="6">
        <v>6.9999999999999999E-4</v>
      </c>
      <c r="M732" s="6">
        <v>2.0000000000000001E-4</v>
      </c>
      <c r="N732" s="6">
        <v>2.9999999999999997E-4</v>
      </c>
      <c r="O732" s="6">
        <v>2.0000000000000001E-4</v>
      </c>
      <c r="P732" s="6">
        <v>1E-4</v>
      </c>
      <c r="Q732" s="6">
        <v>2.0000000000000001E-4</v>
      </c>
      <c r="R732" s="6">
        <v>4.0000000000000002E-4</v>
      </c>
      <c r="S732">
        <v>0</v>
      </c>
      <c r="T732">
        <v>0</v>
      </c>
      <c r="U732">
        <v>0</v>
      </c>
      <c r="AH732" s="6"/>
      <c r="AI732" s="6"/>
      <c r="AJ732" s="6"/>
      <c r="AK732" s="6"/>
      <c r="AL732" s="6"/>
      <c r="AM732" s="6"/>
      <c r="AN732" s="6"/>
      <c r="AO732" s="6"/>
      <c r="AP732" s="6"/>
    </row>
    <row r="733" spans="1:42" x14ac:dyDescent="0.35">
      <c r="A733">
        <v>2114</v>
      </c>
      <c r="B733">
        <v>0.61</v>
      </c>
      <c r="C733">
        <v>147</v>
      </c>
      <c r="D733">
        <v>0.92017320331377306</v>
      </c>
      <c r="E733">
        <v>3.1899999999999998E-2</v>
      </c>
      <c r="F733">
        <v>0.51370000000000005</v>
      </c>
      <c r="G733">
        <v>2.58E-2</v>
      </c>
      <c r="H733" t="s">
        <v>58</v>
      </c>
      <c r="I733" t="s">
        <v>97</v>
      </c>
      <c r="J733" s="6">
        <v>0.42409999999999998</v>
      </c>
      <c r="K733" s="6">
        <v>2.3999999999999998E-3</v>
      </c>
      <c r="L733" s="6">
        <v>6.9999999999999999E-4</v>
      </c>
      <c r="M733" s="6">
        <v>2.0000000000000001E-4</v>
      </c>
      <c r="N733" s="6">
        <v>2.9999999999999997E-4</v>
      </c>
      <c r="O733" s="6">
        <v>2.0000000000000001E-4</v>
      </c>
      <c r="P733" s="6">
        <v>1E-4</v>
      </c>
      <c r="Q733" s="6">
        <v>2.0000000000000001E-4</v>
      </c>
      <c r="R733" s="6">
        <v>4.0000000000000002E-4</v>
      </c>
      <c r="S733">
        <v>0</v>
      </c>
      <c r="T733">
        <v>0</v>
      </c>
      <c r="U733">
        <v>0</v>
      </c>
      <c r="AH733" s="6"/>
      <c r="AI733" s="6"/>
      <c r="AJ733" s="6"/>
      <c r="AK733" s="6"/>
      <c r="AL733" s="6"/>
      <c r="AM733" s="6"/>
      <c r="AN733" s="6"/>
      <c r="AO733" s="6"/>
      <c r="AP733" s="6"/>
    </row>
    <row r="734" spans="1:42" x14ac:dyDescent="0.35">
      <c r="A734">
        <v>2514</v>
      </c>
      <c r="B734">
        <v>0.56799999999999995</v>
      </c>
      <c r="C734">
        <v>147</v>
      </c>
      <c r="D734">
        <v>0.92017320331377306</v>
      </c>
      <c r="E734">
        <v>3.1899999999999998E-2</v>
      </c>
      <c r="F734">
        <v>0.51370000000000005</v>
      </c>
      <c r="G734">
        <v>2.58E-2</v>
      </c>
      <c r="H734" t="s">
        <v>58</v>
      </c>
      <c r="I734" t="s">
        <v>97</v>
      </c>
      <c r="J734" s="6">
        <v>0.42409999999999998</v>
      </c>
      <c r="K734" s="6">
        <v>2.3999999999999998E-3</v>
      </c>
      <c r="L734" s="6">
        <v>6.9999999999999999E-4</v>
      </c>
      <c r="M734" s="6">
        <v>2.0000000000000001E-4</v>
      </c>
      <c r="N734" s="6">
        <v>2.9999999999999997E-4</v>
      </c>
      <c r="O734" s="6">
        <v>2.0000000000000001E-4</v>
      </c>
      <c r="P734" s="6">
        <v>1E-4</v>
      </c>
      <c r="Q734" s="6">
        <v>2.0000000000000001E-4</v>
      </c>
      <c r="R734" s="6">
        <v>4.0000000000000002E-4</v>
      </c>
      <c r="S734">
        <v>0</v>
      </c>
      <c r="T734">
        <v>0</v>
      </c>
      <c r="U734">
        <v>0</v>
      </c>
      <c r="AH734" s="6"/>
      <c r="AI734" s="6"/>
      <c r="AJ734" s="6"/>
      <c r="AK734" s="6"/>
      <c r="AL734" s="6"/>
      <c r="AM734" s="6"/>
      <c r="AN734" s="6"/>
      <c r="AO734" s="6"/>
      <c r="AP734" s="6"/>
    </row>
    <row r="735" spans="1:42" x14ac:dyDescent="0.35">
      <c r="A735">
        <v>3014</v>
      </c>
      <c r="B735">
        <v>0.58499999999999996</v>
      </c>
      <c r="C735">
        <v>147</v>
      </c>
      <c r="D735">
        <v>0.92017320331377306</v>
      </c>
      <c r="E735">
        <v>3.1899999999999998E-2</v>
      </c>
      <c r="F735">
        <v>0.51370000000000005</v>
      </c>
      <c r="G735">
        <v>2.58E-2</v>
      </c>
      <c r="H735" t="s">
        <v>58</v>
      </c>
      <c r="I735" t="s">
        <v>97</v>
      </c>
      <c r="J735" s="6">
        <v>0.42409999999999998</v>
      </c>
      <c r="K735" s="6">
        <v>2.3999999999999998E-3</v>
      </c>
      <c r="L735" s="6">
        <v>6.9999999999999999E-4</v>
      </c>
      <c r="M735" s="6">
        <v>2.0000000000000001E-4</v>
      </c>
      <c r="N735" s="6">
        <v>2.9999999999999997E-4</v>
      </c>
      <c r="O735" s="6">
        <v>2.0000000000000001E-4</v>
      </c>
      <c r="P735" s="6">
        <v>1E-4</v>
      </c>
      <c r="Q735" s="6">
        <v>2.0000000000000001E-4</v>
      </c>
      <c r="R735" s="6">
        <v>4.0000000000000002E-4</v>
      </c>
      <c r="S735">
        <v>0</v>
      </c>
      <c r="T735">
        <v>0</v>
      </c>
      <c r="U735">
        <v>0</v>
      </c>
      <c r="AH735" s="6"/>
      <c r="AI735" s="6"/>
      <c r="AJ735" s="6"/>
      <c r="AK735" s="6"/>
      <c r="AL735" s="6"/>
      <c r="AM735" s="6"/>
      <c r="AN735" s="6"/>
      <c r="AO735" s="6"/>
      <c r="AP735" s="6"/>
    </row>
    <row r="736" spans="1:42" x14ac:dyDescent="0.35">
      <c r="A736">
        <v>3514</v>
      </c>
      <c r="B736">
        <v>0.61899999999999999</v>
      </c>
      <c r="C736">
        <v>147</v>
      </c>
      <c r="D736">
        <v>0.92017320331377306</v>
      </c>
      <c r="E736">
        <v>3.1899999999999998E-2</v>
      </c>
      <c r="F736">
        <v>0.51370000000000005</v>
      </c>
      <c r="G736">
        <v>2.58E-2</v>
      </c>
      <c r="H736" t="s">
        <v>58</v>
      </c>
      <c r="I736" t="s">
        <v>97</v>
      </c>
      <c r="J736" s="6">
        <v>0.42409999999999998</v>
      </c>
      <c r="K736" s="6">
        <v>2.3999999999999998E-3</v>
      </c>
      <c r="L736" s="6">
        <v>6.9999999999999999E-4</v>
      </c>
      <c r="M736" s="6">
        <v>2.0000000000000001E-4</v>
      </c>
      <c r="N736" s="6">
        <v>2.9999999999999997E-4</v>
      </c>
      <c r="O736" s="6">
        <v>2.0000000000000001E-4</v>
      </c>
      <c r="P736" s="6">
        <v>1E-4</v>
      </c>
      <c r="Q736" s="6">
        <v>2.0000000000000001E-4</v>
      </c>
      <c r="R736" s="6">
        <v>4.0000000000000002E-4</v>
      </c>
      <c r="S736">
        <v>0</v>
      </c>
      <c r="T736">
        <v>0</v>
      </c>
      <c r="U736">
        <v>0</v>
      </c>
      <c r="AH736" s="6"/>
      <c r="AI736" s="6"/>
      <c r="AJ736" s="6"/>
      <c r="AK736" s="6"/>
      <c r="AL736" s="6"/>
      <c r="AM736" s="6"/>
      <c r="AN736" s="6"/>
      <c r="AO736" s="6"/>
      <c r="AP736" s="6"/>
    </row>
    <row r="737" spans="1:42" x14ac:dyDescent="0.35">
      <c r="A737">
        <v>4014</v>
      </c>
      <c r="B737">
        <v>0.66200000000000003</v>
      </c>
      <c r="C737">
        <v>147</v>
      </c>
      <c r="D737">
        <v>0.92017320331377306</v>
      </c>
      <c r="E737">
        <v>3.1899999999999998E-2</v>
      </c>
      <c r="F737">
        <v>0.51370000000000005</v>
      </c>
      <c r="G737">
        <v>2.58E-2</v>
      </c>
      <c r="H737" t="s">
        <v>58</v>
      </c>
      <c r="I737" t="s">
        <v>97</v>
      </c>
      <c r="J737" s="6">
        <v>0.42409999999999998</v>
      </c>
      <c r="K737" s="6">
        <v>2.3999999999999998E-3</v>
      </c>
      <c r="L737" s="6">
        <v>6.9999999999999999E-4</v>
      </c>
      <c r="M737" s="6">
        <v>2.0000000000000001E-4</v>
      </c>
      <c r="N737" s="6">
        <v>2.9999999999999997E-4</v>
      </c>
      <c r="O737" s="6">
        <v>2.0000000000000001E-4</v>
      </c>
      <c r="P737" s="6">
        <v>1E-4</v>
      </c>
      <c r="Q737" s="6">
        <v>2.0000000000000001E-4</v>
      </c>
      <c r="R737" s="6">
        <v>4.0000000000000002E-4</v>
      </c>
      <c r="S737">
        <v>0</v>
      </c>
      <c r="T737">
        <v>0</v>
      </c>
      <c r="U737">
        <v>0</v>
      </c>
      <c r="AH737" s="6"/>
      <c r="AI737" s="6"/>
      <c r="AJ737" s="6"/>
      <c r="AK737" s="6"/>
      <c r="AL737" s="6"/>
      <c r="AM737" s="6"/>
      <c r="AN737" s="6"/>
      <c r="AO737" s="6"/>
      <c r="AP737" s="6"/>
    </row>
    <row r="738" spans="1:42" x14ac:dyDescent="0.35">
      <c r="A738">
        <v>4514</v>
      </c>
      <c r="B738">
        <v>0.70699999999999996</v>
      </c>
      <c r="C738">
        <v>147</v>
      </c>
      <c r="D738">
        <v>0.92017320331377306</v>
      </c>
      <c r="E738">
        <v>3.1899999999999998E-2</v>
      </c>
      <c r="F738">
        <v>0.51370000000000005</v>
      </c>
      <c r="G738">
        <v>2.58E-2</v>
      </c>
      <c r="H738" t="s">
        <v>58</v>
      </c>
      <c r="I738" t="s">
        <v>97</v>
      </c>
      <c r="J738" s="6">
        <v>0.42409999999999998</v>
      </c>
      <c r="K738" s="6">
        <v>2.3999999999999998E-3</v>
      </c>
      <c r="L738" s="6">
        <v>6.9999999999999999E-4</v>
      </c>
      <c r="M738" s="6">
        <v>2.0000000000000001E-4</v>
      </c>
      <c r="N738" s="6">
        <v>2.9999999999999997E-4</v>
      </c>
      <c r="O738" s="6">
        <v>2.0000000000000001E-4</v>
      </c>
      <c r="P738" s="6">
        <v>1E-4</v>
      </c>
      <c r="Q738" s="6">
        <v>2.0000000000000001E-4</v>
      </c>
      <c r="R738" s="6">
        <v>4.0000000000000002E-4</v>
      </c>
      <c r="S738">
        <v>0</v>
      </c>
      <c r="T738">
        <v>0</v>
      </c>
      <c r="U738">
        <v>0</v>
      </c>
      <c r="AH738" s="6"/>
      <c r="AI738" s="6"/>
      <c r="AJ738" s="6"/>
      <c r="AK738" s="6"/>
      <c r="AL738" s="6"/>
      <c r="AM738" s="6"/>
      <c r="AN738" s="6"/>
      <c r="AO738" s="6"/>
      <c r="AP738" s="6"/>
    </row>
    <row r="739" spans="1:42" x14ac:dyDescent="0.35">
      <c r="A739">
        <v>5014</v>
      </c>
      <c r="B739">
        <v>0.75600000000000001</v>
      </c>
      <c r="C739">
        <v>147</v>
      </c>
      <c r="D739">
        <v>0.92017320331377306</v>
      </c>
      <c r="E739">
        <v>3.1899999999999998E-2</v>
      </c>
      <c r="F739">
        <v>0.51370000000000005</v>
      </c>
      <c r="G739">
        <v>2.58E-2</v>
      </c>
      <c r="H739" t="s">
        <v>58</v>
      </c>
      <c r="I739" t="s">
        <v>97</v>
      </c>
      <c r="J739" s="6">
        <v>0.42409999999999998</v>
      </c>
      <c r="K739" s="6">
        <v>2.3999999999999998E-3</v>
      </c>
      <c r="L739" s="6">
        <v>6.9999999999999999E-4</v>
      </c>
      <c r="M739" s="6">
        <v>2.0000000000000001E-4</v>
      </c>
      <c r="N739" s="6">
        <v>2.9999999999999997E-4</v>
      </c>
      <c r="O739" s="6">
        <v>2.0000000000000001E-4</v>
      </c>
      <c r="P739" s="6">
        <v>1E-4</v>
      </c>
      <c r="Q739" s="6">
        <v>2.0000000000000001E-4</v>
      </c>
      <c r="R739" s="6">
        <v>4.0000000000000002E-4</v>
      </c>
      <c r="S739">
        <v>0</v>
      </c>
      <c r="T739">
        <v>0</v>
      </c>
      <c r="U739">
        <v>0</v>
      </c>
      <c r="AH739" s="6"/>
      <c r="AI739" s="6"/>
      <c r="AJ739" s="6"/>
      <c r="AK739" s="6"/>
      <c r="AL739" s="6"/>
      <c r="AM739" s="6"/>
      <c r="AN739" s="6"/>
      <c r="AO739" s="6"/>
      <c r="AP739" s="6"/>
    </row>
    <row r="740" spans="1:42" x14ac:dyDescent="0.35">
      <c r="A740">
        <v>2114</v>
      </c>
      <c r="B740">
        <v>0.69</v>
      </c>
      <c r="C740">
        <v>186</v>
      </c>
      <c r="D740">
        <v>0.92017320331377306</v>
      </c>
      <c r="E740">
        <v>3.1899999999999998E-2</v>
      </c>
      <c r="F740">
        <v>0.51370000000000005</v>
      </c>
      <c r="G740">
        <v>2.58E-2</v>
      </c>
      <c r="H740" t="s">
        <v>58</v>
      </c>
      <c r="I740" t="s">
        <v>97</v>
      </c>
      <c r="J740" s="6">
        <v>0.42409999999999998</v>
      </c>
      <c r="K740" s="6">
        <v>2.3999999999999998E-3</v>
      </c>
      <c r="L740" s="6">
        <v>6.9999999999999999E-4</v>
      </c>
      <c r="M740" s="6">
        <v>2.0000000000000001E-4</v>
      </c>
      <c r="N740" s="6">
        <v>2.9999999999999997E-4</v>
      </c>
      <c r="O740" s="6">
        <v>2.0000000000000001E-4</v>
      </c>
      <c r="P740" s="6">
        <v>1E-4</v>
      </c>
      <c r="Q740" s="6">
        <v>2.0000000000000001E-4</v>
      </c>
      <c r="R740" s="6">
        <v>4.0000000000000002E-4</v>
      </c>
      <c r="S740">
        <v>0</v>
      </c>
      <c r="T740">
        <v>0</v>
      </c>
      <c r="U740">
        <v>0</v>
      </c>
      <c r="AH740" s="6"/>
      <c r="AI740" s="6"/>
      <c r="AJ740" s="6"/>
      <c r="AK740" s="6"/>
      <c r="AL740" s="6"/>
      <c r="AM740" s="6"/>
      <c r="AN740" s="6"/>
      <c r="AO740" s="6"/>
      <c r="AP740" s="6"/>
    </row>
    <row r="741" spans="1:42" x14ac:dyDescent="0.35">
      <c r="A741">
        <v>2514</v>
      </c>
      <c r="B741">
        <v>0.66500000000000004</v>
      </c>
      <c r="C741">
        <v>186</v>
      </c>
      <c r="D741">
        <v>0.92017320331377306</v>
      </c>
      <c r="E741">
        <v>3.1899999999999998E-2</v>
      </c>
      <c r="F741">
        <v>0.51370000000000005</v>
      </c>
      <c r="G741">
        <v>2.58E-2</v>
      </c>
      <c r="H741" t="s">
        <v>58</v>
      </c>
      <c r="I741" t="s">
        <v>97</v>
      </c>
      <c r="J741" s="6">
        <v>0.42409999999999998</v>
      </c>
      <c r="K741" s="6">
        <v>2.3999999999999998E-3</v>
      </c>
      <c r="L741" s="6">
        <v>6.9999999999999999E-4</v>
      </c>
      <c r="M741" s="6">
        <v>2.0000000000000001E-4</v>
      </c>
      <c r="N741" s="6">
        <v>2.9999999999999997E-4</v>
      </c>
      <c r="O741" s="6">
        <v>2.0000000000000001E-4</v>
      </c>
      <c r="P741" s="6">
        <v>1E-4</v>
      </c>
      <c r="Q741" s="6">
        <v>2.0000000000000001E-4</v>
      </c>
      <c r="R741" s="6">
        <v>4.0000000000000002E-4</v>
      </c>
      <c r="S741">
        <v>0</v>
      </c>
      <c r="T741">
        <v>0</v>
      </c>
      <c r="U741">
        <v>0</v>
      </c>
      <c r="AH741" s="6"/>
      <c r="AI741" s="6"/>
      <c r="AJ741" s="6"/>
      <c r="AK741" s="6"/>
      <c r="AL741" s="6"/>
      <c r="AM741" s="6"/>
      <c r="AN741" s="6"/>
      <c r="AO741" s="6"/>
      <c r="AP741" s="6"/>
    </row>
    <row r="742" spans="1:42" x14ac:dyDescent="0.35">
      <c r="A742">
        <v>3014</v>
      </c>
      <c r="B742">
        <v>0.65100000000000002</v>
      </c>
      <c r="C742">
        <v>186</v>
      </c>
      <c r="D742">
        <v>0.92017320331377306</v>
      </c>
      <c r="E742">
        <v>3.1899999999999998E-2</v>
      </c>
      <c r="F742">
        <v>0.51370000000000005</v>
      </c>
      <c r="G742">
        <v>2.58E-2</v>
      </c>
      <c r="H742" t="s">
        <v>58</v>
      </c>
      <c r="I742" t="s">
        <v>97</v>
      </c>
      <c r="J742" s="6">
        <v>0.42409999999999998</v>
      </c>
      <c r="K742" s="6">
        <v>2.3999999999999998E-3</v>
      </c>
      <c r="L742" s="6">
        <v>6.9999999999999999E-4</v>
      </c>
      <c r="M742" s="6">
        <v>2.0000000000000001E-4</v>
      </c>
      <c r="N742" s="6">
        <v>2.9999999999999997E-4</v>
      </c>
      <c r="O742" s="6">
        <v>2.0000000000000001E-4</v>
      </c>
      <c r="P742" s="6">
        <v>1E-4</v>
      </c>
      <c r="Q742" s="6">
        <v>2.0000000000000001E-4</v>
      </c>
      <c r="R742" s="6">
        <v>4.0000000000000002E-4</v>
      </c>
      <c r="S742">
        <v>0</v>
      </c>
      <c r="T742">
        <v>0</v>
      </c>
      <c r="U742">
        <v>0</v>
      </c>
      <c r="AH742" s="6"/>
      <c r="AI742" s="6"/>
      <c r="AJ742" s="6"/>
      <c r="AK742" s="6"/>
      <c r="AL742" s="6"/>
      <c r="AM742" s="6"/>
      <c r="AN742" s="6"/>
      <c r="AO742" s="6"/>
      <c r="AP742" s="6"/>
    </row>
    <row r="743" spans="1:42" x14ac:dyDescent="0.35">
      <c r="A743">
        <v>3514</v>
      </c>
      <c r="B743">
        <v>0.66600000000000004</v>
      </c>
      <c r="C743">
        <v>186</v>
      </c>
      <c r="D743">
        <v>0.92017320331377306</v>
      </c>
      <c r="E743">
        <v>3.1899999999999998E-2</v>
      </c>
      <c r="F743">
        <v>0.51370000000000005</v>
      </c>
      <c r="G743">
        <v>2.58E-2</v>
      </c>
      <c r="H743" t="s">
        <v>58</v>
      </c>
      <c r="I743" t="s">
        <v>97</v>
      </c>
      <c r="J743" s="6">
        <v>0.42409999999999998</v>
      </c>
      <c r="K743" s="6">
        <v>2.3999999999999998E-3</v>
      </c>
      <c r="L743" s="6">
        <v>6.9999999999999999E-4</v>
      </c>
      <c r="M743" s="6">
        <v>2.0000000000000001E-4</v>
      </c>
      <c r="N743" s="6">
        <v>2.9999999999999997E-4</v>
      </c>
      <c r="O743" s="6">
        <v>2.0000000000000001E-4</v>
      </c>
      <c r="P743" s="6">
        <v>1E-4</v>
      </c>
      <c r="Q743" s="6">
        <v>2.0000000000000001E-4</v>
      </c>
      <c r="R743" s="6">
        <v>4.0000000000000002E-4</v>
      </c>
      <c r="S743">
        <v>0</v>
      </c>
      <c r="T743">
        <v>0</v>
      </c>
      <c r="U743">
        <v>0</v>
      </c>
      <c r="AH743" s="6"/>
      <c r="AI743" s="6"/>
      <c r="AJ743" s="6"/>
      <c r="AK743" s="6"/>
      <c r="AL743" s="6"/>
      <c r="AM743" s="6"/>
      <c r="AN743" s="6"/>
      <c r="AO743" s="6"/>
      <c r="AP743" s="6"/>
    </row>
    <row r="744" spans="1:42" x14ac:dyDescent="0.35">
      <c r="A744">
        <v>4014</v>
      </c>
      <c r="B744">
        <v>0.69599999999999995</v>
      </c>
      <c r="C744">
        <v>186</v>
      </c>
      <c r="D744">
        <v>0.92017320331377306</v>
      </c>
      <c r="E744">
        <v>3.1899999999999998E-2</v>
      </c>
      <c r="F744">
        <v>0.51370000000000005</v>
      </c>
      <c r="G744">
        <v>2.58E-2</v>
      </c>
      <c r="H744" t="s">
        <v>58</v>
      </c>
      <c r="I744" t="s">
        <v>97</v>
      </c>
      <c r="J744" s="6">
        <v>0.42409999999999998</v>
      </c>
      <c r="K744" s="6">
        <v>2.3999999999999998E-3</v>
      </c>
      <c r="L744" s="6">
        <v>6.9999999999999999E-4</v>
      </c>
      <c r="M744" s="6">
        <v>2.0000000000000001E-4</v>
      </c>
      <c r="N744" s="6">
        <v>2.9999999999999997E-4</v>
      </c>
      <c r="O744" s="6">
        <v>2.0000000000000001E-4</v>
      </c>
      <c r="P744" s="6">
        <v>1E-4</v>
      </c>
      <c r="Q744" s="6">
        <v>2.0000000000000001E-4</v>
      </c>
      <c r="R744" s="6">
        <v>4.0000000000000002E-4</v>
      </c>
      <c r="S744">
        <v>0</v>
      </c>
      <c r="T744">
        <v>0</v>
      </c>
      <c r="U744">
        <v>0</v>
      </c>
      <c r="AH744" s="6"/>
      <c r="AI744" s="6"/>
      <c r="AJ744" s="6"/>
      <c r="AK744" s="6"/>
      <c r="AL744" s="6"/>
      <c r="AM744" s="6"/>
      <c r="AN744" s="6"/>
      <c r="AO744" s="6"/>
      <c r="AP744" s="6"/>
    </row>
    <row r="745" spans="1:42" x14ac:dyDescent="0.35">
      <c r="A745">
        <v>4514</v>
      </c>
      <c r="B745">
        <v>0.73099999999999998</v>
      </c>
      <c r="C745">
        <v>186</v>
      </c>
      <c r="D745">
        <v>0.92017320331377306</v>
      </c>
      <c r="E745">
        <v>3.1899999999999998E-2</v>
      </c>
      <c r="F745">
        <v>0.51370000000000005</v>
      </c>
      <c r="G745">
        <v>2.58E-2</v>
      </c>
      <c r="H745" t="s">
        <v>58</v>
      </c>
      <c r="I745" t="s">
        <v>97</v>
      </c>
      <c r="J745" s="6">
        <v>0.42409999999999998</v>
      </c>
      <c r="K745" s="6">
        <v>2.3999999999999998E-3</v>
      </c>
      <c r="L745" s="6">
        <v>6.9999999999999999E-4</v>
      </c>
      <c r="M745" s="6">
        <v>2.0000000000000001E-4</v>
      </c>
      <c r="N745" s="6">
        <v>2.9999999999999997E-4</v>
      </c>
      <c r="O745" s="6">
        <v>2.0000000000000001E-4</v>
      </c>
      <c r="P745" s="6">
        <v>1E-4</v>
      </c>
      <c r="Q745" s="6">
        <v>2.0000000000000001E-4</v>
      </c>
      <c r="R745" s="6">
        <v>4.0000000000000002E-4</v>
      </c>
      <c r="S745">
        <v>0</v>
      </c>
      <c r="T745">
        <v>0</v>
      </c>
      <c r="U745">
        <v>0</v>
      </c>
      <c r="AH745" s="6"/>
      <c r="AI745" s="6"/>
      <c r="AJ745" s="6"/>
      <c r="AK745" s="6"/>
      <c r="AL745" s="6"/>
      <c r="AM745" s="6"/>
      <c r="AN745" s="6"/>
      <c r="AO745" s="6"/>
      <c r="AP745" s="6"/>
    </row>
    <row r="746" spans="1:42" x14ac:dyDescent="0.35">
      <c r="A746">
        <v>5014</v>
      </c>
      <c r="B746">
        <v>0.77</v>
      </c>
      <c r="C746">
        <v>186</v>
      </c>
      <c r="D746">
        <v>0.92017320331377306</v>
      </c>
      <c r="E746">
        <v>3.1899999999999998E-2</v>
      </c>
      <c r="F746">
        <v>0.51370000000000005</v>
      </c>
      <c r="G746">
        <v>2.58E-2</v>
      </c>
      <c r="H746" t="s">
        <v>58</v>
      </c>
      <c r="I746" t="s">
        <v>97</v>
      </c>
      <c r="J746" s="6">
        <v>0.42409999999999998</v>
      </c>
      <c r="K746" s="6">
        <v>2.3999999999999998E-3</v>
      </c>
      <c r="L746" s="6">
        <v>6.9999999999999999E-4</v>
      </c>
      <c r="M746" s="6">
        <v>2.0000000000000001E-4</v>
      </c>
      <c r="N746" s="6">
        <v>2.9999999999999997E-4</v>
      </c>
      <c r="O746" s="6">
        <v>2.0000000000000001E-4</v>
      </c>
      <c r="P746" s="6">
        <v>1E-4</v>
      </c>
      <c r="Q746" s="6">
        <v>2.0000000000000001E-4</v>
      </c>
      <c r="R746" s="6">
        <v>4.0000000000000002E-4</v>
      </c>
      <c r="S746">
        <v>0</v>
      </c>
      <c r="T746">
        <v>0</v>
      </c>
      <c r="U746">
        <v>0</v>
      </c>
      <c r="AH746" s="6"/>
      <c r="AI746" s="6"/>
      <c r="AJ746" s="6"/>
      <c r="AK746" s="6"/>
      <c r="AL746" s="6"/>
      <c r="AM746" s="6"/>
      <c r="AN746" s="6"/>
      <c r="AO746" s="6"/>
      <c r="AP746" s="6"/>
    </row>
    <row r="747" spans="1:42" x14ac:dyDescent="0.35">
      <c r="A747">
        <v>2114</v>
      </c>
      <c r="B747">
        <v>0.749</v>
      </c>
      <c r="C747">
        <v>230</v>
      </c>
      <c r="D747">
        <v>0.92017320331377306</v>
      </c>
      <c r="E747">
        <v>3.1899999999999998E-2</v>
      </c>
      <c r="F747">
        <v>0.51370000000000005</v>
      </c>
      <c r="G747">
        <v>2.58E-2</v>
      </c>
      <c r="H747" t="s">
        <v>58</v>
      </c>
      <c r="I747" t="s">
        <v>97</v>
      </c>
      <c r="J747" s="6">
        <v>0.42409999999999998</v>
      </c>
      <c r="K747" s="6">
        <v>2.3999999999999998E-3</v>
      </c>
      <c r="L747" s="6">
        <v>6.9999999999999999E-4</v>
      </c>
      <c r="M747" s="6">
        <v>2.0000000000000001E-4</v>
      </c>
      <c r="N747" s="6">
        <v>2.9999999999999997E-4</v>
      </c>
      <c r="O747" s="6">
        <v>2.0000000000000001E-4</v>
      </c>
      <c r="P747" s="6">
        <v>1E-4</v>
      </c>
      <c r="Q747" s="6">
        <v>2.0000000000000001E-4</v>
      </c>
      <c r="R747" s="6">
        <v>4.0000000000000002E-4</v>
      </c>
      <c r="S747">
        <v>0</v>
      </c>
      <c r="T747">
        <v>0</v>
      </c>
      <c r="U747">
        <v>0</v>
      </c>
      <c r="AH747" s="6"/>
      <c r="AI747" s="6"/>
      <c r="AJ747" s="6"/>
      <c r="AK747" s="6"/>
      <c r="AL747" s="6"/>
      <c r="AM747" s="6"/>
      <c r="AN747" s="6"/>
      <c r="AO747" s="6"/>
      <c r="AP747" s="6"/>
    </row>
    <row r="748" spans="1:42" x14ac:dyDescent="0.35">
      <c r="A748">
        <v>2514</v>
      </c>
      <c r="B748">
        <v>0.72199999999999998</v>
      </c>
      <c r="C748">
        <v>230</v>
      </c>
      <c r="D748">
        <v>0.92017320331377306</v>
      </c>
      <c r="E748">
        <v>3.1899999999999998E-2</v>
      </c>
      <c r="F748">
        <v>0.51370000000000005</v>
      </c>
      <c r="G748">
        <v>2.58E-2</v>
      </c>
      <c r="H748" t="s">
        <v>58</v>
      </c>
      <c r="I748" t="s">
        <v>97</v>
      </c>
      <c r="J748" s="6">
        <v>0.42409999999999998</v>
      </c>
      <c r="K748" s="6">
        <v>2.3999999999999998E-3</v>
      </c>
      <c r="L748" s="6">
        <v>6.9999999999999999E-4</v>
      </c>
      <c r="M748" s="6">
        <v>2.0000000000000001E-4</v>
      </c>
      <c r="N748" s="6">
        <v>2.9999999999999997E-4</v>
      </c>
      <c r="O748" s="6">
        <v>2.0000000000000001E-4</v>
      </c>
      <c r="P748" s="6">
        <v>1E-4</v>
      </c>
      <c r="Q748" s="6">
        <v>2.0000000000000001E-4</v>
      </c>
      <c r="R748" s="6">
        <v>4.0000000000000002E-4</v>
      </c>
      <c r="S748">
        <v>0</v>
      </c>
      <c r="T748">
        <v>0</v>
      </c>
      <c r="U748">
        <v>0</v>
      </c>
      <c r="AH748" s="6"/>
      <c r="AI748" s="6"/>
      <c r="AJ748" s="6"/>
      <c r="AK748" s="6"/>
      <c r="AL748" s="6"/>
      <c r="AM748" s="6"/>
      <c r="AN748" s="6"/>
      <c r="AO748" s="6"/>
      <c r="AP748" s="6"/>
    </row>
    <row r="749" spans="1:42" x14ac:dyDescent="0.35">
      <c r="A749">
        <v>3014</v>
      </c>
      <c r="B749">
        <v>0.71</v>
      </c>
      <c r="C749">
        <v>230</v>
      </c>
      <c r="D749">
        <v>0.92017320331377306</v>
      </c>
      <c r="E749">
        <v>3.1899999999999998E-2</v>
      </c>
      <c r="F749">
        <v>0.51370000000000005</v>
      </c>
      <c r="G749">
        <v>2.58E-2</v>
      </c>
      <c r="H749" t="s">
        <v>58</v>
      </c>
      <c r="I749" t="s">
        <v>97</v>
      </c>
      <c r="J749" s="6">
        <v>0.42409999999999998</v>
      </c>
      <c r="K749" s="6">
        <v>2.3999999999999998E-3</v>
      </c>
      <c r="L749" s="6">
        <v>6.9999999999999999E-4</v>
      </c>
      <c r="M749" s="6">
        <v>2.0000000000000001E-4</v>
      </c>
      <c r="N749" s="6">
        <v>2.9999999999999997E-4</v>
      </c>
      <c r="O749" s="6">
        <v>2.0000000000000001E-4</v>
      </c>
      <c r="P749" s="6">
        <v>1E-4</v>
      </c>
      <c r="Q749" s="6">
        <v>2.0000000000000001E-4</v>
      </c>
      <c r="R749" s="6">
        <v>4.0000000000000002E-4</v>
      </c>
      <c r="S749">
        <v>0</v>
      </c>
      <c r="T749">
        <v>0</v>
      </c>
      <c r="U749">
        <v>0</v>
      </c>
      <c r="AH749" s="6"/>
      <c r="AI749" s="6"/>
      <c r="AJ749" s="6"/>
      <c r="AK749" s="6"/>
      <c r="AL749" s="6"/>
      <c r="AM749" s="6"/>
      <c r="AN749" s="6"/>
      <c r="AO749" s="6"/>
      <c r="AP749" s="6"/>
    </row>
    <row r="750" spans="1:42" x14ac:dyDescent="0.35">
      <c r="A750">
        <v>3514</v>
      </c>
      <c r="B750">
        <v>0.71099999999999997</v>
      </c>
      <c r="C750">
        <v>230</v>
      </c>
      <c r="D750">
        <v>0.92017320331377306</v>
      </c>
      <c r="E750">
        <v>3.1899999999999998E-2</v>
      </c>
      <c r="F750">
        <v>0.51370000000000005</v>
      </c>
      <c r="G750">
        <v>2.58E-2</v>
      </c>
      <c r="H750" t="s">
        <v>58</v>
      </c>
      <c r="I750" t="s">
        <v>97</v>
      </c>
      <c r="J750" s="6">
        <v>0.42409999999999998</v>
      </c>
      <c r="K750" s="6">
        <v>2.3999999999999998E-3</v>
      </c>
      <c r="L750" s="6">
        <v>6.9999999999999999E-4</v>
      </c>
      <c r="M750" s="6">
        <v>2.0000000000000001E-4</v>
      </c>
      <c r="N750" s="6">
        <v>2.9999999999999997E-4</v>
      </c>
      <c r="O750" s="6">
        <v>2.0000000000000001E-4</v>
      </c>
      <c r="P750" s="6">
        <v>1E-4</v>
      </c>
      <c r="Q750" s="6">
        <v>2.0000000000000001E-4</v>
      </c>
      <c r="R750" s="6">
        <v>4.0000000000000002E-4</v>
      </c>
      <c r="S750">
        <v>0</v>
      </c>
      <c r="T750">
        <v>0</v>
      </c>
      <c r="U750">
        <v>0</v>
      </c>
      <c r="AH750" s="6"/>
      <c r="AI750" s="6"/>
      <c r="AJ750" s="6"/>
      <c r="AK750" s="6"/>
      <c r="AL750" s="6"/>
      <c r="AM750" s="6"/>
      <c r="AN750" s="6"/>
      <c r="AO750" s="6"/>
      <c r="AP750" s="6"/>
    </row>
    <row r="751" spans="1:42" x14ac:dyDescent="0.35">
      <c r="A751">
        <v>4014</v>
      </c>
      <c r="B751">
        <v>0.73</v>
      </c>
      <c r="C751">
        <v>230</v>
      </c>
      <c r="D751">
        <v>0.92017320331377306</v>
      </c>
      <c r="E751">
        <v>3.1899999999999998E-2</v>
      </c>
      <c r="F751">
        <v>0.51370000000000005</v>
      </c>
      <c r="G751">
        <v>2.58E-2</v>
      </c>
      <c r="H751" t="s">
        <v>58</v>
      </c>
      <c r="I751" t="s">
        <v>97</v>
      </c>
      <c r="J751" s="6">
        <v>0.42409999999999998</v>
      </c>
      <c r="K751" s="6">
        <v>2.3999999999999998E-3</v>
      </c>
      <c r="L751" s="6">
        <v>6.9999999999999999E-4</v>
      </c>
      <c r="M751" s="6">
        <v>2.0000000000000001E-4</v>
      </c>
      <c r="N751" s="6">
        <v>2.9999999999999997E-4</v>
      </c>
      <c r="O751" s="6">
        <v>2.0000000000000001E-4</v>
      </c>
      <c r="P751" s="6">
        <v>1E-4</v>
      </c>
      <c r="Q751" s="6">
        <v>2.0000000000000001E-4</v>
      </c>
      <c r="R751" s="6">
        <v>4.0000000000000002E-4</v>
      </c>
      <c r="S751">
        <v>0</v>
      </c>
      <c r="T751">
        <v>0</v>
      </c>
      <c r="U751">
        <v>0</v>
      </c>
      <c r="AH751" s="6"/>
      <c r="AI751" s="6"/>
      <c r="AJ751" s="6"/>
      <c r="AK751" s="6"/>
      <c r="AL751" s="6"/>
      <c r="AM751" s="6"/>
      <c r="AN751" s="6"/>
      <c r="AO751" s="6"/>
      <c r="AP751" s="6"/>
    </row>
    <row r="752" spans="1:42" x14ac:dyDescent="0.35">
      <c r="A752">
        <v>4514</v>
      </c>
      <c r="B752">
        <v>0.755</v>
      </c>
      <c r="C752">
        <v>230</v>
      </c>
      <c r="D752">
        <v>0.92017320331377306</v>
      </c>
      <c r="E752">
        <v>3.1899999999999998E-2</v>
      </c>
      <c r="F752">
        <v>0.51370000000000005</v>
      </c>
      <c r="G752">
        <v>2.58E-2</v>
      </c>
      <c r="H752" t="s">
        <v>58</v>
      </c>
      <c r="I752" t="s">
        <v>97</v>
      </c>
      <c r="J752" s="6">
        <v>0.42409999999999998</v>
      </c>
      <c r="K752" s="6">
        <v>2.3999999999999998E-3</v>
      </c>
      <c r="L752" s="6">
        <v>6.9999999999999999E-4</v>
      </c>
      <c r="M752" s="6">
        <v>2.0000000000000001E-4</v>
      </c>
      <c r="N752" s="6">
        <v>2.9999999999999997E-4</v>
      </c>
      <c r="O752" s="6">
        <v>2.0000000000000001E-4</v>
      </c>
      <c r="P752" s="6">
        <v>1E-4</v>
      </c>
      <c r="Q752" s="6">
        <v>2.0000000000000001E-4</v>
      </c>
      <c r="R752" s="6">
        <v>4.0000000000000002E-4</v>
      </c>
      <c r="S752">
        <v>0</v>
      </c>
      <c r="T752">
        <v>0</v>
      </c>
      <c r="U752">
        <v>0</v>
      </c>
      <c r="AH752" s="6"/>
      <c r="AI752" s="6"/>
      <c r="AJ752" s="6"/>
      <c r="AK752" s="6"/>
      <c r="AL752" s="6"/>
      <c r="AM752" s="6"/>
      <c r="AN752" s="6"/>
      <c r="AO752" s="6"/>
      <c r="AP752" s="6"/>
    </row>
    <row r="753" spans="1:42" x14ac:dyDescent="0.35">
      <c r="A753">
        <v>5014</v>
      </c>
      <c r="B753">
        <v>0.78600000000000003</v>
      </c>
      <c r="C753">
        <v>230</v>
      </c>
      <c r="D753">
        <v>0.92017320331377306</v>
      </c>
      <c r="E753">
        <v>3.1899999999999998E-2</v>
      </c>
      <c r="F753">
        <v>0.51370000000000005</v>
      </c>
      <c r="G753">
        <v>2.58E-2</v>
      </c>
      <c r="H753" t="s">
        <v>58</v>
      </c>
      <c r="I753" t="s">
        <v>97</v>
      </c>
      <c r="J753" s="6">
        <v>0.42409999999999998</v>
      </c>
      <c r="K753" s="6">
        <v>2.3999999999999998E-3</v>
      </c>
      <c r="L753" s="6">
        <v>6.9999999999999999E-4</v>
      </c>
      <c r="M753" s="6">
        <v>2.0000000000000001E-4</v>
      </c>
      <c r="N753" s="6">
        <v>2.9999999999999997E-4</v>
      </c>
      <c r="O753" s="6">
        <v>2.0000000000000001E-4</v>
      </c>
      <c r="P753" s="6">
        <v>1E-4</v>
      </c>
      <c r="Q753" s="6">
        <v>2.0000000000000001E-4</v>
      </c>
      <c r="R753" s="6">
        <v>4.0000000000000002E-4</v>
      </c>
      <c r="S753">
        <v>0</v>
      </c>
      <c r="T753">
        <v>0</v>
      </c>
      <c r="U753">
        <v>0</v>
      </c>
      <c r="AH753" s="6"/>
      <c r="AI753" s="6"/>
      <c r="AJ753" s="6"/>
      <c r="AK753" s="6"/>
      <c r="AL753" s="6"/>
      <c r="AM753" s="6"/>
      <c r="AN753" s="6"/>
      <c r="AO753" s="6"/>
      <c r="AP753" s="6"/>
    </row>
    <row r="754" spans="1:42" x14ac:dyDescent="0.35">
      <c r="A754">
        <v>1265</v>
      </c>
      <c r="B754">
        <v>0.75600000000000001</v>
      </c>
      <c r="C754">
        <v>60</v>
      </c>
      <c r="D754">
        <v>0.70985316879530558</v>
      </c>
      <c r="E754">
        <v>5.3400000000000003E-2</v>
      </c>
      <c r="F754">
        <v>5.5999999999999999E-3</v>
      </c>
      <c r="G754">
        <v>4.3E-3</v>
      </c>
      <c r="H754" t="s">
        <v>59</v>
      </c>
      <c r="I754" t="s">
        <v>97</v>
      </c>
      <c r="J754" s="6">
        <v>0.8105</v>
      </c>
      <c r="K754" s="6">
        <v>7.85E-2</v>
      </c>
      <c r="L754" s="6">
        <v>2.75E-2</v>
      </c>
      <c r="M754" s="6">
        <v>5.3E-3</v>
      </c>
      <c r="N754" s="6">
        <v>7.4000000000000003E-3</v>
      </c>
      <c r="O754" s="6">
        <v>2.3999999999999998E-3</v>
      </c>
      <c r="P754" s="6">
        <v>1.6999999999999999E-3</v>
      </c>
      <c r="Q754" s="6">
        <v>3.3999999999999998E-3</v>
      </c>
      <c r="R754" s="6">
        <v>0</v>
      </c>
      <c r="S754">
        <v>0</v>
      </c>
      <c r="T754">
        <v>0</v>
      </c>
      <c r="U754">
        <v>0</v>
      </c>
      <c r="AH754" s="6"/>
      <c r="AI754" s="6"/>
      <c r="AJ754" s="6"/>
      <c r="AK754" s="6"/>
      <c r="AL754" s="6"/>
      <c r="AM754" s="6"/>
      <c r="AN754" s="6"/>
      <c r="AO754" s="6"/>
      <c r="AP754" s="6"/>
    </row>
    <row r="755" spans="1:42" x14ac:dyDescent="0.35">
      <c r="A755">
        <v>1265</v>
      </c>
      <c r="B755">
        <v>0.79100000000000004</v>
      </c>
      <c r="C755">
        <v>80</v>
      </c>
      <c r="D755">
        <v>0.70985316879530558</v>
      </c>
      <c r="E755">
        <v>5.3400000000000003E-2</v>
      </c>
      <c r="F755">
        <v>5.5999999999999999E-3</v>
      </c>
      <c r="G755">
        <v>4.3E-3</v>
      </c>
      <c r="H755" t="s">
        <v>59</v>
      </c>
      <c r="I755" t="s">
        <v>97</v>
      </c>
      <c r="J755" s="6">
        <v>0.8105</v>
      </c>
      <c r="K755" s="6">
        <v>7.85E-2</v>
      </c>
      <c r="L755" s="6">
        <v>2.75E-2</v>
      </c>
      <c r="M755" s="6">
        <v>5.3E-3</v>
      </c>
      <c r="N755" s="6">
        <v>7.4000000000000003E-3</v>
      </c>
      <c r="O755" s="6">
        <v>2.3999999999999998E-3</v>
      </c>
      <c r="P755" s="6">
        <v>1.6999999999999999E-3</v>
      </c>
      <c r="Q755" s="6">
        <v>3.3999999999999998E-3</v>
      </c>
      <c r="R755" s="6">
        <v>0</v>
      </c>
      <c r="S755">
        <v>0</v>
      </c>
      <c r="T755">
        <v>0</v>
      </c>
      <c r="U755">
        <v>0</v>
      </c>
      <c r="AH755" s="6"/>
      <c r="AI755" s="6"/>
      <c r="AJ755" s="6"/>
      <c r="AK755" s="6"/>
      <c r="AL755" s="6"/>
      <c r="AM755" s="6"/>
      <c r="AN755" s="6"/>
      <c r="AO755" s="6"/>
      <c r="AP755" s="6"/>
    </row>
    <row r="756" spans="1:42" x14ac:dyDescent="0.35">
      <c r="A756">
        <v>1014</v>
      </c>
      <c r="B756">
        <v>0.66700000000000004</v>
      </c>
      <c r="C756">
        <v>77</v>
      </c>
      <c r="D756">
        <v>0.90702962720055236</v>
      </c>
      <c r="E756">
        <v>3.0800000000000001E-2</v>
      </c>
      <c r="F756">
        <v>0.49349999999999999</v>
      </c>
      <c r="G756">
        <v>2.6599999999999999E-2</v>
      </c>
      <c r="H756" t="s">
        <v>60</v>
      </c>
      <c r="I756" t="s">
        <v>97</v>
      </c>
      <c r="J756" s="6">
        <v>0.44469999999999998</v>
      </c>
      <c r="K756" s="6">
        <v>2.3E-3</v>
      </c>
      <c r="L756" s="6">
        <v>5.9999999999999995E-4</v>
      </c>
      <c r="M756" s="6">
        <v>2.0000000000000001E-4</v>
      </c>
      <c r="N756" s="6">
        <v>2.9999999999999997E-4</v>
      </c>
      <c r="O756" s="6">
        <v>2.0000000000000001E-4</v>
      </c>
      <c r="P756" s="6">
        <v>1E-4</v>
      </c>
      <c r="Q756" s="6">
        <v>2.9999999999999997E-4</v>
      </c>
      <c r="R756" s="6">
        <v>4.0000000000000002E-4</v>
      </c>
      <c r="S756">
        <v>0</v>
      </c>
      <c r="T756">
        <v>0</v>
      </c>
      <c r="U756">
        <v>0</v>
      </c>
      <c r="AH756" s="6"/>
      <c r="AI756" s="6"/>
      <c r="AJ756" s="6"/>
      <c r="AK756" s="6"/>
      <c r="AL756" s="6"/>
      <c r="AM756" s="6"/>
      <c r="AN756" s="6"/>
      <c r="AO756" s="6"/>
      <c r="AP756" s="6"/>
    </row>
    <row r="757" spans="1:42" x14ac:dyDescent="0.35">
      <c r="A757">
        <v>1514</v>
      </c>
      <c r="B757">
        <v>0.45500000000000002</v>
      </c>
      <c r="C757">
        <v>77</v>
      </c>
      <c r="D757">
        <v>0.90702962720055236</v>
      </c>
      <c r="E757">
        <v>3.0800000000000001E-2</v>
      </c>
      <c r="F757">
        <v>0.49349999999999999</v>
      </c>
      <c r="G757">
        <v>2.6599999999999999E-2</v>
      </c>
      <c r="H757" t="s">
        <v>60</v>
      </c>
      <c r="I757" t="s">
        <v>97</v>
      </c>
      <c r="J757" s="6">
        <v>0.44469999999999998</v>
      </c>
      <c r="K757" s="6">
        <v>2.3E-3</v>
      </c>
      <c r="L757" s="6">
        <v>5.9999999999999995E-4</v>
      </c>
      <c r="M757" s="6">
        <v>2.0000000000000001E-4</v>
      </c>
      <c r="N757" s="6">
        <v>2.9999999999999997E-4</v>
      </c>
      <c r="O757" s="6">
        <v>2.0000000000000001E-4</v>
      </c>
      <c r="P757" s="6">
        <v>1E-4</v>
      </c>
      <c r="Q757" s="6">
        <v>2.9999999999999997E-4</v>
      </c>
      <c r="R757" s="6">
        <v>4.0000000000000002E-4</v>
      </c>
      <c r="S757">
        <v>0</v>
      </c>
      <c r="T757">
        <v>0</v>
      </c>
      <c r="U757">
        <v>0</v>
      </c>
      <c r="AH757" s="6"/>
      <c r="AI757" s="6"/>
      <c r="AJ757" s="6"/>
      <c r="AK757" s="6"/>
      <c r="AL757" s="6"/>
      <c r="AM757" s="6"/>
      <c r="AN757" s="6"/>
      <c r="AO757" s="6"/>
      <c r="AP757" s="6"/>
    </row>
    <row r="758" spans="1:42" x14ac:dyDescent="0.35">
      <c r="A758">
        <v>2014</v>
      </c>
      <c r="B758">
        <v>0.42099999999999999</v>
      </c>
      <c r="C758">
        <v>77</v>
      </c>
      <c r="D758">
        <v>0.90702962720055236</v>
      </c>
      <c r="E758">
        <v>3.0800000000000001E-2</v>
      </c>
      <c r="F758">
        <v>0.49349999999999999</v>
      </c>
      <c r="G758">
        <v>2.6599999999999999E-2</v>
      </c>
      <c r="H758" t="s">
        <v>60</v>
      </c>
      <c r="I758" t="s">
        <v>97</v>
      </c>
      <c r="J758" s="6">
        <v>0.44469999999999998</v>
      </c>
      <c r="K758" s="6">
        <v>2.3E-3</v>
      </c>
      <c r="L758" s="6">
        <v>5.9999999999999995E-4</v>
      </c>
      <c r="M758" s="6">
        <v>2.0000000000000001E-4</v>
      </c>
      <c r="N758" s="6">
        <v>2.9999999999999997E-4</v>
      </c>
      <c r="O758" s="6">
        <v>2.0000000000000001E-4</v>
      </c>
      <c r="P758" s="6">
        <v>1E-4</v>
      </c>
      <c r="Q758" s="6">
        <v>2.9999999999999997E-4</v>
      </c>
      <c r="R758" s="6">
        <v>4.0000000000000002E-4</v>
      </c>
      <c r="S758">
        <v>0</v>
      </c>
      <c r="T758">
        <v>0</v>
      </c>
      <c r="U758">
        <v>0</v>
      </c>
      <c r="AH758" s="6"/>
      <c r="AI758" s="6"/>
      <c r="AJ758" s="6"/>
      <c r="AK758" s="6"/>
      <c r="AL758" s="6"/>
      <c r="AM758" s="6"/>
      <c r="AN758" s="6"/>
      <c r="AO758" s="6"/>
      <c r="AP758" s="6"/>
    </row>
    <row r="759" spans="1:42" x14ac:dyDescent="0.35">
      <c r="A759">
        <v>2514</v>
      </c>
      <c r="B759">
        <v>0.45700000000000002</v>
      </c>
      <c r="C759">
        <v>77</v>
      </c>
      <c r="D759">
        <v>0.90702962720055236</v>
      </c>
      <c r="E759">
        <v>3.0800000000000001E-2</v>
      </c>
      <c r="F759">
        <v>0.49349999999999999</v>
      </c>
      <c r="G759">
        <v>2.6599999999999999E-2</v>
      </c>
      <c r="H759" t="s">
        <v>60</v>
      </c>
      <c r="I759" t="s">
        <v>97</v>
      </c>
      <c r="J759" s="6">
        <v>0.44469999999999998</v>
      </c>
      <c r="K759" s="6">
        <v>2.3E-3</v>
      </c>
      <c r="L759" s="6">
        <v>5.9999999999999995E-4</v>
      </c>
      <c r="M759" s="6">
        <v>2.0000000000000001E-4</v>
      </c>
      <c r="N759" s="6">
        <v>2.9999999999999997E-4</v>
      </c>
      <c r="O759" s="6">
        <v>2.0000000000000001E-4</v>
      </c>
      <c r="P759" s="6">
        <v>1E-4</v>
      </c>
      <c r="Q759" s="6">
        <v>2.9999999999999997E-4</v>
      </c>
      <c r="R759" s="6">
        <v>4.0000000000000002E-4</v>
      </c>
      <c r="S759">
        <v>0</v>
      </c>
      <c r="T759">
        <v>0</v>
      </c>
      <c r="U759">
        <v>0</v>
      </c>
      <c r="AH759" s="6"/>
      <c r="AI759" s="6"/>
      <c r="AJ759" s="6"/>
      <c r="AK759" s="6"/>
      <c r="AL759" s="6"/>
      <c r="AM759" s="6"/>
      <c r="AN759" s="6"/>
      <c r="AO759" s="6"/>
      <c r="AP759" s="6"/>
    </row>
    <row r="760" spans="1:42" x14ac:dyDescent="0.35">
      <c r="A760">
        <v>3014</v>
      </c>
      <c r="B760">
        <v>0.50800000000000001</v>
      </c>
      <c r="C760">
        <v>77</v>
      </c>
      <c r="D760">
        <v>0.90702962720055236</v>
      </c>
      <c r="E760">
        <v>3.0800000000000001E-2</v>
      </c>
      <c r="F760">
        <v>0.49349999999999999</v>
      </c>
      <c r="G760">
        <v>2.6599999999999999E-2</v>
      </c>
      <c r="H760" t="s">
        <v>60</v>
      </c>
      <c r="I760" t="s">
        <v>97</v>
      </c>
      <c r="J760" s="6">
        <v>0.44469999999999998</v>
      </c>
      <c r="K760" s="6">
        <v>2.3E-3</v>
      </c>
      <c r="L760" s="6">
        <v>5.9999999999999995E-4</v>
      </c>
      <c r="M760" s="6">
        <v>2.0000000000000001E-4</v>
      </c>
      <c r="N760" s="6">
        <v>2.9999999999999997E-4</v>
      </c>
      <c r="O760" s="6">
        <v>2.0000000000000001E-4</v>
      </c>
      <c r="P760" s="6">
        <v>1E-4</v>
      </c>
      <c r="Q760" s="6">
        <v>2.9999999999999997E-4</v>
      </c>
      <c r="R760" s="6">
        <v>4.0000000000000002E-4</v>
      </c>
      <c r="S760">
        <v>0</v>
      </c>
      <c r="T760">
        <v>0</v>
      </c>
      <c r="U760">
        <v>0</v>
      </c>
      <c r="AH760" s="6"/>
      <c r="AI760" s="6"/>
      <c r="AJ760" s="6"/>
      <c r="AK760" s="6"/>
      <c r="AL760" s="6"/>
      <c r="AM760" s="6"/>
      <c r="AN760" s="6"/>
      <c r="AO760" s="6"/>
      <c r="AP760" s="6"/>
    </row>
    <row r="761" spans="1:42" x14ac:dyDescent="0.35">
      <c r="A761">
        <v>3514</v>
      </c>
      <c r="B761">
        <v>0.56200000000000006</v>
      </c>
      <c r="C761">
        <v>77</v>
      </c>
      <c r="D761">
        <v>0.90702962720055236</v>
      </c>
      <c r="E761">
        <v>3.0800000000000001E-2</v>
      </c>
      <c r="F761">
        <v>0.49349999999999999</v>
      </c>
      <c r="G761">
        <v>2.6599999999999999E-2</v>
      </c>
      <c r="H761" t="s">
        <v>60</v>
      </c>
      <c r="I761" t="s">
        <v>97</v>
      </c>
      <c r="J761" s="6">
        <v>0.44469999999999998</v>
      </c>
      <c r="K761" s="6">
        <v>2.3E-3</v>
      </c>
      <c r="L761" s="6">
        <v>5.9999999999999995E-4</v>
      </c>
      <c r="M761" s="6">
        <v>2.0000000000000001E-4</v>
      </c>
      <c r="N761" s="6">
        <v>2.9999999999999997E-4</v>
      </c>
      <c r="O761" s="6">
        <v>2.0000000000000001E-4</v>
      </c>
      <c r="P761" s="6">
        <v>1E-4</v>
      </c>
      <c r="Q761" s="6">
        <v>2.9999999999999997E-4</v>
      </c>
      <c r="R761" s="6">
        <v>4.0000000000000002E-4</v>
      </c>
      <c r="S761">
        <v>0</v>
      </c>
      <c r="T761">
        <v>0</v>
      </c>
      <c r="U761">
        <v>0</v>
      </c>
      <c r="AH761" s="6"/>
      <c r="AI761" s="6"/>
      <c r="AJ761" s="6"/>
      <c r="AK761" s="6"/>
      <c r="AL761" s="6"/>
      <c r="AM761" s="6"/>
      <c r="AN761" s="6"/>
      <c r="AO761" s="6"/>
      <c r="AP761" s="6"/>
    </row>
    <row r="762" spans="1:42" x14ac:dyDescent="0.35">
      <c r="A762">
        <v>4014</v>
      </c>
      <c r="B762">
        <v>0.61799999999999999</v>
      </c>
      <c r="C762">
        <v>77</v>
      </c>
      <c r="D762">
        <v>0.90702962720055236</v>
      </c>
      <c r="E762">
        <v>3.0800000000000001E-2</v>
      </c>
      <c r="F762">
        <v>0.49349999999999999</v>
      </c>
      <c r="G762">
        <v>2.6599999999999999E-2</v>
      </c>
      <c r="H762" t="s">
        <v>60</v>
      </c>
      <c r="I762" t="s">
        <v>97</v>
      </c>
      <c r="J762" s="6">
        <v>0.44469999999999998</v>
      </c>
      <c r="K762" s="6">
        <v>2.3E-3</v>
      </c>
      <c r="L762" s="6">
        <v>5.9999999999999995E-4</v>
      </c>
      <c r="M762" s="6">
        <v>2.0000000000000001E-4</v>
      </c>
      <c r="N762" s="6">
        <v>2.9999999999999997E-4</v>
      </c>
      <c r="O762" s="6">
        <v>2.0000000000000001E-4</v>
      </c>
      <c r="P762" s="6">
        <v>1E-4</v>
      </c>
      <c r="Q762" s="6">
        <v>2.9999999999999997E-4</v>
      </c>
      <c r="R762" s="6">
        <v>4.0000000000000002E-4</v>
      </c>
      <c r="S762">
        <v>0</v>
      </c>
      <c r="T762">
        <v>0</v>
      </c>
      <c r="U762">
        <v>0</v>
      </c>
      <c r="AH762" s="6"/>
      <c r="AI762" s="6"/>
      <c r="AJ762" s="6"/>
      <c r="AK762" s="6"/>
      <c r="AL762" s="6"/>
      <c r="AM762" s="6"/>
      <c r="AN762" s="6"/>
      <c r="AO762" s="6"/>
      <c r="AP762" s="6"/>
    </row>
    <row r="763" spans="1:42" x14ac:dyDescent="0.35">
      <c r="A763">
        <v>4514</v>
      </c>
      <c r="B763">
        <v>0.67400000000000004</v>
      </c>
      <c r="C763">
        <v>77</v>
      </c>
      <c r="D763">
        <v>0.90702962720055236</v>
      </c>
      <c r="E763">
        <v>3.0800000000000001E-2</v>
      </c>
      <c r="F763">
        <v>0.49349999999999999</v>
      </c>
      <c r="G763">
        <v>2.6599999999999999E-2</v>
      </c>
      <c r="H763" t="s">
        <v>60</v>
      </c>
      <c r="I763" t="s">
        <v>97</v>
      </c>
      <c r="J763" s="6">
        <v>0.44469999999999998</v>
      </c>
      <c r="K763" s="6">
        <v>2.3E-3</v>
      </c>
      <c r="L763" s="6">
        <v>5.9999999999999995E-4</v>
      </c>
      <c r="M763" s="6">
        <v>2.0000000000000001E-4</v>
      </c>
      <c r="N763" s="6">
        <v>2.9999999999999997E-4</v>
      </c>
      <c r="O763" s="6">
        <v>2.0000000000000001E-4</v>
      </c>
      <c r="P763" s="6">
        <v>1E-4</v>
      </c>
      <c r="Q763" s="6">
        <v>2.9999999999999997E-4</v>
      </c>
      <c r="R763" s="6">
        <v>4.0000000000000002E-4</v>
      </c>
      <c r="S763">
        <v>0</v>
      </c>
      <c r="T763">
        <v>0</v>
      </c>
      <c r="U763">
        <v>0</v>
      </c>
      <c r="AH763" s="6"/>
      <c r="AI763" s="6"/>
      <c r="AJ763" s="6"/>
      <c r="AK763" s="6"/>
      <c r="AL763" s="6"/>
      <c r="AM763" s="6"/>
      <c r="AN763" s="6"/>
      <c r="AO763" s="6"/>
      <c r="AP763" s="6"/>
    </row>
    <row r="764" spans="1:42" x14ac:dyDescent="0.35">
      <c r="A764">
        <v>5014</v>
      </c>
      <c r="B764">
        <v>0.73</v>
      </c>
      <c r="C764">
        <v>77</v>
      </c>
      <c r="D764">
        <v>0.90702962720055236</v>
      </c>
      <c r="E764">
        <v>3.0800000000000001E-2</v>
      </c>
      <c r="F764">
        <v>0.49349999999999999</v>
      </c>
      <c r="G764">
        <v>2.6599999999999999E-2</v>
      </c>
      <c r="H764" t="s">
        <v>60</v>
      </c>
      <c r="I764" t="s">
        <v>97</v>
      </c>
      <c r="J764" s="6">
        <v>0.44469999999999998</v>
      </c>
      <c r="K764" s="6">
        <v>2.3E-3</v>
      </c>
      <c r="L764" s="6">
        <v>5.9999999999999995E-4</v>
      </c>
      <c r="M764" s="6">
        <v>2.0000000000000001E-4</v>
      </c>
      <c r="N764" s="6">
        <v>2.9999999999999997E-4</v>
      </c>
      <c r="O764" s="6">
        <v>2.0000000000000001E-4</v>
      </c>
      <c r="P764" s="6">
        <v>1E-4</v>
      </c>
      <c r="Q764" s="6">
        <v>2.9999999999999997E-4</v>
      </c>
      <c r="R764" s="6">
        <v>4.0000000000000002E-4</v>
      </c>
      <c r="S764">
        <v>0</v>
      </c>
      <c r="T764">
        <v>0</v>
      </c>
      <c r="U764">
        <v>0</v>
      </c>
      <c r="AH764" s="6"/>
      <c r="AI764" s="6"/>
      <c r="AJ764" s="6"/>
      <c r="AK764" s="6"/>
      <c r="AL764" s="6"/>
      <c r="AM764" s="6"/>
      <c r="AN764" s="6"/>
      <c r="AO764" s="6"/>
      <c r="AP764" s="6"/>
    </row>
    <row r="765" spans="1:42" x14ac:dyDescent="0.35">
      <c r="A765">
        <v>1014</v>
      </c>
      <c r="B765">
        <v>0.75</v>
      </c>
      <c r="C765">
        <v>120</v>
      </c>
      <c r="D765">
        <v>0.90702962720055236</v>
      </c>
      <c r="E765">
        <v>3.0800000000000001E-2</v>
      </c>
      <c r="F765">
        <v>0.49349999999999999</v>
      </c>
      <c r="G765">
        <v>2.6599999999999999E-2</v>
      </c>
      <c r="H765" t="s">
        <v>60</v>
      </c>
      <c r="I765" t="s">
        <v>97</v>
      </c>
      <c r="J765" s="6">
        <v>0.44469999999999998</v>
      </c>
      <c r="K765" s="6">
        <v>2.3E-3</v>
      </c>
      <c r="L765" s="6">
        <v>5.9999999999999995E-4</v>
      </c>
      <c r="M765" s="6">
        <v>2.0000000000000001E-4</v>
      </c>
      <c r="N765" s="6">
        <v>2.9999999999999997E-4</v>
      </c>
      <c r="O765" s="6">
        <v>2.0000000000000001E-4</v>
      </c>
      <c r="P765" s="6">
        <v>1E-4</v>
      </c>
      <c r="Q765" s="6">
        <v>2.9999999999999997E-4</v>
      </c>
      <c r="R765" s="6">
        <v>4.0000000000000002E-4</v>
      </c>
      <c r="S765">
        <v>0</v>
      </c>
      <c r="T765">
        <v>0</v>
      </c>
      <c r="U765">
        <v>0</v>
      </c>
      <c r="AH765" s="6"/>
      <c r="AI765" s="6"/>
      <c r="AJ765" s="6"/>
      <c r="AK765" s="6"/>
      <c r="AL765" s="6"/>
      <c r="AM765" s="6"/>
      <c r="AN765" s="6"/>
      <c r="AO765" s="6"/>
      <c r="AP765" s="6"/>
    </row>
    <row r="766" spans="1:42" x14ac:dyDescent="0.35">
      <c r="A766">
        <v>1514</v>
      </c>
      <c r="B766">
        <v>0.622</v>
      </c>
      <c r="C766">
        <v>120</v>
      </c>
      <c r="D766">
        <v>0.90702962720055236</v>
      </c>
      <c r="E766">
        <v>3.0800000000000001E-2</v>
      </c>
      <c r="F766">
        <v>0.49349999999999999</v>
      </c>
      <c r="G766">
        <v>2.6599999999999999E-2</v>
      </c>
      <c r="H766" t="s">
        <v>60</v>
      </c>
      <c r="I766" t="s">
        <v>97</v>
      </c>
      <c r="J766" s="6">
        <v>0.44469999999999998</v>
      </c>
      <c r="K766" s="6">
        <v>2.3E-3</v>
      </c>
      <c r="L766" s="6">
        <v>5.9999999999999995E-4</v>
      </c>
      <c r="M766" s="6">
        <v>2.0000000000000001E-4</v>
      </c>
      <c r="N766" s="6">
        <v>2.9999999999999997E-4</v>
      </c>
      <c r="O766" s="6">
        <v>2.0000000000000001E-4</v>
      </c>
      <c r="P766" s="6">
        <v>1E-4</v>
      </c>
      <c r="Q766" s="6">
        <v>2.9999999999999997E-4</v>
      </c>
      <c r="R766" s="6">
        <v>4.0000000000000002E-4</v>
      </c>
      <c r="S766">
        <v>0</v>
      </c>
      <c r="T766">
        <v>0</v>
      </c>
      <c r="U766">
        <v>0</v>
      </c>
      <c r="AH766" s="6"/>
      <c r="AI766" s="6"/>
      <c r="AJ766" s="6"/>
      <c r="AK766" s="6"/>
      <c r="AL766" s="6"/>
      <c r="AM766" s="6"/>
      <c r="AN766" s="6"/>
      <c r="AO766" s="6"/>
      <c r="AP766" s="6"/>
    </row>
    <row r="767" spans="1:42" x14ac:dyDescent="0.35">
      <c r="A767">
        <v>2014</v>
      </c>
      <c r="B767">
        <v>0.53700000000000003</v>
      </c>
      <c r="C767">
        <v>120</v>
      </c>
      <c r="D767">
        <v>0.90702962720055236</v>
      </c>
      <c r="E767">
        <v>3.0800000000000001E-2</v>
      </c>
      <c r="F767">
        <v>0.49349999999999999</v>
      </c>
      <c r="G767">
        <v>2.6599999999999999E-2</v>
      </c>
      <c r="H767" t="s">
        <v>60</v>
      </c>
      <c r="I767" t="s">
        <v>97</v>
      </c>
      <c r="J767" s="6">
        <v>0.44469999999999998</v>
      </c>
      <c r="K767" s="6">
        <v>2.3E-3</v>
      </c>
      <c r="L767" s="6">
        <v>5.9999999999999995E-4</v>
      </c>
      <c r="M767" s="6">
        <v>2.0000000000000001E-4</v>
      </c>
      <c r="N767" s="6">
        <v>2.9999999999999997E-4</v>
      </c>
      <c r="O767" s="6">
        <v>2.0000000000000001E-4</v>
      </c>
      <c r="P767" s="6">
        <v>1E-4</v>
      </c>
      <c r="Q767" s="6">
        <v>2.9999999999999997E-4</v>
      </c>
      <c r="R767" s="6">
        <v>4.0000000000000002E-4</v>
      </c>
      <c r="S767">
        <v>0</v>
      </c>
      <c r="T767">
        <v>0</v>
      </c>
      <c r="U767">
        <v>0</v>
      </c>
      <c r="AH767" s="6"/>
      <c r="AI767" s="6"/>
      <c r="AJ767" s="6"/>
      <c r="AK767" s="6"/>
      <c r="AL767" s="6"/>
      <c r="AM767" s="6"/>
      <c r="AN767" s="6"/>
      <c r="AO767" s="6"/>
      <c r="AP767" s="6"/>
    </row>
    <row r="768" spans="1:42" x14ac:dyDescent="0.35">
      <c r="A768">
        <v>2514</v>
      </c>
      <c r="B768">
        <v>0.52900000000000003</v>
      </c>
      <c r="C768">
        <v>120</v>
      </c>
      <c r="D768">
        <v>0.90702962720055236</v>
      </c>
      <c r="E768">
        <v>3.0800000000000001E-2</v>
      </c>
      <c r="F768">
        <v>0.49349999999999999</v>
      </c>
      <c r="G768">
        <v>2.6599999999999999E-2</v>
      </c>
      <c r="H768" t="s">
        <v>60</v>
      </c>
      <c r="I768" t="s">
        <v>97</v>
      </c>
      <c r="J768" s="6">
        <v>0.44469999999999998</v>
      </c>
      <c r="K768" s="6">
        <v>2.3E-3</v>
      </c>
      <c r="L768" s="6">
        <v>5.9999999999999995E-4</v>
      </c>
      <c r="M768" s="6">
        <v>2.0000000000000001E-4</v>
      </c>
      <c r="N768" s="6">
        <v>2.9999999999999997E-4</v>
      </c>
      <c r="O768" s="6">
        <v>2.0000000000000001E-4</v>
      </c>
      <c r="P768" s="6">
        <v>1E-4</v>
      </c>
      <c r="Q768" s="6">
        <v>2.9999999999999997E-4</v>
      </c>
      <c r="R768" s="6">
        <v>4.0000000000000002E-4</v>
      </c>
      <c r="S768">
        <v>0</v>
      </c>
      <c r="T768">
        <v>0</v>
      </c>
      <c r="U768">
        <v>0</v>
      </c>
      <c r="AH768" s="6"/>
      <c r="AI768" s="6"/>
      <c r="AJ768" s="6"/>
      <c r="AK768" s="6"/>
      <c r="AL768" s="6"/>
      <c r="AM768" s="6"/>
      <c r="AN768" s="6"/>
      <c r="AO768" s="6"/>
      <c r="AP768" s="6"/>
    </row>
    <row r="769" spans="1:42" x14ac:dyDescent="0.35">
      <c r="A769">
        <v>3014</v>
      </c>
      <c r="B769">
        <v>0.55700000000000005</v>
      </c>
      <c r="C769">
        <v>120</v>
      </c>
      <c r="D769">
        <v>0.90702962720055236</v>
      </c>
      <c r="E769">
        <v>3.0800000000000001E-2</v>
      </c>
      <c r="F769">
        <v>0.49349999999999999</v>
      </c>
      <c r="G769">
        <v>2.6599999999999999E-2</v>
      </c>
      <c r="H769" t="s">
        <v>60</v>
      </c>
      <c r="I769" t="s">
        <v>97</v>
      </c>
      <c r="J769" s="6">
        <v>0.44469999999999998</v>
      </c>
      <c r="K769" s="6">
        <v>2.3E-3</v>
      </c>
      <c r="L769" s="6">
        <v>5.9999999999999995E-4</v>
      </c>
      <c r="M769" s="6">
        <v>2.0000000000000001E-4</v>
      </c>
      <c r="N769" s="6">
        <v>2.9999999999999997E-4</v>
      </c>
      <c r="O769" s="6">
        <v>2.0000000000000001E-4</v>
      </c>
      <c r="P769" s="6">
        <v>1E-4</v>
      </c>
      <c r="Q769" s="6">
        <v>2.9999999999999997E-4</v>
      </c>
      <c r="R769" s="6">
        <v>4.0000000000000002E-4</v>
      </c>
      <c r="S769">
        <v>0</v>
      </c>
      <c r="T769">
        <v>0</v>
      </c>
      <c r="U769">
        <v>0</v>
      </c>
      <c r="AH769" s="6"/>
      <c r="AI769" s="6"/>
      <c r="AJ769" s="6"/>
      <c r="AK769" s="6"/>
      <c r="AL769" s="6"/>
      <c r="AM769" s="6"/>
      <c r="AN769" s="6"/>
      <c r="AO769" s="6"/>
      <c r="AP769" s="6"/>
    </row>
    <row r="770" spans="1:42" x14ac:dyDescent="0.35">
      <c r="A770">
        <v>3514</v>
      </c>
      <c r="B770">
        <v>0.59699999999999998</v>
      </c>
      <c r="C770">
        <v>120</v>
      </c>
      <c r="D770">
        <v>0.90702962720055236</v>
      </c>
      <c r="E770">
        <v>3.0800000000000001E-2</v>
      </c>
      <c r="F770">
        <v>0.49349999999999999</v>
      </c>
      <c r="G770">
        <v>2.6599999999999999E-2</v>
      </c>
      <c r="H770" t="s">
        <v>60</v>
      </c>
      <c r="I770" t="s">
        <v>97</v>
      </c>
      <c r="J770" s="6">
        <v>0.44469999999999998</v>
      </c>
      <c r="K770" s="6">
        <v>2.3E-3</v>
      </c>
      <c r="L770" s="6">
        <v>5.9999999999999995E-4</v>
      </c>
      <c r="M770" s="6">
        <v>2.0000000000000001E-4</v>
      </c>
      <c r="N770" s="6">
        <v>2.9999999999999997E-4</v>
      </c>
      <c r="O770" s="6">
        <v>2.0000000000000001E-4</v>
      </c>
      <c r="P770" s="6">
        <v>1E-4</v>
      </c>
      <c r="Q770" s="6">
        <v>2.9999999999999997E-4</v>
      </c>
      <c r="R770" s="6">
        <v>4.0000000000000002E-4</v>
      </c>
      <c r="S770">
        <v>0</v>
      </c>
      <c r="T770">
        <v>0</v>
      </c>
      <c r="U770">
        <v>0</v>
      </c>
      <c r="AH770" s="6"/>
      <c r="AI770" s="6"/>
      <c r="AJ770" s="6"/>
      <c r="AK770" s="6"/>
      <c r="AL770" s="6"/>
      <c r="AM770" s="6"/>
      <c r="AN770" s="6"/>
      <c r="AO770" s="6"/>
      <c r="AP770" s="6"/>
    </row>
    <row r="771" spans="1:42" x14ac:dyDescent="0.35">
      <c r="A771">
        <v>4014</v>
      </c>
      <c r="B771">
        <v>0.64300000000000002</v>
      </c>
      <c r="C771">
        <v>120</v>
      </c>
      <c r="D771">
        <v>0.90702962720055236</v>
      </c>
      <c r="E771">
        <v>3.0800000000000001E-2</v>
      </c>
      <c r="F771">
        <v>0.49349999999999999</v>
      </c>
      <c r="G771">
        <v>2.6599999999999999E-2</v>
      </c>
      <c r="H771" t="s">
        <v>60</v>
      </c>
      <c r="I771" t="s">
        <v>97</v>
      </c>
      <c r="J771" s="6">
        <v>0.44469999999999998</v>
      </c>
      <c r="K771" s="6">
        <v>2.3E-3</v>
      </c>
      <c r="L771" s="6">
        <v>5.9999999999999995E-4</v>
      </c>
      <c r="M771" s="6">
        <v>2.0000000000000001E-4</v>
      </c>
      <c r="N771" s="6">
        <v>2.9999999999999997E-4</v>
      </c>
      <c r="O771" s="6">
        <v>2.0000000000000001E-4</v>
      </c>
      <c r="P771" s="6">
        <v>1E-4</v>
      </c>
      <c r="Q771" s="6">
        <v>2.9999999999999997E-4</v>
      </c>
      <c r="R771" s="6">
        <v>4.0000000000000002E-4</v>
      </c>
      <c r="S771">
        <v>0</v>
      </c>
      <c r="T771">
        <v>0</v>
      </c>
      <c r="U771">
        <v>0</v>
      </c>
      <c r="AH771" s="6"/>
      <c r="AI771" s="6"/>
      <c r="AJ771" s="6"/>
      <c r="AK771" s="6"/>
      <c r="AL771" s="6"/>
      <c r="AM771" s="6"/>
      <c r="AN771" s="6"/>
      <c r="AO771" s="6"/>
      <c r="AP771" s="6"/>
    </row>
    <row r="772" spans="1:42" x14ac:dyDescent="0.35">
      <c r="A772">
        <v>4514</v>
      </c>
      <c r="B772">
        <v>0.69099999999999995</v>
      </c>
      <c r="C772">
        <v>120</v>
      </c>
      <c r="D772">
        <v>0.90702962720055236</v>
      </c>
      <c r="E772">
        <v>3.0800000000000001E-2</v>
      </c>
      <c r="F772">
        <v>0.49349999999999999</v>
      </c>
      <c r="G772">
        <v>2.6599999999999999E-2</v>
      </c>
      <c r="H772" t="s">
        <v>60</v>
      </c>
      <c r="I772" t="s">
        <v>97</v>
      </c>
      <c r="J772" s="6">
        <v>0.44469999999999998</v>
      </c>
      <c r="K772" s="6">
        <v>2.3E-3</v>
      </c>
      <c r="L772" s="6">
        <v>5.9999999999999995E-4</v>
      </c>
      <c r="M772" s="6">
        <v>2.0000000000000001E-4</v>
      </c>
      <c r="N772" s="6">
        <v>2.9999999999999997E-4</v>
      </c>
      <c r="O772" s="6">
        <v>2.0000000000000001E-4</v>
      </c>
      <c r="P772" s="6">
        <v>1E-4</v>
      </c>
      <c r="Q772" s="6">
        <v>2.9999999999999997E-4</v>
      </c>
      <c r="R772" s="6">
        <v>4.0000000000000002E-4</v>
      </c>
      <c r="S772">
        <v>0</v>
      </c>
      <c r="T772">
        <v>0</v>
      </c>
      <c r="U772">
        <v>0</v>
      </c>
      <c r="AH772" s="6"/>
      <c r="AI772" s="6"/>
      <c r="AJ772" s="6"/>
      <c r="AK772" s="6"/>
      <c r="AL772" s="6"/>
      <c r="AM772" s="6"/>
      <c r="AN772" s="6"/>
      <c r="AO772" s="6"/>
      <c r="AP772" s="6"/>
    </row>
    <row r="773" spans="1:42" x14ac:dyDescent="0.35">
      <c r="A773">
        <v>5014</v>
      </c>
      <c r="B773">
        <v>0.74</v>
      </c>
      <c r="C773">
        <v>120</v>
      </c>
      <c r="D773">
        <v>0.90702962720055236</v>
      </c>
      <c r="E773">
        <v>3.0800000000000001E-2</v>
      </c>
      <c r="F773">
        <v>0.49349999999999999</v>
      </c>
      <c r="G773">
        <v>2.6599999999999999E-2</v>
      </c>
      <c r="H773" t="s">
        <v>60</v>
      </c>
      <c r="I773" t="s">
        <v>97</v>
      </c>
      <c r="J773" s="6">
        <v>0.44469999999999998</v>
      </c>
      <c r="K773" s="6">
        <v>2.3E-3</v>
      </c>
      <c r="L773" s="6">
        <v>5.9999999999999995E-4</v>
      </c>
      <c r="M773" s="6">
        <v>2.0000000000000001E-4</v>
      </c>
      <c r="N773" s="6">
        <v>2.9999999999999997E-4</v>
      </c>
      <c r="O773" s="6">
        <v>2.0000000000000001E-4</v>
      </c>
      <c r="P773" s="6">
        <v>1E-4</v>
      </c>
      <c r="Q773" s="6">
        <v>2.9999999999999997E-4</v>
      </c>
      <c r="R773" s="6">
        <v>4.0000000000000002E-4</v>
      </c>
      <c r="S773">
        <v>0</v>
      </c>
      <c r="T773">
        <v>0</v>
      </c>
      <c r="U773">
        <v>0</v>
      </c>
      <c r="AH773" s="6"/>
      <c r="AI773" s="6"/>
      <c r="AJ773" s="6"/>
      <c r="AK773" s="6"/>
      <c r="AL773" s="6"/>
      <c r="AM773" s="6"/>
      <c r="AN773" s="6"/>
      <c r="AO773" s="6"/>
      <c r="AP773" s="6"/>
    </row>
    <row r="774" spans="1:42" x14ac:dyDescent="0.35">
      <c r="A774">
        <v>1014</v>
      </c>
      <c r="B774">
        <v>0.80200000000000005</v>
      </c>
      <c r="C774">
        <v>144</v>
      </c>
      <c r="D774">
        <v>0.90702962720055236</v>
      </c>
      <c r="E774">
        <v>3.0800000000000001E-2</v>
      </c>
      <c r="F774">
        <v>0.49349999999999999</v>
      </c>
      <c r="G774">
        <v>2.6599999999999999E-2</v>
      </c>
      <c r="H774" t="s">
        <v>60</v>
      </c>
      <c r="I774" t="s">
        <v>97</v>
      </c>
      <c r="J774" s="6">
        <v>0.44469999999999998</v>
      </c>
      <c r="K774" s="6">
        <v>2.3E-3</v>
      </c>
      <c r="L774" s="6">
        <v>5.9999999999999995E-4</v>
      </c>
      <c r="M774" s="6">
        <v>2.0000000000000001E-4</v>
      </c>
      <c r="N774" s="6">
        <v>2.9999999999999997E-4</v>
      </c>
      <c r="O774" s="6">
        <v>2.0000000000000001E-4</v>
      </c>
      <c r="P774" s="6">
        <v>1E-4</v>
      </c>
      <c r="Q774" s="6">
        <v>2.9999999999999997E-4</v>
      </c>
      <c r="R774" s="6">
        <v>4.0000000000000002E-4</v>
      </c>
      <c r="S774">
        <v>0</v>
      </c>
      <c r="T774">
        <v>0</v>
      </c>
      <c r="U774">
        <v>0</v>
      </c>
      <c r="AH774" s="6"/>
      <c r="AI774" s="6"/>
      <c r="AJ774" s="6"/>
      <c r="AK774" s="6"/>
      <c r="AL774" s="6"/>
      <c r="AM774" s="6"/>
      <c r="AN774" s="6"/>
      <c r="AO774" s="6"/>
      <c r="AP774" s="6"/>
    </row>
    <row r="775" spans="1:42" x14ac:dyDescent="0.35">
      <c r="A775">
        <v>1514</v>
      </c>
      <c r="B775">
        <v>0.69199999999999995</v>
      </c>
      <c r="C775">
        <v>144</v>
      </c>
      <c r="D775">
        <v>0.90702962720055236</v>
      </c>
      <c r="E775">
        <v>3.0800000000000001E-2</v>
      </c>
      <c r="F775">
        <v>0.49349999999999999</v>
      </c>
      <c r="G775">
        <v>2.6599999999999999E-2</v>
      </c>
      <c r="H775" t="s">
        <v>60</v>
      </c>
      <c r="I775" t="s">
        <v>97</v>
      </c>
      <c r="J775" s="6">
        <v>0.44469999999999998</v>
      </c>
      <c r="K775" s="6">
        <v>2.3E-3</v>
      </c>
      <c r="L775" s="6">
        <v>5.9999999999999995E-4</v>
      </c>
      <c r="M775" s="6">
        <v>2.0000000000000001E-4</v>
      </c>
      <c r="N775" s="6">
        <v>2.9999999999999997E-4</v>
      </c>
      <c r="O775" s="6">
        <v>2.0000000000000001E-4</v>
      </c>
      <c r="P775" s="6">
        <v>1E-4</v>
      </c>
      <c r="Q775" s="6">
        <v>2.9999999999999997E-4</v>
      </c>
      <c r="R775" s="6">
        <v>4.0000000000000002E-4</v>
      </c>
      <c r="S775">
        <v>0</v>
      </c>
      <c r="T775">
        <v>0</v>
      </c>
      <c r="U775">
        <v>0</v>
      </c>
      <c r="AH775" s="6"/>
      <c r="AI775" s="6"/>
      <c r="AJ775" s="6"/>
      <c r="AK775" s="6"/>
      <c r="AL775" s="6"/>
      <c r="AM775" s="6"/>
      <c r="AN775" s="6"/>
      <c r="AO775" s="6"/>
      <c r="AP775" s="6"/>
    </row>
    <row r="776" spans="1:42" x14ac:dyDescent="0.35">
      <c r="A776">
        <v>2014</v>
      </c>
      <c r="B776">
        <v>0.61199999999999999</v>
      </c>
      <c r="C776">
        <v>144</v>
      </c>
      <c r="D776">
        <v>0.90702962720055236</v>
      </c>
      <c r="E776">
        <v>3.0800000000000001E-2</v>
      </c>
      <c r="F776">
        <v>0.49349999999999999</v>
      </c>
      <c r="G776">
        <v>2.6599999999999999E-2</v>
      </c>
      <c r="H776" t="s">
        <v>60</v>
      </c>
      <c r="I776" t="s">
        <v>97</v>
      </c>
      <c r="J776" s="6">
        <v>0.44469999999999998</v>
      </c>
      <c r="K776" s="6">
        <v>2.3E-3</v>
      </c>
      <c r="L776" s="6">
        <v>5.9999999999999995E-4</v>
      </c>
      <c r="M776" s="6">
        <v>2.0000000000000001E-4</v>
      </c>
      <c r="N776" s="6">
        <v>2.9999999999999997E-4</v>
      </c>
      <c r="O776" s="6">
        <v>2.0000000000000001E-4</v>
      </c>
      <c r="P776" s="6">
        <v>1E-4</v>
      </c>
      <c r="Q776" s="6">
        <v>2.9999999999999997E-4</v>
      </c>
      <c r="R776" s="6">
        <v>4.0000000000000002E-4</v>
      </c>
      <c r="S776">
        <v>0</v>
      </c>
      <c r="T776">
        <v>0</v>
      </c>
      <c r="U776">
        <v>0</v>
      </c>
      <c r="AH776" s="6"/>
      <c r="AI776" s="6"/>
      <c r="AJ776" s="6"/>
      <c r="AK776" s="6"/>
      <c r="AL776" s="6"/>
      <c r="AM776" s="6"/>
      <c r="AN776" s="6"/>
      <c r="AO776" s="6"/>
      <c r="AP776" s="6"/>
    </row>
    <row r="777" spans="1:42" x14ac:dyDescent="0.35">
      <c r="A777">
        <v>2514</v>
      </c>
      <c r="B777">
        <v>0.58399999999999996</v>
      </c>
      <c r="C777">
        <v>144</v>
      </c>
      <c r="D777">
        <v>0.90702962720055236</v>
      </c>
      <c r="E777">
        <v>3.0800000000000001E-2</v>
      </c>
      <c r="F777">
        <v>0.49349999999999999</v>
      </c>
      <c r="G777">
        <v>2.6599999999999999E-2</v>
      </c>
      <c r="H777" t="s">
        <v>60</v>
      </c>
      <c r="I777" t="s">
        <v>97</v>
      </c>
      <c r="J777" s="6">
        <v>0.44469999999999998</v>
      </c>
      <c r="K777" s="6">
        <v>2.3E-3</v>
      </c>
      <c r="L777" s="6">
        <v>5.9999999999999995E-4</v>
      </c>
      <c r="M777" s="6">
        <v>2.0000000000000001E-4</v>
      </c>
      <c r="N777" s="6">
        <v>2.9999999999999997E-4</v>
      </c>
      <c r="O777" s="6">
        <v>2.0000000000000001E-4</v>
      </c>
      <c r="P777" s="6">
        <v>1E-4</v>
      </c>
      <c r="Q777" s="6">
        <v>2.9999999999999997E-4</v>
      </c>
      <c r="R777" s="6">
        <v>4.0000000000000002E-4</v>
      </c>
      <c r="S777">
        <v>0</v>
      </c>
      <c r="T777">
        <v>0</v>
      </c>
      <c r="U777">
        <v>0</v>
      </c>
      <c r="AH777" s="6"/>
      <c r="AI777" s="6"/>
      <c r="AJ777" s="6"/>
      <c r="AK777" s="6"/>
      <c r="AL777" s="6"/>
      <c r="AM777" s="6"/>
      <c r="AN777" s="6"/>
      <c r="AO777" s="6"/>
      <c r="AP777" s="6"/>
    </row>
    <row r="778" spans="1:42" x14ac:dyDescent="0.35">
      <c r="A778">
        <v>3014</v>
      </c>
      <c r="B778">
        <v>0.59599999999999997</v>
      </c>
      <c r="C778">
        <v>144</v>
      </c>
      <c r="D778">
        <v>0.90702962720055236</v>
      </c>
      <c r="E778">
        <v>3.0800000000000001E-2</v>
      </c>
      <c r="F778">
        <v>0.49349999999999999</v>
      </c>
      <c r="G778">
        <v>2.6599999999999999E-2</v>
      </c>
      <c r="H778" t="s">
        <v>60</v>
      </c>
      <c r="I778" t="s">
        <v>97</v>
      </c>
      <c r="J778" s="6">
        <v>0.44469999999999998</v>
      </c>
      <c r="K778" s="6">
        <v>2.3E-3</v>
      </c>
      <c r="L778" s="6">
        <v>5.9999999999999995E-4</v>
      </c>
      <c r="M778" s="6">
        <v>2.0000000000000001E-4</v>
      </c>
      <c r="N778" s="6">
        <v>2.9999999999999997E-4</v>
      </c>
      <c r="O778" s="6">
        <v>2.0000000000000001E-4</v>
      </c>
      <c r="P778" s="6">
        <v>1E-4</v>
      </c>
      <c r="Q778" s="6">
        <v>2.9999999999999997E-4</v>
      </c>
      <c r="R778" s="6">
        <v>4.0000000000000002E-4</v>
      </c>
      <c r="S778">
        <v>0</v>
      </c>
      <c r="T778">
        <v>0</v>
      </c>
      <c r="U778">
        <v>0</v>
      </c>
      <c r="AH778" s="6"/>
      <c r="AI778" s="6"/>
      <c r="AJ778" s="6"/>
      <c r="AK778" s="6"/>
      <c r="AL778" s="6"/>
      <c r="AM778" s="6"/>
      <c r="AN778" s="6"/>
      <c r="AO778" s="6"/>
      <c r="AP778" s="6"/>
    </row>
    <row r="779" spans="1:42" x14ac:dyDescent="0.35">
      <c r="A779">
        <v>3514</v>
      </c>
      <c r="B779">
        <v>0.626</v>
      </c>
      <c r="C779">
        <v>144</v>
      </c>
      <c r="D779">
        <v>0.90702962720055236</v>
      </c>
      <c r="E779">
        <v>3.0800000000000001E-2</v>
      </c>
      <c r="F779">
        <v>0.49349999999999999</v>
      </c>
      <c r="G779">
        <v>2.6599999999999999E-2</v>
      </c>
      <c r="H779" t="s">
        <v>60</v>
      </c>
      <c r="I779" t="s">
        <v>97</v>
      </c>
      <c r="J779" s="6">
        <v>0.44469999999999998</v>
      </c>
      <c r="K779" s="6">
        <v>2.3E-3</v>
      </c>
      <c r="L779" s="6">
        <v>5.9999999999999995E-4</v>
      </c>
      <c r="M779" s="6">
        <v>2.0000000000000001E-4</v>
      </c>
      <c r="N779" s="6">
        <v>2.9999999999999997E-4</v>
      </c>
      <c r="O779" s="6">
        <v>2.0000000000000001E-4</v>
      </c>
      <c r="P779" s="6">
        <v>1E-4</v>
      </c>
      <c r="Q779" s="6">
        <v>2.9999999999999997E-4</v>
      </c>
      <c r="R779" s="6">
        <v>4.0000000000000002E-4</v>
      </c>
      <c r="S779">
        <v>0</v>
      </c>
      <c r="T779">
        <v>0</v>
      </c>
      <c r="U779">
        <v>0</v>
      </c>
      <c r="AH779" s="6"/>
      <c r="AI779" s="6"/>
      <c r="AJ779" s="6"/>
      <c r="AK779" s="6"/>
      <c r="AL779" s="6"/>
      <c r="AM779" s="6"/>
      <c r="AN779" s="6"/>
      <c r="AO779" s="6"/>
      <c r="AP779" s="6"/>
    </row>
    <row r="780" spans="1:42" x14ac:dyDescent="0.35">
      <c r="A780">
        <v>4014</v>
      </c>
      <c r="B780">
        <v>0.66500000000000004</v>
      </c>
      <c r="C780">
        <v>144</v>
      </c>
      <c r="D780">
        <v>0.90702962720055236</v>
      </c>
      <c r="E780">
        <v>3.0800000000000001E-2</v>
      </c>
      <c r="F780">
        <v>0.49349999999999999</v>
      </c>
      <c r="G780">
        <v>2.6599999999999999E-2</v>
      </c>
      <c r="H780" t="s">
        <v>60</v>
      </c>
      <c r="I780" t="s">
        <v>97</v>
      </c>
      <c r="J780" s="6">
        <v>0.44469999999999998</v>
      </c>
      <c r="K780" s="6">
        <v>2.3E-3</v>
      </c>
      <c r="L780" s="6">
        <v>5.9999999999999995E-4</v>
      </c>
      <c r="M780" s="6">
        <v>2.0000000000000001E-4</v>
      </c>
      <c r="N780" s="6">
        <v>2.9999999999999997E-4</v>
      </c>
      <c r="O780" s="6">
        <v>2.0000000000000001E-4</v>
      </c>
      <c r="P780" s="6">
        <v>1E-4</v>
      </c>
      <c r="Q780" s="6">
        <v>2.9999999999999997E-4</v>
      </c>
      <c r="R780" s="6">
        <v>4.0000000000000002E-4</v>
      </c>
      <c r="S780">
        <v>0</v>
      </c>
      <c r="T780">
        <v>0</v>
      </c>
      <c r="U780">
        <v>0</v>
      </c>
      <c r="AH780" s="6"/>
      <c r="AI780" s="6"/>
      <c r="AJ780" s="6"/>
      <c r="AK780" s="6"/>
      <c r="AL780" s="6"/>
      <c r="AM780" s="6"/>
      <c r="AN780" s="6"/>
      <c r="AO780" s="6"/>
      <c r="AP780" s="6"/>
    </row>
    <row r="781" spans="1:42" x14ac:dyDescent="0.35">
      <c r="A781">
        <v>4514</v>
      </c>
      <c r="B781">
        <v>0.70699999999999996</v>
      </c>
      <c r="C781">
        <v>144</v>
      </c>
      <c r="D781">
        <v>0.90702962720055236</v>
      </c>
      <c r="E781">
        <v>3.0800000000000001E-2</v>
      </c>
      <c r="F781">
        <v>0.49349999999999999</v>
      </c>
      <c r="G781">
        <v>2.6599999999999999E-2</v>
      </c>
      <c r="H781" t="s">
        <v>60</v>
      </c>
      <c r="I781" t="s">
        <v>97</v>
      </c>
      <c r="J781" s="6">
        <v>0.44469999999999998</v>
      </c>
      <c r="K781" s="6">
        <v>2.3E-3</v>
      </c>
      <c r="L781" s="6">
        <v>5.9999999999999995E-4</v>
      </c>
      <c r="M781" s="6">
        <v>2.0000000000000001E-4</v>
      </c>
      <c r="N781" s="6">
        <v>2.9999999999999997E-4</v>
      </c>
      <c r="O781" s="6">
        <v>2.0000000000000001E-4</v>
      </c>
      <c r="P781" s="6">
        <v>1E-4</v>
      </c>
      <c r="Q781" s="6">
        <v>2.9999999999999997E-4</v>
      </c>
      <c r="R781" s="6">
        <v>4.0000000000000002E-4</v>
      </c>
      <c r="S781">
        <v>0</v>
      </c>
      <c r="T781">
        <v>0</v>
      </c>
      <c r="U781">
        <v>0</v>
      </c>
      <c r="AH781" s="6"/>
      <c r="AI781" s="6"/>
      <c r="AJ781" s="6"/>
      <c r="AK781" s="6"/>
      <c r="AL781" s="6"/>
      <c r="AM781" s="6"/>
      <c r="AN781" s="6"/>
      <c r="AO781" s="6"/>
      <c r="AP781" s="6"/>
    </row>
    <row r="782" spans="1:42" x14ac:dyDescent="0.35">
      <c r="A782">
        <v>5014</v>
      </c>
      <c r="B782">
        <v>0.752</v>
      </c>
      <c r="C782">
        <v>144</v>
      </c>
      <c r="D782">
        <v>0.90702962720055236</v>
      </c>
      <c r="E782">
        <v>3.0800000000000001E-2</v>
      </c>
      <c r="F782">
        <v>0.49349999999999999</v>
      </c>
      <c r="G782">
        <v>2.6599999999999999E-2</v>
      </c>
      <c r="H782" t="s">
        <v>60</v>
      </c>
      <c r="I782" t="s">
        <v>97</v>
      </c>
      <c r="J782" s="6">
        <v>0.44469999999999998</v>
      </c>
      <c r="K782" s="6">
        <v>2.3E-3</v>
      </c>
      <c r="L782" s="6">
        <v>5.9999999999999995E-4</v>
      </c>
      <c r="M782" s="6">
        <v>2.0000000000000001E-4</v>
      </c>
      <c r="N782" s="6">
        <v>2.9999999999999997E-4</v>
      </c>
      <c r="O782" s="6">
        <v>2.0000000000000001E-4</v>
      </c>
      <c r="P782" s="6">
        <v>1E-4</v>
      </c>
      <c r="Q782" s="6">
        <v>2.9999999999999997E-4</v>
      </c>
      <c r="R782" s="6">
        <v>4.0000000000000002E-4</v>
      </c>
      <c r="S782">
        <v>0</v>
      </c>
      <c r="T782">
        <v>0</v>
      </c>
      <c r="U782">
        <v>0</v>
      </c>
      <c r="AH782" s="6"/>
      <c r="AI782" s="6"/>
      <c r="AJ782" s="6"/>
      <c r="AK782" s="6"/>
      <c r="AL782" s="6"/>
      <c r="AM782" s="6"/>
      <c r="AN782" s="6"/>
      <c r="AO782" s="6"/>
      <c r="AP782" s="6"/>
    </row>
    <row r="783" spans="1:42" x14ac:dyDescent="0.35">
      <c r="A783">
        <v>1014</v>
      </c>
      <c r="B783">
        <v>0.88400000000000001</v>
      </c>
      <c r="C783">
        <v>230</v>
      </c>
      <c r="D783">
        <v>0.90702962720055236</v>
      </c>
      <c r="E783">
        <v>3.0800000000000001E-2</v>
      </c>
      <c r="F783">
        <v>0.49349999999999999</v>
      </c>
      <c r="G783">
        <v>2.6599999999999999E-2</v>
      </c>
      <c r="H783" t="s">
        <v>60</v>
      </c>
      <c r="I783" t="s">
        <v>97</v>
      </c>
      <c r="J783" s="6">
        <v>0.44469999999999998</v>
      </c>
      <c r="K783" s="6">
        <v>2.3E-3</v>
      </c>
      <c r="L783" s="6">
        <v>5.9999999999999995E-4</v>
      </c>
      <c r="M783" s="6">
        <v>2.0000000000000001E-4</v>
      </c>
      <c r="N783" s="6">
        <v>2.9999999999999997E-4</v>
      </c>
      <c r="O783" s="6">
        <v>2.0000000000000001E-4</v>
      </c>
      <c r="P783" s="6">
        <v>1E-4</v>
      </c>
      <c r="Q783" s="6">
        <v>2.9999999999999997E-4</v>
      </c>
      <c r="R783" s="6">
        <v>4.0000000000000002E-4</v>
      </c>
      <c r="S783">
        <v>0</v>
      </c>
      <c r="T783">
        <v>0</v>
      </c>
      <c r="U783">
        <v>0</v>
      </c>
      <c r="AH783" s="6"/>
      <c r="AI783" s="6"/>
      <c r="AJ783" s="6"/>
      <c r="AK783" s="6"/>
      <c r="AL783" s="6"/>
      <c r="AM783" s="6"/>
      <c r="AN783" s="6"/>
      <c r="AO783" s="6"/>
      <c r="AP783" s="6"/>
    </row>
    <row r="784" spans="1:42" x14ac:dyDescent="0.35">
      <c r="A784">
        <v>1514</v>
      </c>
      <c r="B784">
        <v>0.83199999999999996</v>
      </c>
      <c r="C784">
        <v>230</v>
      </c>
      <c r="D784">
        <v>0.90702962720055236</v>
      </c>
      <c r="E784">
        <v>3.0800000000000001E-2</v>
      </c>
      <c r="F784">
        <v>0.49349999999999999</v>
      </c>
      <c r="G784">
        <v>2.6599999999999999E-2</v>
      </c>
      <c r="H784" t="s">
        <v>60</v>
      </c>
      <c r="I784" t="s">
        <v>97</v>
      </c>
      <c r="J784" s="6">
        <v>0.44469999999999998</v>
      </c>
      <c r="K784" s="6">
        <v>2.3E-3</v>
      </c>
      <c r="L784" s="6">
        <v>5.9999999999999995E-4</v>
      </c>
      <c r="M784" s="6">
        <v>2.0000000000000001E-4</v>
      </c>
      <c r="N784" s="6">
        <v>2.9999999999999997E-4</v>
      </c>
      <c r="O784" s="6">
        <v>2.0000000000000001E-4</v>
      </c>
      <c r="P784" s="6">
        <v>1E-4</v>
      </c>
      <c r="Q784" s="6">
        <v>2.9999999999999997E-4</v>
      </c>
      <c r="R784" s="6">
        <v>4.0000000000000002E-4</v>
      </c>
      <c r="S784">
        <v>0</v>
      </c>
      <c r="T784">
        <v>0</v>
      </c>
      <c r="U784">
        <v>0</v>
      </c>
      <c r="AH784" s="6"/>
      <c r="AI784" s="6"/>
      <c r="AJ784" s="6"/>
      <c r="AK784" s="6"/>
      <c r="AL784" s="6"/>
      <c r="AM784" s="6"/>
      <c r="AN784" s="6"/>
      <c r="AO784" s="6"/>
      <c r="AP784" s="6"/>
    </row>
    <row r="785" spans="1:42" x14ac:dyDescent="0.35">
      <c r="A785">
        <v>2014</v>
      </c>
      <c r="B785">
        <v>0.78600000000000003</v>
      </c>
      <c r="C785">
        <v>230</v>
      </c>
      <c r="D785">
        <v>0.90702962720055236</v>
      </c>
      <c r="E785">
        <v>3.0800000000000001E-2</v>
      </c>
      <c r="F785">
        <v>0.49349999999999999</v>
      </c>
      <c r="G785">
        <v>2.6599999999999999E-2</v>
      </c>
      <c r="H785" t="s">
        <v>60</v>
      </c>
      <c r="I785" t="s">
        <v>97</v>
      </c>
      <c r="J785" s="6">
        <v>0.44469999999999998</v>
      </c>
      <c r="K785" s="6">
        <v>2.3E-3</v>
      </c>
      <c r="L785" s="6">
        <v>5.9999999999999995E-4</v>
      </c>
      <c r="M785" s="6">
        <v>2.0000000000000001E-4</v>
      </c>
      <c r="N785" s="6">
        <v>2.9999999999999997E-4</v>
      </c>
      <c r="O785" s="6">
        <v>2.0000000000000001E-4</v>
      </c>
      <c r="P785" s="6">
        <v>1E-4</v>
      </c>
      <c r="Q785" s="6">
        <v>2.9999999999999997E-4</v>
      </c>
      <c r="R785" s="6">
        <v>4.0000000000000002E-4</v>
      </c>
      <c r="S785">
        <v>0</v>
      </c>
      <c r="T785">
        <v>0</v>
      </c>
      <c r="U785">
        <v>0</v>
      </c>
      <c r="AH785" s="6"/>
      <c r="AI785" s="6"/>
      <c r="AJ785" s="6"/>
      <c r="AK785" s="6"/>
      <c r="AL785" s="6"/>
      <c r="AM785" s="6"/>
      <c r="AN785" s="6"/>
      <c r="AO785" s="6"/>
      <c r="AP785" s="6"/>
    </row>
    <row r="786" spans="1:42" x14ac:dyDescent="0.35">
      <c r="A786">
        <v>2514</v>
      </c>
      <c r="B786">
        <v>0.751</v>
      </c>
      <c r="C786">
        <v>230</v>
      </c>
      <c r="D786">
        <v>0.90702962720055236</v>
      </c>
      <c r="E786">
        <v>3.0800000000000001E-2</v>
      </c>
      <c r="F786">
        <v>0.49349999999999999</v>
      </c>
      <c r="G786">
        <v>2.6599999999999999E-2</v>
      </c>
      <c r="H786" t="s">
        <v>60</v>
      </c>
      <c r="I786" t="s">
        <v>97</v>
      </c>
      <c r="J786" s="6">
        <v>0.44469999999999998</v>
      </c>
      <c r="K786" s="6">
        <v>2.3E-3</v>
      </c>
      <c r="L786" s="6">
        <v>5.9999999999999995E-4</v>
      </c>
      <c r="M786" s="6">
        <v>2.0000000000000001E-4</v>
      </c>
      <c r="N786" s="6">
        <v>2.9999999999999997E-4</v>
      </c>
      <c r="O786" s="6">
        <v>2.0000000000000001E-4</v>
      </c>
      <c r="P786" s="6">
        <v>1E-4</v>
      </c>
      <c r="Q786" s="6">
        <v>2.9999999999999997E-4</v>
      </c>
      <c r="R786" s="6">
        <v>4.0000000000000002E-4</v>
      </c>
      <c r="S786">
        <v>0</v>
      </c>
      <c r="T786">
        <v>0</v>
      </c>
      <c r="U786">
        <v>0</v>
      </c>
      <c r="AH786" s="6"/>
      <c r="AI786" s="6"/>
      <c r="AJ786" s="6"/>
      <c r="AK786" s="6"/>
      <c r="AL786" s="6"/>
      <c r="AM786" s="6"/>
      <c r="AN786" s="6"/>
      <c r="AO786" s="6"/>
      <c r="AP786" s="6"/>
    </row>
    <row r="787" spans="1:42" x14ac:dyDescent="0.35">
      <c r="A787">
        <v>3014</v>
      </c>
      <c r="B787">
        <v>0.73899999999999999</v>
      </c>
      <c r="C787">
        <v>230</v>
      </c>
      <c r="D787">
        <v>0.90702962720055236</v>
      </c>
      <c r="E787">
        <v>3.0800000000000001E-2</v>
      </c>
      <c r="F787">
        <v>0.49349999999999999</v>
      </c>
      <c r="G787">
        <v>2.6599999999999999E-2</v>
      </c>
      <c r="H787" t="s">
        <v>60</v>
      </c>
      <c r="I787" t="s">
        <v>97</v>
      </c>
      <c r="J787" s="6">
        <v>0.44469999999999998</v>
      </c>
      <c r="K787" s="6">
        <v>2.3E-3</v>
      </c>
      <c r="L787" s="6">
        <v>5.9999999999999995E-4</v>
      </c>
      <c r="M787" s="6">
        <v>2.0000000000000001E-4</v>
      </c>
      <c r="N787" s="6">
        <v>2.9999999999999997E-4</v>
      </c>
      <c r="O787" s="6">
        <v>2.0000000000000001E-4</v>
      </c>
      <c r="P787" s="6">
        <v>1E-4</v>
      </c>
      <c r="Q787" s="6">
        <v>2.9999999999999997E-4</v>
      </c>
      <c r="R787" s="6">
        <v>4.0000000000000002E-4</v>
      </c>
      <c r="S787">
        <v>0</v>
      </c>
      <c r="T787">
        <v>0</v>
      </c>
      <c r="U787">
        <v>0</v>
      </c>
      <c r="AH787" s="6"/>
      <c r="AI787" s="6"/>
      <c r="AJ787" s="6"/>
      <c r="AK787" s="6"/>
      <c r="AL787" s="6"/>
      <c r="AM787" s="6"/>
      <c r="AN787" s="6"/>
      <c r="AO787" s="6"/>
      <c r="AP787" s="6"/>
    </row>
    <row r="788" spans="1:42" x14ac:dyDescent="0.35">
      <c r="A788">
        <v>3514</v>
      </c>
      <c r="B788">
        <v>0.74</v>
      </c>
      <c r="C788">
        <v>230</v>
      </c>
      <c r="D788">
        <v>0.90702962720055236</v>
      </c>
      <c r="E788">
        <v>3.0800000000000001E-2</v>
      </c>
      <c r="F788">
        <v>0.49349999999999999</v>
      </c>
      <c r="G788">
        <v>2.6599999999999999E-2</v>
      </c>
      <c r="H788" t="s">
        <v>60</v>
      </c>
      <c r="I788" t="s">
        <v>97</v>
      </c>
      <c r="J788" s="6">
        <v>0.44469999999999998</v>
      </c>
      <c r="K788" s="6">
        <v>2.3E-3</v>
      </c>
      <c r="L788" s="6">
        <v>5.9999999999999995E-4</v>
      </c>
      <c r="M788" s="6">
        <v>2.0000000000000001E-4</v>
      </c>
      <c r="N788" s="6">
        <v>2.9999999999999997E-4</v>
      </c>
      <c r="O788" s="6">
        <v>2.0000000000000001E-4</v>
      </c>
      <c r="P788" s="6">
        <v>1E-4</v>
      </c>
      <c r="Q788" s="6">
        <v>2.9999999999999997E-4</v>
      </c>
      <c r="R788" s="6">
        <v>4.0000000000000002E-4</v>
      </c>
      <c r="S788">
        <v>0</v>
      </c>
      <c r="T788">
        <v>0</v>
      </c>
      <c r="U788">
        <v>0</v>
      </c>
      <c r="AH788" s="6"/>
      <c r="AI788" s="6"/>
      <c r="AJ788" s="6"/>
      <c r="AK788" s="6"/>
      <c r="AL788" s="6"/>
      <c r="AM788" s="6"/>
      <c r="AN788" s="6"/>
      <c r="AO788" s="6"/>
      <c r="AP788" s="6"/>
    </row>
    <row r="789" spans="1:42" x14ac:dyDescent="0.35">
      <c r="A789">
        <v>4014</v>
      </c>
      <c r="B789">
        <v>0.75700000000000001</v>
      </c>
      <c r="C789">
        <v>230</v>
      </c>
      <c r="D789">
        <v>0.90702962720055236</v>
      </c>
      <c r="E789">
        <v>3.0800000000000001E-2</v>
      </c>
      <c r="F789">
        <v>0.49349999999999999</v>
      </c>
      <c r="G789">
        <v>2.6599999999999999E-2</v>
      </c>
      <c r="H789" t="s">
        <v>60</v>
      </c>
      <c r="I789" t="s">
        <v>97</v>
      </c>
      <c r="J789" s="6">
        <v>0.44469999999999998</v>
      </c>
      <c r="K789" s="6">
        <v>2.3E-3</v>
      </c>
      <c r="L789" s="6">
        <v>5.9999999999999995E-4</v>
      </c>
      <c r="M789" s="6">
        <v>2.0000000000000001E-4</v>
      </c>
      <c r="N789" s="6">
        <v>2.9999999999999997E-4</v>
      </c>
      <c r="O789" s="6">
        <v>2.0000000000000001E-4</v>
      </c>
      <c r="P789" s="6">
        <v>1E-4</v>
      </c>
      <c r="Q789" s="6">
        <v>2.9999999999999997E-4</v>
      </c>
      <c r="R789" s="6">
        <v>4.0000000000000002E-4</v>
      </c>
      <c r="S789">
        <v>0</v>
      </c>
      <c r="T789">
        <v>0</v>
      </c>
      <c r="U789">
        <v>0</v>
      </c>
      <c r="AH789" s="6"/>
      <c r="AI789" s="6"/>
      <c r="AJ789" s="6"/>
      <c r="AK789" s="6"/>
      <c r="AL789" s="6"/>
      <c r="AM789" s="6"/>
      <c r="AN789" s="6"/>
      <c r="AO789" s="6"/>
      <c r="AP789" s="6"/>
    </row>
    <row r="790" spans="1:42" x14ac:dyDescent="0.35">
      <c r="A790">
        <v>4514</v>
      </c>
      <c r="B790">
        <v>0.78</v>
      </c>
      <c r="C790">
        <v>230</v>
      </c>
      <c r="D790">
        <v>0.90702962720055236</v>
      </c>
      <c r="E790">
        <v>3.0800000000000001E-2</v>
      </c>
      <c r="F790">
        <v>0.49349999999999999</v>
      </c>
      <c r="G790">
        <v>2.6599999999999999E-2</v>
      </c>
      <c r="H790" t="s">
        <v>60</v>
      </c>
      <c r="I790" t="s">
        <v>97</v>
      </c>
      <c r="J790" s="6">
        <v>0.44469999999999998</v>
      </c>
      <c r="K790" s="6">
        <v>2.3E-3</v>
      </c>
      <c r="L790" s="6">
        <v>5.9999999999999995E-4</v>
      </c>
      <c r="M790" s="6">
        <v>2.0000000000000001E-4</v>
      </c>
      <c r="N790" s="6">
        <v>2.9999999999999997E-4</v>
      </c>
      <c r="O790" s="6">
        <v>2.0000000000000001E-4</v>
      </c>
      <c r="P790" s="6">
        <v>1E-4</v>
      </c>
      <c r="Q790" s="6">
        <v>2.9999999999999997E-4</v>
      </c>
      <c r="R790" s="6">
        <v>4.0000000000000002E-4</v>
      </c>
      <c r="S790">
        <v>0</v>
      </c>
      <c r="T790">
        <v>0</v>
      </c>
      <c r="U790">
        <v>0</v>
      </c>
      <c r="AH790" s="6"/>
      <c r="AI790" s="6"/>
      <c r="AJ790" s="6"/>
      <c r="AK790" s="6"/>
      <c r="AL790" s="6"/>
      <c r="AM790" s="6"/>
      <c r="AN790" s="6"/>
      <c r="AO790" s="6"/>
      <c r="AP790" s="6"/>
    </row>
    <row r="791" spans="1:42" x14ac:dyDescent="0.35">
      <c r="A791">
        <v>5014</v>
      </c>
      <c r="B791">
        <v>0.80900000000000005</v>
      </c>
      <c r="C791">
        <v>230</v>
      </c>
      <c r="D791">
        <v>0.90702962720055236</v>
      </c>
      <c r="E791">
        <v>3.0800000000000001E-2</v>
      </c>
      <c r="F791">
        <v>0.49349999999999999</v>
      </c>
      <c r="G791">
        <v>2.6599999999999999E-2</v>
      </c>
      <c r="H791" t="s">
        <v>60</v>
      </c>
      <c r="I791" t="s">
        <v>97</v>
      </c>
      <c r="J791" s="6">
        <v>0.44469999999999998</v>
      </c>
      <c r="K791" s="6">
        <v>2.3E-3</v>
      </c>
      <c r="L791" s="6">
        <v>5.9999999999999995E-4</v>
      </c>
      <c r="M791" s="6">
        <v>2.0000000000000001E-4</v>
      </c>
      <c r="N791" s="6">
        <v>2.9999999999999997E-4</v>
      </c>
      <c r="O791" s="6">
        <v>2.0000000000000001E-4</v>
      </c>
      <c r="P791" s="6">
        <v>1E-4</v>
      </c>
      <c r="Q791" s="6">
        <v>2.9999999999999997E-4</v>
      </c>
      <c r="R791" s="6">
        <v>4.0000000000000002E-4</v>
      </c>
      <c r="S791">
        <v>0</v>
      </c>
      <c r="T791">
        <v>0</v>
      </c>
      <c r="U791">
        <v>0</v>
      </c>
      <c r="AH791" s="6"/>
      <c r="AI791" s="6"/>
      <c r="AJ791" s="6"/>
      <c r="AK791" s="6"/>
      <c r="AL791" s="6"/>
      <c r="AM791" s="6"/>
      <c r="AN791" s="6"/>
      <c r="AO791" s="6"/>
      <c r="AP791" s="6"/>
    </row>
    <row r="792" spans="1:42" x14ac:dyDescent="0.35">
      <c r="A792">
        <v>615</v>
      </c>
      <c r="B792">
        <v>0.88200000000000001</v>
      </c>
      <c r="C792">
        <v>93</v>
      </c>
      <c r="D792">
        <v>0.72395410424577145</v>
      </c>
      <c r="E792">
        <v>1.23E-2</v>
      </c>
      <c r="F792">
        <v>1.6199999999999999E-2</v>
      </c>
      <c r="G792">
        <v>2.52E-2</v>
      </c>
      <c r="H792" t="s">
        <v>61</v>
      </c>
      <c r="I792" t="s">
        <v>97</v>
      </c>
      <c r="J792" s="6">
        <v>0.77480000000000004</v>
      </c>
      <c r="K792" s="6">
        <v>0.1032</v>
      </c>
      <c r="L792" s="6">
        <v>3.9399999999999998E-2</v>
      </c>
      <c r="M792" s="6">
        <v>5.4000000000000003E-3</v>
      </c>
      <c r="N792" s="6">
        <v>1.2999999999999999E-2</v>
      </c>
      <c r="O792" s="6">
        <v>2.7000000000000001E-3</v>
      </c>
      <c r="P792" s="6">
        <v>2.3999999999999998E-3</v>
      </c>
      <c r="Q792" s="6">
        <v>5.4000000000000003E-3</v>
      </c>
      <c r="R792" s="6">
        <v>0</v>
      </c>
      <c r="S792">
        <v>0</v>
      </c>
      <c r="T792">
        <v>0</v>
      </c>
      <c r="U792">
        <v>0</v>
      </c>
      <c r="AH792" s="6"/>
      <c r="AI792" s="6"/>
      <c r="AJ792" s="6"/>
      <c r="AK792" s="6"/>
      <c r="AL792" s="6"/>
      <c r="AM792" s="6"/>
      <c r="AN792" s="6"/>
      <c r="AO792" s="6"/>
      <c r="AP792" s="6"/>
    </row>
    <row r="793" spans="1:42" x14ac:dyDescent="0.35">
      <c r="A793">
        <v>715</v>
      </c>
      <c r="B793">
        <v>0.872</v>
      </c>
      <c r="C793">
        <v>93</v>
      </c>
      <c r="D793">
        <v>0.72395410424577145</v>
      </c>
      <c r="E793">
        <v>1.23E-2</v>
      </c>
      <c r="F793">
        <v>1.6199999999999999E-2</v>
      </c>
      <c r="G793">
        <v>2.52E-2</v>
      </c>
      <c r="H793" t="s">
        <v>61</v>
      </c>
      <c r="I793" t="s">
        <v>97</v>
      </c>
      <c r="J793" s="6">
        <v>0.77480000000000004</v>
      </c>
      <c r="K793" s="6">
        <v>0.1032</v>
      </c>
      <c r="L793" s="6">
        <v>3.9399999999999998E-2</v>
      </c>
      <c r="M793" s="6">
        <v>5.4000000000000003E-3</v>
      </c>
      <c r="N793" s="6">
        <v>1.2999999999999999E-2</v>
      </c>
      <c r="O793" s="6">
        <v>2.7000000000000001E-3</v>
      </c>
      <c r="P793" s="6">
        <v>2.3999999999999998E-3</v>
      </c>
      <c r="Q793" s="6">
        <v>5.4000000000000003E-3</v>
      </c>
      <c r="R793" s="6">
        <v>0</v>
      </c>
      <c r="S793">
        <v>0</v>
      </c>
      <c r="T793">
        <v>0</v>
      </c>
      <c r="U793">
        <v>0</v>
      </c>
      <c r="AH793" s="6"/>
      <c r="AI793" s="6"/>
      <c r="AJ793" s="6"/>
      <c r="AK793" s="6"/>
      <c r="AL793" s="6"/>
      <c r="AM793" s="6"/>
      <c r="AN793" s="6"/>
      <c r="AO793" s="6"/>
      <c r="AP793" s="6"/>
    </row>
    <row r="794" spans="1:42" x14ac:dyDescent="0.35">
      <c r="A794">
        <v>815</v>
      </c>
      <c r="B794">
        <v>0.86099999999999999</v>
      </c>
      <c r="C794">
        <v>93</v>
      </c>
      <c r="D794">
        <v>0.72395410424577145</v>
      </c>
      <c r="E794">
        <v>1.23E-2</v>
      </c>
      <c r="F794">
        <v>1.6199999999999999E-2</v>
      </c>
      <c r="G794">
        <v>2.52E-2</v>
      </c>
      <c r="H794" t="s">
        <v>61</v>
      </c>
      <c r="I794" t="s">
        <v>97</v>
      </c>
      <c r="J794" s="6">
        <v>0.77480000000000004</v>
      </c>
      <c r="K794" s="6">
        <v>0.1032</v>
      </c>
      <c r="L794" s="6">
        <v>3.9399999999999998E-2</v>
      </c>
      <c r="M794" s="6">
        <v>5.4000000000000003E-3</v>
      </c>
      <c r="N794" s="6">
        <v>1.2999999999999999E-2</v>
      </c>
      <c r="O794" s="6">
        <v>2.7000000000000001E-3</v>
      </c>
      <c r="P794" s="6">
        <v>2.3999999999999998E-3</v>
      </c>
      <c r="Q794" s="6">
        <v>5.4000000000000003E-3</v>
      </c>
      <c r="R794" s="6">
        <v>0</v>
      </c>
      <c r="S794">
        <v>0</v>
      </c>
      <c r="T794">
        <v>0</v>
      </c>
      <c r="U794">
        <v>0</v>
      </c>
      <c r="AH794" s="6"/>
      <c r="AI794" s="6"/>
      <c r="AJ794" s="6"/>
      <c r="AK794" s="6"/>
      <c r="AL794" s="6"/>
      <c r="AM794" s="6"/>
      <c r="AN794" s="6"/>
      <c r="AO794" s="6"/>
      <c r="AP794" s="6"/>
    </row>
    <row r="795" spans="1:42" x14ac:dyDescent="0.35">
      <c r="A795">
        <v>915</v>
      </c>
      <c r="B795">
        <v>0.84899999999999998</v>
      </c>
      <c r="C795">
        <v>93</v>
      </c>
      <c r="D795">
        <v>0.72395410424577145</v>
      </c>
      <c r="E795">
        <v>1.23E-2</v>
      </c>
      <c r="F795">
        <v>1.6199999999999999E-2</v>
      </c>
      <c r="G795">
        <v>2.52E-2</v>
      </c>
      <c r="H795" t="s">
        <v>61</v>
      </c>
      <c r="I795" t="s">
        <v>97</v>
      </c>
      <c r="J795" s="6">
        <v>0.77480000000000004</v>
      </c>
      <c r="K795" s="6">
        <v>0.1032</v>
      </c>
      <c r="L795" s="6">
        <v>3.9399999999999998E-2</v>
      </c>
      <c r="M795" s="6">
        <v>5.4000000000000003E-3</v>
      </c>
      <c r="N795" s="6">
        <v>1.2999999999999999E-2</v>
      </c>
      <c r="O795" s="6">
        <v>2.7000000000000001E-3</v>
      </c>
      <c r="P795" s="6">
        <v>2.3999999999999998E-3</v>
      </c>
      <c r="Q795" s="6">
        <v>5.4000000000000003E-3</v>
      </c>
      <c r="R795" s="6">
        <v>0</v>
      </c>
      <c r="S795">
        <v>0</v>
      </c>
      <c r="T795">
        <v>0</v>
      </c>
      <c r="U795">
        <v>0</v>
      </c>
      <c r="AH795" s="6"/>
      <c r="AI795" s="6"/>
      <c r="AJ795" s="6"/>
      <c r="AK795" s="6"/>
      <c r="AL795" s="6"/>
      <c r="AM795" s="6"/>
      <c r="AN795" s="6"/>
      <c r="AO795" s="6"/>
      <c r="AP795" s="6"/>
    </row>
    <row r="796" spans="1:42" x14ac:dyDescent="0.35">
      <c r="A796">
        <v>615</v>
      </c>
      <c r="B796">
        <v>0.88800000000000001</v>
      </c>
      <c r="C796">
        <v>105</v>
      </c>
      <c r="D796">
        <v>0.72395410424577145</v>
      </c>
      <c r="E796">
        <v>1.23E-2</v>
      </c>
      <c r="F796">
        <v>1.6199999999999999E-2</v>
      </c>
      <c r="G796">
        <v>2.52E-2</v>
      </c>
      <c r="H796" t="s">
        <v>61</v>
      </c>
      <c r="I796" t="s">
        <v>97</v>
      </c>
      <c r="J796" s="6">
        <v>0.77480000000000004</v>
      </c>
      <c r="K796" s="6">
        <v>0.1032</v>
      </c>
      <c r="L796" s="6">
        <v>3.9399999999999998E-2</v>
      </c>
      <c r="M796" s="6">
        <v>5.4000000000000003E-3</v>
      </c>
      <c r="N796" s="6">
        <v>1.2999999999999999E-2</v>
      </c>
      <c r="O796" s="6">
        <v>2.7000000000000001E-3</v>
      </c>
      <c r="P796" s="6">
        <v>2.3999999999999998E-3</v>
      </c>
      <c r="Q796" s="6">
        <v>5.4000000000000003E-3</v>
      </c>
      <c r="R796" s="6">
        <v>0</v>
      </c>
      <c r="S796">
        <v>0</v>
      </c>
      <c r="T796">
        <v>0</v>
      </c>
      <c r="U796">
        <v>0</v>
      </c>
      <c r="AH796" s="6"/>
      <c r="AI796" s="6"/>
      <c r="AJ796" s="6"/>
      <c r="AK796" s="6"/>
      <c r="AL796" s="6"/>
      <c r="AM796" s="6"/>
      <c r="AN796" s="6"/>
      <c r="AO796" s="6"/>
      <c r="AP796" s="6"/>
    </row>
    <row r="797" spans="1:42" x14ac:dyDescent="0.35">
      <c r="A797">
        <v>715</v>
      </c>
      <c r="B797">
        <v>0.878</v>
      </c>
      <c r="C797">
        <v>105</v>
      </c>
      <c r="D797">
        <v>0.72395410424577145</v>
      </c>
      <c r="E797">
        <v>1.23E-2</v>
      </c>
      <c r="F797">
        <v>1.6199999999999999E-2</v>
      </c>
      <c r="G797">
        <v>2.52E-2</v>
      </c>
      <c r="H797" t="s">
        <v>61</v>
      </c>
      <c r="I797" t="s">
        <v>97</v>
      </c>
      <c r="J797" s="6">
        <v>0.77480000000000004</v>
      </c>
      <c r="K797" s="6">
        <v>0.1032</v>
      </c>
      <c r="L797" s="6">
        <v>3.9399999999999998E-2</v>
      </c>
      <c r="M797" s="6">
        <v>5.4000000000000003E-3</v>
      </c>
      <c r="N797" s="6">
        <v>1.2999999999999999E-2</v>
      </c>
      <c r="O797" s="6">
        <v>2.7000000000000001E-3</v>
      </c>
      <c r="P797" s="6">
        <v>2.3999999999999998E-3</v>
      </c>
      <c r="Q797" s="6">
        <v>5.4000000000000003E-3</v>
      </c>
      <c r="R797" s="6">
        <v>0</v>
      </c>
      <c r="S797">
        <v>0</v>
      </c>
      <c r="T797">
        <v>0</v>
      </c>
      <c r="U797">
        <v>0</v>
      </c>
      <c r="AH797" s="6"/>
      <c r="AI797" s="6"/>
      <c r="AJ797" s="6"/>
      <c r="AK797" s="6"/>
      <c r="AL797" s="6"/>
      <c r="AM797" s="6"/>
      <c r="AN797" s="6"/>
      <c r="AO797" s="6"/>
      <c r="AP797" s="6"/>
    </row>
    <row r="798" spans="1:42" x14ac:dyDescent="0.35">
      <c r="A798">
        <v>815</v>
      </c>
      <c r="B798">
        <v>0.86799999999999999</v>
      </c>
      <c r="C798">
        <v>105</v>
      </c>
      <c r="D798">
        <v>0.72395410424577145</v>
      </c>
      <c r="E798">
        <v>1.23E-2</v>
      </c>
      <c r="F798">
        <v>1.6199999999999999E-2</v>
      </c>
      <c r="G798">
        <v>2.52E-2</v>
      </c>
      <c r="H798" t="s">
        <v>61</v>
      </c>
      <c r="I798" t="s">
        <v>97</v>
      </c>
      <c r="J798" s="6">
        <v>0.77480000000000004</v>
      </c>
      <c r="K798" s="6">
        <v>0.1032</v>
      </c>
      <c r="L798" s="6">
        <v>3.9399999999999998E-2</v>
      </c>
      <c r="M798" s="6">
        <v>5.4000000000000003E-3</v>
      </c>
      <c r="N798" s="6">
        <v>1.2999999999999999E-2</v>
      </c>
      <c r="O798" s="6">
        <v>2.7000000000000001E-3</v>
      </c>
      <c r="P798" s="6">
        <v>2.3999999999999998E-3</v>
      </c>
      <c r="Q798" s="6">
        <v>5.4000000000000003E-3</v>
      </c>
      <c r="R798" s="6">
        <v>0</v>
      </c>
      <c r="S798">
        <v>0</v>
      </c>
      <c r="T798">
        <v>0</v>
      </c>
      <c r="U798">
        <v>0</v>
      </c>
      <c r="AH798" s="6"/>
      <c r="AI798" s="6"/>
      <c r="AJ798" s="6"/>
      <c r="AK798" s="6"/>
      <c r="AL798" s="6"/>
      <c r="AM798" s="6"/>
      <c r="AN798" s="6"/>
      <c r="AO798" s="6"/>
      <c r="AP798" s="6"/>
    </row>
    <row r="799" spans="1:42" x14ac:dyDescent="0.35">
      <c r="A799">
        <v>915</v>
      </c>
      <c r="B799">
        <v>0.85799999999999998</v>
      </c>
      <c r="C799">
        <v>105</v>
      </c>
      <c r="D799">
        <v>0.72395410424577145</v>
      </c>
      <c r="E799">
        <v>1.23E-2</v>
      </c>
      <c r="F799">
        <v>1.6199999999999999E-2</v>
      </c>
      <c r="G799">
        <v>2.52E-2</v>
      </c>
      <c r="H799" t="s">
        <v>61</v>
      </c>
      <c r="I799" t="s">
        <v>97</v>
      </c>
      <c r="J799" s="6">
        <v>0.77480000000000004</v>
      </c>
      <c r="K799" s="6">
        <v>0.1032</v>
      </c>
      <c r="L799" s="6">
        <v>3.9399999999999998E-2</v>
      </c>
      <c r="M799" s="6">
        <v>5.4000000000000003E-3</v>
      </c>
      <c r="N799" s="6">
        <v>1.2999999999999999E-2</v>
      </c>
      <c r="O799" s="6">
        <v>2.7000000000000001E-3</v>
      </c>
      <c r="P799" s="6">
        <v>2.3999999999999998E-3</v>
      </c>
      <c r="Q799" s="6">
        <v>5.4000000000000003E-3</v>
      </c>
      <c r="R799" s="6">
        <v>0</v>
      </c>
      <c r="S799">
        <v>0</v>
      </c>
      <c r="T799">
        <v>0</v>
      </c>
      <c r="U799">
        <v>0</v>
      </c>
      <c r="AH799" s="6"/>
      <c r="AI799" s="6"/>
      <c r="AJ799" s="6"/>
      <c r="AK799" s="6"/>
      <c r="AL799" s="6"/>
      <c r="AM799" s="6"/>
      <c r="AN799" s="6"/>
      <c r="AO799" s="6"/>
      <c r="AP799" s="6"/>
    </row>
    <row r="800" spans="1:42" x14ac:dyDescent="0.35">
      <c r="A800">
        <v>615</v>
      </c>
      <c r="B800">
        <v>0.89600000000000002</v>
      </c>
      <c r="C800">
        <v>120</v>
      </c>
      <c r="D800">
        <v>0.72395410424577145</v>
      </c>
      <c r="E800">
        <v>1.23E-2</v>
      </c>
      <c r="F800">
        <v>1.6199999999999999E-2</v>
      </c>
      <c r="G800">
        <v>2.52E-2</v>
      </c>
      <c r="H800" t="s">
        <v>61</v>
      </c>
      <c r="I800" t="s">
        <v>97</v>
      </c>
      <c r="J800" s="6">
        <v>0.77480000000000004</v>
      </c>
      <c r="K800" s="6">
        <v>0.1032</v>
      </c>
      <c r="L800" s="6">
        <v>3.9399999999999998E-2</v>
      </c>
      <c r="M800" s="6">
        <v>5.4000000000000003E-3</v>
      </c>
      <c r="N800" s="6">
        <v>1.2999999999999999E-2</v>
      </c>
      <c r="O800" s="6">
        <v>2.7000000000000001E-3</v>
      </c>
      <c r="P800" s="6">
        <v>2.3999999999999998E-3</v>
      </c>
      <c r="Q800" s="6">
        <v>5.4000000000000003E-3</v>
      </c>
      <c r="R800" s="6">
        <v>0</v>
      </c>
      <c r="S800">
        <v>0</v>
      </c>
      <c r="T800">
        <v>0</v>
      </c>
      <c r="U800">
        <v>0</v>
      </c>
      <c r="AH800" s="6"/>
      <c r="AI800" s="6"/>
      <c r="AJ800" s="6"/>
      <c r="AK800" s="6"/>
      <c r="AL800" s="6"/>
      <c r="AM800" s="6"/>
      <c r="AN800" s="6"/>
      <c r="AO800" s="6"/>
      <c r="AP800" s="6"/>
    </row>
    <row r="801" spans="1:42" x14ac:dyDescent="0.35">
      <c r="A801">
        <v>715</v>
      </c>
      <c r="B801">
        <v>0.88800000000000001</v>
      </c>
      <c r="C801">
        <v>120</v>
      </c>
      <c r="D801">
        <v>0.72395410424577145</v>
      </c>
      <c r="E801">
        <v>1.23E-2</v>
      </c>
      <c r="F801">
        <v>1.6199999999999999E-2</v>
      </c>
      <c r="G801">
        <v>2.52E-2</v>
      </c>
      <c r="H801" t="s">
        <v>61</v>
      </c>
      <c r="I801" t="s">
        <v>97</v>
      </c>
      <c r="J801" s="6">
        <v>0.77480000000000004</v>
      </c>
      <c r="K801" s="6">
        <v>0.1032</v>
      </c>
      <c r="L801" s="6">
        <v>3.9399999999999998E-2</v>
      </c>
      <c r="M801" s="6">
        <v>5.4000000000000003E-3</v>
      </c>
      <c r="N801" s="6">
        <v>1.2999999999999999E-2</v>
      </c>
      <c r="O801" s="6">
        <v>2.7000000000000001E-3</v>
      </c>
      <c r="P801" s="6">
        <v>2.3999999999999998E-3</v>
      </c>
      <c r="Q801" s="6">
        <v>5.4000000000000003E-3</v>
      </c>
      <c r="R801" s="6">
        <v>0</v>
      </c>
      <c r="S801">
        <v>0</v>
      </c>
      <c r="T801">
        <v>0</v>
      </c>
      <c r="U801">
        <v>0</v>
      </c>
      <c r="AH801" s="6"/>
      <c r="AI801" s="6"/>
      <c r="AJ801" s="6"/>
      <c r="AK801" s="6"/>
      <c r="AL801" s="6"/>
      <c r="AM801" s="6"/>
      <c r="AN801" s="6"/>
      <c r="AO801" s="6"/>
      <c r="AP801" s="6"/>
    </row>
    <row r="802" spans="1:42" x14ac:dyDescent="0.35">
      <c r="A802">
        <v>815</v>
      </c>
      <c r="B802">
        <v>0.879</v>
      </c>
      <c r="C802">
        <v>120</v>
      </c>
      <c r="D802">
        <v>0.72395410424577145</v>
      </c>
      <c r="E802">
        <v>1.23E-2</v>
      </c>
      <c r="F802">
        <v>1.6199999999999999E-2</v>
      </c>
      <c r="G802">
        <v>2.52E-2</v>
      </c>
      <c r="H802" t="s">
        <v>61</v>
      </c>
      <c r="I802" t="s">
        <v>97</v>
      </c>
      <c r="J802" s="6">
        <v>0.77480000000000004</v>
      </c>
      <c r="K802" s="6">
        <v>0.1032</v>
      </c>
      <c r="L802" s="6">
        <v>3.9399999999999998E-2</v>
      </c>
      <c r="M802" s="6">
        <v>5.4000000000000003E-3</v>
      </c>
      <c r="N802" s="6">
        <v>1.2999999999999999E-2</v>
      </c>
      <c r="O802" s="6">
        <v>2.7000000000000001E-3</v>
      </c>
      <c r="P802" s="6">
        <v>2.3999999999999998E-3</v>
      </c>
      <c r="Q802" s="6">
        <v>5.4000000000000003E-3</v>
      </c>
      <c r="R802" s="6">
        <v>0</v>
      </c>
      <c r="S802">
        <v>0</v>
      </c>
      <c r="T802">
        <v>0</v>
      </c>
      <c r="U802">
        <v>0</v>
      </c>
      <c r="AH802" s="6"/>
      <c r="AI802" s="6"/>
      <c r="AJ802" s="6"/>
      <c r="AK802" s="6"/>
      <c r="AL802" s="6"/>
      <c r="AM802" s="6"/>
      <c r="AN802" s="6"/>
      <c r="AO802" s="6"/>
      <c r="AP802" s="6"/>
    </row>
    <row r="803" spans="1:42" x14ac:dyDescent="0.35">
      <c r="A803">
        <v>915</v>
      </c>
      <c r="B803">
        <v>0.87</v>
      </c>
      <c r="C803">
        <v>120</v>
      </c>
      <c r="D803">
        <v>0.72395410424577145</v>
      </c>
      <c r="E803">
        <v>1.23E-2</v>
      </c>
      <c r="F803">
        <v>1.6199999999999999E-2</v>
      </c>
      <c r="G803">
        <v>2.52E-2</v>
      </c>
      <c r="H803" t="s">
        <v>61</v>
      </c>
      <c r="I803" t="s">
        <v>97</v>
      </c>
      <c r="J803" s="6">
        <v>0.77480000000000004</v>
      </c>
      <c r="K803" s="6">
        <v>0.1032</v>
      </c>
      <c r="L803" s="6">
        <v>3.9399999999999998E-2</v>
      </c>
      <c r="M803" s="6">
        <v>5.4000000000000003E-3</v>
      </c>
      <c r="N803" s="6">
        <v>1.2999999999999999E-2</v>
      </c>
      <c r="O803" s="6">
        <v>2.7000000000000001E-3</v>
      </c>
      <c r="P803" s="6">
        <v>2.3999999999999998E-3</v>
      </c>
      <c r="Q803" s="6">
        <v>5.4000000000000003E-3</v>
      </c>
      <c r="R803" s="6">
        <v>0</v>
      </c>
      <c r="S803">
        <v>0</v>
      </c>
      <c r="T803">
        <v>0</v>
      </c>
      <c r="U803">
        <v>0</v>
      </c>
      <c r="AH803" s="6"/>
      <c r="AI803" s="6"/>
      <c r="AJ803" s="6"/>
      <c r="AK803" s="6"/>
      <c r="AL803" s="6"/>
      <c r="AM803" s="6"/>
      <c r="AN803" s="6"/>
      <c r="AO803" s="6"/>
      <c r="AP803" s="6"/>
    </row>
    <row r="804" spans="1:42" x14ac:dyDescent="0.35">
      <c r="A804">
        <v>500</v>
      </c>
      <c r="B804">
        <v>0.92600000000000005</v>
      </c>
      <c r="C804">
        <v>84</v>
      </c>
      <c r="D804">
        <v>0.71780636520538488</v>
      </c>
      <c r="E804">
        <v>1.21E-2</v>
      </c>
      <c r="F804">
        <v>1.4999999999999999E-2</v>
      </c>
      <c r="G804">
        <v>2.0799999999999999E-2</v>
      </c>
      <c r="H804" t="s">
        <v>62</v>
      </c>
      <c r="I804" t="s">
        <v>97</v>
      </c>
      <c r="J804" s="6">
        <v>0.78139999999999998</v>
      </c>
      <c r="K804" s="6">
        <v>0.10290000000000001</v>
      </c>
      <c r="L804" s="6">
        <v>4.0500000000000001E-2</v>
      </c>
      <c r="M804" s="6">
        <v>6.1999999999999998E-3</v>
      </c>
      <c r="N804" s="6">
        <v>1.23E-2</v>
      </c>
      <c r="O804" s="6">
        <v>2.8999999999999998E-3</v>
      </c>
      <c r="P804" s="6">
        <v>2.8999999999999998E-3</v>
      </c>
      <c r="Q804" s="6">
        <v>3.0000000000000001E-3</v>
      </c>
      <c r="R804" s="6">
        <v>0</v>
      </c>
      <c r="S804">
        <v>0</v>
      </c>
      <c r="T804">
        <v>0</v>
      </c>
      <c r="U804">
        <v>0</v>
      </c>
      <c r="AH804" s="6"/>
      <c r="AI804" s="6"/>
      <c r="AJ804" s="6"/>
      <c r="AK804" s="6"/>
      <c r="AL804" s="6"/>
      <c r="AM804" s="6"/>
      <c r="AN804" s="6"/>
      <c r="AO804" s="6"/>
      <c r="AP804" s="6"/>
    </row>
    <row r="805" spans="1:42" x14ac:dyDescent="0.35">
      <c r="A805">
        <v>750</v>
      </c>
      <c r="B805">
        <v>0.88500000000000001</v>
      </c>
      <c r="C805">
        <v>84</v>
      </c>
      <c r="D805">
        <v>0.71780636520538488</v>
      </c>
      <c r="E805">
        <v>1.21E-2</v>
      </c>
      <c r="F805">
        <v>1.4999999999999999E-2</v>
      </c>
      <c r="G805">
        <v>2.0799999999999999E-2</v>
      </c>
      <c r="H805" t="s">
        <v>62</v>
      </c>
      <c r="I805" t="s">
        <v>97</v>
      </c>
      <c r="J805" s="6">
        <v>0.78139999999999998</v>
      </c>
      <c r="K805" s="6">
        <v>0.10290000000000001</v>
      </c>
      <c r="L805" s="6">
        <v>4.0500000000000001E-2</v>
      </c>
      <c r="M805" s="6">
        <v>6.1999999999999998E-3</v>
      </c>
      <c r="N805" s="6">
        <v>1.23E-2</v>
      </c>
      <c r="O805" s="6">
        <v>2.8999999999999998E-3</v>
      </c>
      <c r="P805" s="6">
        <v>2.8999999999999998E-3</v>
      </c>
      <c r="Q805" s="6">
        <v>3.0000000000000001E-3</v>
      </c>
      <c r="R805" s="6">
        <v>0</v>
      </c>
      <c r="S805">
        <v>0</v>
      </c>
      <c r="T805">
        <v>0</v>
      </c>
      <c r="U805">
        <v>0</v>
      </c>
      <c r="AH805" s="6"/>
      <c r="AI805" s="6"/>
      <c r="AJ805" s="6"/>
      <c r="AK805" s="6"/>
      <c r="AL805" s="6"/>
      <c r="AM805" s="6"/>
      <c r="AN805" s="6"/>
      <c r="AO805" s="6"/>
      <c r="AP805" s="6"/>
    </row>
    <row r="806" spans="1:42" x14ac:dyDescent="0.35">
      <c r="A806">
        <v>1000</v>
      </c>
      <c r="B806">
        <v>0.84099999999999997</v>
      </c>
      <c r="C806">
        <v>84</v>
      </c>
      <c r="D806">
        <v>0.71780636520538488</v>
      </c>
      <c r="E806">
        <v>1.21E-2</v>
      </c>
      <c r="F806">
        <v>1.4999999999999999E-2</v>
      </c>
      <c r="G806">
        <v>2.0799999999999999E-2</v>
      </c>
      <c r="H806" t="s">
        <v>62</v>
      </c>
      <c r="I806" t="s">
        <v>97</v>
      </c>
      <c r="J806" s="6">
        <v>0.78139999999999998</v>
      </c>
      <c r="K806" s="6">
        <v>0.10290000000000001</v>
      </c>
      <c r="L806" s="6">
        <v>4.0500000000000001E-2</v>
      </c>
      <c r="M806" s="6">
        <v>6.1999999999999998E-3</v>
      </c>
      <c r="N806" s="6">
        <v>1.23E-2</v>
      </c>
      <c r="O806" s="6">
        <v>2.8999999999999998E-3</v>
      </c>
      <c r="P806" s="6">
        <v>2.8999999999999998E-3</v>
      </c>
      <c r="Q806" s="6">
        <v>3.0000000000000001E-3</v>
      </c>
      <c r="R806" s="6">
        <v>0</v>
      </c>
      <c r="S806">
        <v>0</v>
      </c>
      <c r="T806">
        <v>0</v>
      </c>
      <c r="U806">
        <v>0</v>
      </c>
      <c r="AH806" s="6"/>
      <c r="AI806" s="6"/>
      <c r="AJ806" s="6"/>
      <c r="AK806" s="6"/>
      <c r="AL806" s="6"/>
      <c r="AM806" s="6"/>
      <c r="AN806" s="6"/>
      <c r="AO806" s="6"/>
      <c r="AP806" s="6"/>
    </row>
    <row r="807" spans="1:42" x14ac:dyDescent="0.35">
      <c r="A807">
        <v>1250</v>
      </c>
      <c r="B807">
        <v>0.80500000000000005</v>
      </c>
      <c r="C807">
        <v>84</v>
      </c>
      <c r="D807">
        <v>0.71780636520538488</v>
      </c>
      <c r="E807">
        <v>1.21E-2</v>
      </c>
      <c r="F807">
        <v>1.4999999999999999E-2</v>
      </c>
      <c r="G807">
        <v>2.0799999999999999E-2</v>
      </c>
      <c r="H807" t="s">
        <v>62</v>
      </c>
      <c r="I807" t="s">
        <v>97</v>
      </c>
      <c r="J807" s="6">
        <v>0.78139999999999998</v>
      </c>
      <c r="K807" s="6">
        <v>0.10290000000000001</v>
      </c>
      <c r="L807" s="6">
        <v>4.0500000000000001E-2</v>
      </c>
      <c r="M807" s="6">
        <v>6.1999999999999998E-3</v>
      </c>
      <c r="N807" s="6">
        <v>1.23E-2</v>
      </c>
      <c r="O807" s="6">
        <v>2.8999999999999998E-3</v>
      </c>
      <c r="P807" s="6">
        <v>2.8999999999999998E-3</v>
      </c>
      <c r="Q807" s="6">
        <v>3.0000000000000001E-3</v>
      </c>
      <c r="R807" s="6">
        <v>0</v>
      </c>
      <c r="S807">
        <v>0</v>
      </c>
      <c r="T807">
        <v>0</v>
      </c>
      <c r="U807">
        <v>0</v>
      </c>
      <c r="AH807" s="6"/>
      <c r="AI807" s="6"/>
      <c r="AJ807" s="6"/>
      <c r="AK807" s="6"/>
      <c r="AL807" s="6"/>
      <c r="AM807" s="6"/>
      <c r="AN807" s="6"/>
      <c r="AO807" s="6"/>
      <c r="AP807" s="6"/>
    </row>
    <row r="808" spans="1:42" x14ac:dyDescent="0.35">
      <c r="A808">
        <v>1400</v>
      </c>
      <c r="B808">
        <v>0.78700000000000003</v>
      </c>
      <c r="C808">
        <v>84</v>
      </c>
      <c r="D808">
        <v>0.71780636520538488</v>
      </c>
      <c r="E808">
        <v>1.21E-2</v>
      </c>
      <c r="F808">
        <v>1.4999999999999999E-2</v>
      </c>
      <c r="G808">
        <v>2.0799999999999999E-2</v>
      </c>
      <c r="H808" t="s">
        <v>62</v>
      </c>
      <c r="I808" t="s">
        <v>97</v>
      </c>
      <c r="J808" s="6">
        <v>0.78139999999999998</v>
      </c>
      <c r="K808" s="6">
        <v>0.10290000000000001</v>
      </c>
      <c r="L808" s="6">
        <v>4.0500000000000001E-2</v>
      </c>
      <c r="M808" s="6">
        <v>6.1999999999999998E-3</v>
      </c>
      <c r="N808" s="6">
        <v>1.23E-2</v>
      </c>
      <c r="O808" s="6">
        <v>2.8999999999999998E-3</v>
      </c>
      <c r="P808" s="6">
        <v>2.8999999999999998E-3</v>
      </c>
      <c r="Q808" s="6">
        <v>3.0000000000000001E-3</v>
      </c>
      <c r="R808" s="6">
        <v>0</v>
      </c>
      <c r="S808">
        <v>0</v>
      </c>
      <c r="T808">
        <v>0</v>
      </c>
      <c r="U808">
        <v>0</v>
      </c>
      <c r="AH808" s="6"/>
      <c r="AI808" s="6"/>
      <c r="AJ808" s="6"/>
      <c r="AK808" s="6"/>
      <c r="AL808" s="6"/>
      <c r="AM808" s="6"/>
      <c r="AN808" s="6"/>
      <c r="AO808" s="6"/>
      <c r="AP808" s="6"/>
    </row>
    <row r="809" spans="1:42" x14ac:dyDescent="0.35">
      <c r="A809">
        <v>500</v>
      </c>
      <c r="B809">
        <v>0.94499999999999995</v>
      </c>
      <c r="C809">
        <v>95</v>
      </c>
      <c r="D809">
        <v>0.70797068691750087</v>
      </c>
      <c r="E809">
        <v>1.8599999999999998E-2</v>
      </c>
      <c r="F809">
        <v>3.2899999999999999E-2</v>
      </c>
      <c r="G809">
        <v>2.2800000000000001E-2</v>
      </c>
      <c r="H809" t="s">
        <v>63</v>
      </c>
      <c r="I809" t="s">
        <v>97</v>
      </c>
      <c r="J809" s="6">
        <v>0.8034</v>
      </c>
      <c r="K809" s="6">
        <v>6.5600000000000006E-2</v>
      </c>
      <c r="L809" s="6">
        <v>3.0200000000000001E-2</v>
      </c>
      <c r="M809" s="6">
        <v>5.1999999999999998E-3</v>
      </c>
      <c r="N809" s="6">
        <v>1.0699999999999999E-2</v>
      </c>
      <c r="O809" s="6">
        <v>3.7000000000000002E-3</v>
      </c>
      <c r="P809" s="6">
        <v>3.3999999999999998E-3</v>
      </c>
      <c r="Q809" s="6">
        <v>3.5000000000000001E-3</v>
      </c>
      <c r="R809" s="6">
        <v>0</v>
      </c>
      <c r="S809">
        <v>0</v>
      </c>
      <c r="T809">
        <v>0</v>
      </c>
      <c r="U809">
        <v>0</v>
      </c>
      <c r="AH809" s="6"/>
      <c r="AI809" s="6"/>
      <c r="AJ809" s="6"/>
      <c r="AK809" s="6"/>
      <c r="AL809" s="6"/>
      <c r="AM809" s="6"/>
      <c r="AN809" s="6"/>
      <c r="AO809" s="6"/>
      <c r="AP809" s="6"/>
    </row>
    <row r="810" spans="1:42" x14ac:dyDescent="0.35">
      <c r="A810">
        <v>750</v>
      </c>
      <c r="B810">
        <v>0.91100000000000003</v>
      </c>
      <c r="C810">
        <v>95</v>
      </c>
      <c r="D810">
        <v>0.70797068691750087</v>
      </c>
      <c r="E810">
        <v>1.8599999999999998E-2</v>
      </c>
      <c r="F810">
        <v>3.2899999999999999E-2</v>
      </c>
      <c r="G810">
        <v>2.2800000000000001E-2</v>
      </c>
      <c r="H810" t="s">
        <v>63</v>
      </c>
      <c r="I810" t="s">
        <v>97</v>
      </c>
      <c r="J810" s="6">
        <v>0.8034</v>
      </c>
      <c r="K810" s="6">
        <v>6.5600000000000006E-2</v>
      </c>
      <c r="L810" s="6">
        <v>3.0200000000000001E-2</v>
      </c>
      <c r="M810" s="6">
        <v>5.1999999999999998E-3</v>
      </c>
      <c r="N810" s="6">
        <v>1.0699999999999999E-2</v>
      </c>
      <c r="O810" s="6">
        <v>3.7000000000000002E-3</v>
      </c>
      <c r="P810" s="6">
        <v>3.3999999999999998E-3</v>
      </c>
      <c r="Q810" s="6">
        <v>3.5000000000000001E-3</v>
      </c>
      <c r="R810" s="6">
        <v>0</v>
      </c>
      <c r="S810">
        <v>0</v>
      </c>
      <c r="T810">
        <v>0</v>
      </c>
      <c r="U810">
        <v>0</v>
      </c>
      <c r="AH810" s="6"/>
      <c r="AI810" s="6"/>
      <c r="AJ810" s="6"/>
      <c r="AK810" s="6"/>
      <c r="AL810" s="6"/>
      <c r="AM810" s="6"/>
      <c r="AN810" s="6"/>
      <c r="AO810" s="6"/>
      <c r="AP810" s="6"/>
    </row>
    <row r="811" spans="1:42" x14ac:dyDescent="0.35">
      <c r="A811">
        <v>1000</v>
      </c>
      <c r="B811">
        <v>0.873</v>
      </c>
      <c r="C811">
        <v>95</v>
      </c>
      <c r="D811">
        <v>0.70797068691750087</v>
      </c>
      <c r="E811">
        <v>1.8599999999999998E-2</v>
      </c>
      <c r="F811">
        <v>3.2899999999999999E-2</v>
      </c>
      <c r="G811">
        <v>2.2800000000000001E-2</v>
      </c>
      <c r="H811" t="s">
        <v>63</v>
      </c>
      <c r="I811" t="s">
        <v>97</v>
      </c>
      <c r="J811" s="6">
        <v>0.8034</v>
      </c>
      <c r="K811" s="6">
        <v>6.5600000000000006E-2</v>
      </c>
      <c r="L811" s="6">
        <v>3.0200000000000001E-2</v>
      </c>
      <c r="M811" s="6">
        <v>5.1999999999999998E-3</v>
      </c>
      <c r="N811" s="6">
        <v>1.0699999999999999E-2</v>
      </c>
      <c r="O811" s="6">
        <v>3.7000000000000002E-3</v>
      </c>
      <c r="P811" s="6">
        <v>3.3999999999999998E-3</v>
      </c>
      <c r="Q811" s="6">
        <v>3.5000000000000001E-3</v>
      </c>
      <c r="R811" s="6">
        <v>0</v>
      </c>
      <c r="S811">
        <v>0</v>
      </c>
      <c r="T811">
        <v>0</v>
      </c>
      <c r="U811">
        <v>0</v>
      </c>
      <c r="AH811" s="6"/>
      <c r="AI811" s="6"/>
      <c r="AJ811" s="6"/>
      <c r="AK811" s="6"/>
      <c r="AL811" s="6"/>
      <c r="AM811" s="6"/>
      <c r="AN811" s="6"/>
      <c r="AO811" s="6"/>
      <c r="AP811" s="6"/>
    </row>
    <row r="812" spans="1:42" x14ac:dyDescent="0.35">
      <c r="A812">
        <v>1250</v>
      </c>
      <c r="B812">
        <v>0.84199999999999997</v>
      </c>
      <c r="C812">
        <v>95</v>
      </c>
      <c r="D812">
        <v>0.70797068691750087</v>
      </c>
      <c r="E812">
        <v>1.8599999999999998E-2</v>
      </c>
      <c r="F812">
        <v>3.2899999999999999E-2</v>
      </c>
      <c r="G812">
        <v>2.2800000000000001E-2</v>
      </c>
      <c r="H812" t="s">
        <v>63</v>
      </c>
      <c r="I812" t="s">
        <v>97</v>
      </c>
      <c r="J812" s="6">
        <v>0.8034</v>
      </c>
      <c r="K812" s="6">
        <v>6.5600000000000006E-2</v>
      </c>
      <c r="L812" s="6">
        <v>3.0200000000000001E-2</v>
      </c>
      <c r="M812" s="6">
        <v>5.1999999999999998E-3</v>
      </c>
      <c r="N812" s="6">
        <v>1.0699999999999999E-2</v>
      </c>
      <c r="O812" s="6">
        <v>3.7000000000000002E-3</v>
      </c>
      <c r="P812" s="6">
        <v>3.3999999999999998E-3</v>
      </c>
      <c r="Q812" s="6">
        <v>3.5000000000000001E-3</v>
      </c>
      <c r="R812" s="6">
        <v>0</v>
      </c>
      <c r="S812">
        <v>0</v>
      </c>
      <c r="T812">
        <v>0</v>
      </c>
      <c r="U812">
        <v>0</v>
      </c>
      <c r="AH812" s="6"/>
      <c r="AI812" s="6"/>
      <c r="AJ812" s="6"/>
      <c r="AK812" s="6"/>
      <c r="AL812" s="6"/>
      <c r="AM812" s="6"/>
      <c r="AN812" s="6"/>
      <c r="AO812" s="6"/>
      <c r="AP812" s="6"/>
    </row>
    <row r="813" spans="1:42" x14ac:dyDescent="0.35">
      <c r="A813">
        <v>1500</v>
      </c>
      <c r="B813">
        <v>0.81599999999999995</v>
      </c>
      <c r="C813">
        <v>95</v>
      </c>
      <c r="D813">
        <v>0.70797068691750087</v>
      </c>
      <c r="E813">
        <v>1.8599999999999998E-2</v>
      </c>
      <c r="F813">
        <v>3.2899999999999999E-2</v>
      </c>
      <c r="G813">
        <v>2.2800000000000001E-2</v>
      </c>
      <c r="H813" t="s">
        <v>63</v>
      </c>
      <c r="I813" t="s">
        <v>97</v>
      </c>
      <c r="J813" s="6">
        <v>0.8034</v>
      </c>
      <c r="K813" s="6">
        <v>6.5600000000000006E-2</v>
      </c>
      <c r="L813" s="6">
        <v>3.0200000000000001E-2</v>
      </c>
      <c r="M813" s="6">
        <v>5.1999999999999998E-3</v>
      </c>
      <c r="N813" s="6">
        <v>1.0699999999999999E-2</v>
      </c>
      <c r="O813" s="6">
        <v>3.7000000000000002E-3</v>
      </c>
      <c r="P813" s="6">
        <v>3.3999999999999998E-3</v>
      </c>
      <c r="Q813" s="6">
        <v>3.5000000000000001E-3</v>
      </c>
      <c r="R813" s="6">
        <v>0</v>
      </c>
      <c r="S813">
        <v>0</v>
      </c>
      <c r="T813">
        <v>0</v>
      </c>
      <c r="U813">
        <v>0</v>
      </c>
      <c r="AH813" s="6"/>
      <c r="AI813" s="6"/>
      <c r="AJ813" s="6"/>
      <c r="AK813" s="6"/>
      <c r="AL813" s="6"/>
      <c r="AM813" s="6"/>
      <c r="AN813" s="6"/>
      <c r="AO813" s="6"/>
      <c r="AP813" s="6"/>
    </row>
    <row r="814" spans="1:42" x14ac:dyDescent="0.35">
      <c r="A814">
        <v>615</v>
      </c>
      <c r="B814">
        <v>0.88100000000000001</v>
      </c>
      <c r="C814">
        <v>83</v>
      </c>
      <c r="D814">
        <v>0.70198658957542293</v>
      </c>
      <c r="E814">
        <v>1.61E-2</v>
      </c>
      <c r="F814">
        <v>3.2599999999999997E-2</v>
      </c>
      <c r="G814">
        <v>2.75E-2</v>
      </c>
      <c r="H814" t="s">
        <v>64</v>
      </c>
      <c r="I814" t="s">
        <v>97</v>
      </c>
      <c r="J814" s="6">
        <v>0.80520000000000003</v>
      </c>
      <c r="K814" s="6">
        <v>6.6100000000000006E-2</v>
      </c>
      <c r="L814" s="6">
        <v>2.92E-2</v>
      </c>
      <c r="M814" s="6">
        <v>4.1999999999999997E-3</v>
      </c>
      <c r="N814" s="6">
        <v>9.9000000000000008E-3</v>
      </c>
      <c r="O814" s="6">
        <v>2.0999999999999999E-3</v>
      </c>
      <c r="P814" s="6">
        <v>2.0999999999999999E-3</v>
      </c>
      <c r="Q814" s="6">
        <v>5.0000000000000001E-3</v>
      </c>
      <c r="R814" s="6">
        <v>0</v>
      </c>
      <c r="S814">
        <v>0</v>
      </c>
      <c r="T814">
        <v>0</v>
      </c>
      <c r="U814">
        <v>0</v>
      </c>
      <c r="AH814" s="6"/>
      <c r="AI814" s="6"/>
      <c r="AJ814" s="6"/>
      <c r="AK814" s="6"/>
      <c r="AL814" s="6"/>
      <c r="AM814" s="6"/>
      <c r="AN814" s="6"/>
      <c r="AO814" s="6"/>
      <c r="AP814" s="6"/>
    </row>
    <row r="815" spans="1:42" x14ac:dyDescent="0.35">
      <c r="A815">
        <v>715</v>
      </c>
      <c r="B815">
        <v>0.872</v>
      </c>
      <c r="C815">
        <v>83</v>
      </c>
      <c r="D815">
        <v>0.70198658957542293</v>
      </c>
      <c r="E815">
        <v>1.61E-2</v>
      </c>
      <c r="F815">
        <v>3.2599999999999997E-2</v>
      </c>
      <c r="G815">
        <v>2.75E-2</v>
      </c>
      <c r="H815" t="s">
        <v>64</v>
      </c>
      <c r="I815" t="s">
        <v>97</v>
      </c>
      <c r="J815" s="6">
        <v>0.80520000000000003</v>
      </c>
      <c r="K815" s="6">
        <v>6.6100000000000006E-2</v>
      </c>
      <c r="L815" s="6">
        <v>2.92E-2</v>
      </c>
      <c r="M815" s="6">
        <v>4.1999999999999997E-3</v>
      </c>
      <c r="N815" s="6">
        <v>9.9000000000000008E-3</v>
      </c>
      <c r="O815" s="6">
        <v>2.0999999999999999E-3</v>
      </c>
      <c r="P815" s="6">
        <v>2.0999999999999999E-3</v>
      </c>
      <c r="Q815" s="6">
        <v>5.0000000000000001E-3</v>
      </c>
      <c r="R815" s="6">
        <v>0</v>
      </c>
      <c r="S815">
        <v>0</v>
      </c>
      <c r="T815">
        <v>0</v>
      </c>
      <c r="U815">
        <v>0</v>
      </c>
      <c r="AH815" s="6"/>
      <c r="AI815" s="6"/>
      <c r="AJ815" s="6"/>
      <c r="AK815" s="6"/>
      <c r="AL815" s="6"/>
      <c r="AM815" s="6"/>
      <c r="AN815" s="6"/>
      <c r="AO815" s="6"/>
      <c r="AP815" s="6"/>
    </row>
    <row r="816" spans="1:42" x14ac:dyDescent="0.35">
      <c r="A816">
        <v>815</v>
      </c>
      <c r="B816">
        <v>0.86199999999999999</v>
      </c>
      <c r="C816">
        <v>83</v>
      </c>
      <c r="D816">
        <v>0.70198658957542293</v>
      </c>
      <c r="E816">
        <v>1.61E-2</v>
      </c>
      <c r="F816">
        <v>3.2599999999999997E-2</v>
      </c>
      <c r="G816">
        <v>2.75E-2</v>
      </c>
      <c r="H816" t="s">
        <v>64</v>
      </c>
      <c r="I816" t="s">
        <v>97</v>
      </c>
      <c r="J816" s="6">
        <v>0.80520000000000003</v>
      </c>
      <c r="K816" s="6">
        <v>6.6100000000000006E-2</v>
      </c>
      <c r="L816" s="6">
        <v>2.92E-2</v>
      </c>
      <c r="M816" s="6">
        <v>4.1999999999999997E-3</v>
      </c>
      <c r="N816" s="6">
        <v>9.9000000000000008E-3</v>
      </c>
      <c r="O816" s="6">
        <v>2.0999999999999999E-3</v>
      </c>
      <c r="P816" s="6">
        <v>2.0999999999999999E-3</v>
      </c>
      <c r="Q816" s="6">
        <v>5.0000000000000001E-3</v>
      </c>
      <c r="R816" s="6">
        <v>0</v>
      </c>
      <c r="S816">
        <v>0</v>
      </c>
      <c r="T816">
        <v>0</v>
      </c>
      <c r="U816">
        <v>0</v>
      </c>
      <c r="AH816" s="6"/>
      <c r="AI816" s="6"/>
      <c r="AJ816" s="6"/>
      <c r="AK816" s="6"/>
      <c r="AL816" s="6"/>
      <c r="AM816" s="6"/>
      <c r="AN816" s="6"/>
      <c r="AO816" s="6"/>
      <c r="AP816" s="6"/>
    </row>
    <row r="817" spans="1:42" x14ac:dyDescent="0.35">
      <c r="A817">
        <v>915</v>
      </c>
      <c r="B817">
        <v>0.85299999999999998</v>
      </c>
      <c r="C817">
        <v>83</v>
      </c>
      <c r="D817">
        <v>0.70198658957542293</v>
      </c>
      <c r="E817">
        <v>1.61E-2</v>
      </c>
      <c r="F817">
        <v>3.2599999999999997E-2</v>
      </c>
      <c r="G817">
        <v>2.75E-2</v>
      </c>
      <c r="H817" t="s">
        <v>64</v>
      </c>
      <c r="I817" t="s">
        <v>97</v>
      </c>
      <c r="J817" s="6">
        <v>0.80520000000000003</v>
      </c>
      <c r="K817" s="6">
        <v>6.6100000000000006E-2</v>
      </c>
      <c r="L817" s="6">
        <v>2.92E-2</v>
      </c>
      <c r="M817" s="6">
        <v>4.1999999999999997E-3</v>
      </c>
      <c r="N817" s="6">
        <v>9.9000000000000008E-3</v>
      </c>
      <c r="O817" s="6">
        <v>2.0999999999999999E-3</v>
      </c>
      <c r="P817" s="6">
        <v>2.0999999999999999E-3</v>
      </c>
      <c r="Q817" s="6">
        <v>5.0000000000000001E-3</v>
      </c>
      <c r="R817" s="6">
        <v>0</v>
      </c>
      <c r="S817">
        <v>0</v>
      </c>
      <c r="T817">
        <v>0</v>
      </c>
      <c r="U817">
        <v>0</v>
      </c>
      <c r="AH817" s="6"/>
      <c r="AI817" s="6"/>
      <c r="AJ817" s="6"/>
      <c r="AK817" s="6"/>
      <c r="AL817" s="6"/>
      <c r="AM817" s="6"/>
      <c r="AN817" s="6"/>
      <c r="AO817" s="6"/>
      <c r="AP817" s="6"/>
    </row>
    <row r="818" spans="1:42" x14ac:dyDescent="0.35">
      <c r="A818">
        <v>1015</v>
      </c>
      <c r="B818">
        <v>0.84399999999999997</v>
      </c>
      <c r="C818">
        <v>83</v>
      </c>
      <c r="D818">
        <v>0.70198658957542293</v>
      </c>
      <c r="E818">
        <v>1.61E-2</v>
      </c>
      <c r="F818">
        <v>3.2599999999999997E-2</v>
      </c>
      <c r="G818">
        <v>2.75E-2</v>
      </c>
      <c r="H818" t="s">
        <v>64</v>
      </c>
      <c r="I818" t="s">
        <v>97</v>
      </c>
      <c r="J818" s="6">
        <v>0.80520000000000003</v>
      </c>
      <c r="K818" s="6">
        <v>6.6100000000000006E-2</v>
      </c>
      <c r="L818" s="6">
        <v>2.92E-2</v>
      </c>
      <c r="M818" s="6">
        <v>4.1999999999999997E-3</v>
      </c>
      <c r="N818" s="6">
        <v>9.9000000000000008E-3</v>
      </c>
      <c r="O818" s="6">
        <v>2.0999999999999999E-3</v>
      </c>
      <c r="P818" s="6">
        <v>2.0999999999999999E-3</v>
      </c>
      <c r="Q818" s="6">
        <v>5.0000000000000001E-3</v>
      </c>
      <c r="R818" s="6">
        <v>0</v>
      </c>
      <c r="S818">
        <v>0</v>
      </c>
      <c r="T818">
        <v>0</v>
      </c>
      <c r="U818">
        <v>0</v>
      </c>
      <c r="AH818" s="6"/>
      <c r="AI818" s="6"/>
      <c r="AJ818" s="6"/>
      <c r="AK818" s="6"/>
      <c r="AL818" s="6"/>
      <c r="AM818" s="6"/>
      <c r="AN818" s="6"/>
      <c r="AO818" s="6"/>
      <c r="AP818" s="6"/>
    </row>
    <row r="819" spans="1:42" x14ac:dyDescent="0.35">
      <c r="A819">
        <v>615</v>
      </c>
      <c r="B819">
        <v>0.89200000000000002</v>
      </c>
      <c r="C819">
        <v>100</v>
      </c>
      <c r="D819">
        <v>0.70198658957542293</v>
      </c>
      <c r="E819">
        <v>1.61E-2</v>
      </c>
      <c r="F819">
        <v>3.2599999999999997E-2</v>
      </c>
      <c r="G819">
        <v>2.75E-2</v>
      </c>
      <c r="H819" t="s">
        <v>64</v>
      </c>
      <c r="I819" t="s">
        <v>97</v>
      </c>
      <c r="J819" s="6">
        <v>0.80520000000000003</v>
      </c>
      <c r="K819" s="6">
        <v>6.6100000000000006E-2</v>
      </c>
      <c r="L819" s="6">
        <v>2.92E-2</v>
      </c>
      <c r="M819" s="6">
        <v>4.1999999999999997E-3</v>
      </c>
      <c r="N819" s="6">
        <v>9.9000000000000008E-3</v>
      </c>
      <c r="O819" s="6">
        <v>2.0999999999999999E-3</v>
      </c>
      <c r="P819" s="6">
        <v>2.0999999999999999E-3</v>
      </c>
      <c r="Q819" s="6">
        <v>5.0000000000000001E-3</v>
      </c>
      <c r="R819" s="6">
        <v>0</v>
      </c>
      <c r="S819">
        <v>0</v>
      </c>
      <c r="T819">
        <v>0</v>
      </c>
      <c r="U819">
        <v>0</v>
      </c>
      <c r="AH819" s="6"/>
      <c r="AI819" s="6"/>
      <c r="AJ819" s="6"/>
      <c r="AK819" s="6"/>
      <c r="AL819" s="6"/>
      <c r="AM819" s="6"/>
      <c r="AN819" s="6"/>
      <c r="AO819" s="6"/>
      <c r="AP819" s="6"/>
    </row>
    <row r="820" spans="1:42" x14ac:dyDescent="0.35">
      <c r="A820">
        <v>715</v>
      </c>
      <c r="B820">
        <v>0.88300000000000001</v>
      </c>
      <c r="C820">
        <v>100</v>
      </c>
      <c r="D820">
        <v>0.70198658957542293</v>
      </c>
      <c r="E820">
        <v>1.61E-2</v>
      </c>
      <c r="F820">
        <v>3.2599999999999997E-2</v>
      </c>
      <c r="G820">
        <v>2.75E-2</v>
      </c>
      <c r="H820" t="s">
        <v>64</v>
      </c>
      <c r="I820" t="s">
        <v>97</v>
      </c>
      <c r="J820" s="6">
        <v>0.80520000000000003</v>
      </c>
      <c r="K820" s="6">
        <v>6.6100000000000006E-2</v>
      </c>
      <c r="L820" s="6">
        <v>2.92E-2</v>
      </c>
      <c r="M820" s="6">
        <v>4.1999999999999997E-3</v>
      </c>
      <c r="N820" s="6">
        <v>9.9000000000000008E-3</v>
      </c>
      <c r="O820" s="6">
        <v>2.0999999999999999E-3</v>
      </c>
      <c r="P820" s="6">
        <v>2.0999999999999999E-3</v>
      </c>
      <c r="Q820" s="6">
        <v>5.0000000000000001E-3</v>
      </c>
      <c r="R820" s="6">
        <v>0</v>
      </c>
      <c r="S820">
        <v>0</v>
      </c>
      <c r="T820">
        <v>0</v>
      </c>
      <c r="U820">
        <v>0</v>
      </c>
      <c r="AH820" s="6"/>
      <c r="AI820" s="6"/>
      <c r="AJ820" s="6"/>
      <c r="AK820" s="6"/>
      <c r="AL820" s="6"/>
      <c r="AM820" s="6"/>
      <c r="AN820" s="6"/>
      <c r="AO820" s="6"/>
      <c r="AP820" s="6"/>
    </row>
    <row r="821" spans="1:42" x14ac:dyDescent="0.35">
      <c r="A821">
        <v>815</v>
      </c>
      <c r="B821">
        <v>0.874</v>
      </c>
      <c r="C821">
        <v>100</v>
      </c>
      <c r="D821">
        <v>0.70198658957542293</v>
      </c>
      <c r="E821">
        <v>1.61E-2</v>
      </c>
      <c r="F821">
        <v>3.2599999999999997E-2</v>
      </c>
      <c r="G821">
        <v>2.75E-2</v>
      </c>
      <c r="H821" t="s">
        <v>64</v>
      </c>
      <c r="I821" t="s">
        <v>97</v>
      </c>
      <c r="J821" s="6">
        <v>0.80520000000000003</v>
      </c>
      <c r="K821" s="6">
        <v>6.6100000000000006E-2</v>
      </c>
      <c r="L821" s="6">
        <v>2.92E-2</v>
      </c>
      <c r="M821" s="6">
        <v>4.1999999999999997E-3</v>
      </c>
      <c r="N821" s="6">
        <v>9.9000000000000008E-3</v>
      </c>
      <c r="O821" s="6">
        <v>2.0999999999999999E-3</v>
      </c>
      <c r="P821" s="6">
        <v>2.0999999999999999E-3</v>
      </c>
      <c r="Q821" s="6">
        <v>5.0000000000000001E-3</v>
      </c>
      <c r="R821" s="6">
        <v>0</v>
      </c>
      <c r="S821">
        <v>0</v>
      </c>
      <c r="T821">
        <v>0</v>
      </c>
      <c r="U821">
        <v>0</v>
      </c>
      <c r="AH821" s="6"/>
      <c r="AI821" s="6"/>
      <c r="AJ821" s="6"/>
      <c r="AK821" s="6"/>
      <c r="AL821" s="6"/>
      <c r="AM821" s="6"/>
      <c r="AN821" s="6"/>
      <c r="AO821" s="6"/>
      <c r="AP821" s="6"/>
    </row>
    <row r="822" spans="1:42" x14ac:dyDescent="0.35">
      <c r="A822">
        <v>915</v>
      </c>
      <c r="B822">
        <v>0.86499999999999999</v>
      </c>
      <c r="C822">
        <v>100</v>
      </c>
      <c r="D822">
        <v>0.70198658957542293</v>
      </c>
      <c r="E822">
        <v>1.61E-2</v>
      </c>
      <c r="F822">
        <v>3.2599999999999997E-2</v>
      </c>
      <c r="G822">
        <v>2.75E-2</v>
      </c>
      <c r="H822" t="s">
        <v>64</v>
      </c>
      <c r="I822" t="s">
        <v>97</v>
      </c>
      <c r="J822" s="6">
        <v>0.80520000000000003</v>
      </c>
      <c r="K822" s="6">
        <v>6.6100000000000006E-2</v>
      </c>
      <c r="L822" s="6">
        <v>2.92E-2</v>
      </c>
      <c r="M822" s="6">
        <v>4.1999999999999997E-3</v>
      </c>
      <c r="N822" s="6">
        <v>9.9000000000000008E-3</v>
      </c>
      <c r="O822" s="6">
        <v>2.0999999999999999E-3</v>
      </c>
      <c r="P822" s="6">
        <v>2.0999999999999999E-3</v>
      </c>
      <c r="Q822" s="6">
        <v>5.0000000000000001E-3</v>
      </c>
      <c r="R822" s="6">
        <v>0</v>
      </c>
      <c r="S822">
        <v>0</v>
      </c>
      <c r="T822">
        <v>0</v>
      </c>
      <c r="U822">
        <v>0</v>
      </c>
      <c r="AH822" s="6"/>
      <c r="AI822" s="6"/>
      <c r="AJ822" s="6"/>
      <c r="AK822" s="6"/>
      <c r="AL822" s="6"/>
      <c r="AM822" s="6"/>
      <c r="AN822" s="6"/>
      <c r="AO822" s="6"/>
      <c r="AP822" s="6"/>
    </row>
    <row r="823" spans="1:42" x14ac:dyDescent="0.35">
      <c r="A823">
        <v>1015</v>
      </c>
      <c r="B823">
        <v>0.85599999999999998</v>
      </c>
      <c r="C823">
        <v>100</v>
      </c>
      <c r="D823">
        <v>0.70198658957542293</v>
      </c>
      <c r="E823">
        <v>1.61E-2</v>
      </c>
      <c r="F823">
        <v>3.2599999999999997E-2</v>
      </c>
      <c r="G823">
        <v>2.75E-2</v>
      </c>
      <c r="H823" t="s">
        <v>64</v>
      </c>
      <c r="I823" t="s">
        <v>97</v>
      </c>
      <c r="J823" s="6">
        <v>0.80520000000000003</v>
      </c>
      <c r="K823" s="6">
        <v>6.6100000000000006E-2</v>
      </c>
      <c r="L823" s="6">
        <v>2.92E-2</v>
      </c>
      <c r="M823" s="6">
        <v>4.1999999999999997E-3</v>
      </c>
      <c r="N823" s="6">
        <v>9.9000000000000008E-3</v>
      </c>
      <c r="O823" s="6">
        <v>2.0999999999999999E-3</v>
      </c>
      <c r="P823" s="6">
        <v>2.0999999999999999E-3</v>
      </c>
      <c r="Q823" s="6">
        <v>5.0000000000000001E-3</v>
      </c>
      <c r="R823" s="6">
        <v>0</v>
      </c>
      <c r="S823">
        <v>0</v>
      </c>
      <c r="T823">
        <v>0</v>
      </c>
      <c r="U823">
        <v>0</v>
      </c>
      <c r="AH823" s="6"/>
      <c r="AI823" s="6"/>
      <c r="AJ823" s="6"/>
      <c r="AK823" s="6"/>
      <c r="AL823" s="6"/>
      <c r="AM823" s="6"/>
      <c r="AN823" s="6"/>
      <c r="AO823" s="6"/>
      <c r="AP823" s="6"/>
    </row>
    <row r="824" spans="1:42" x14ac:dyDescent="0.35">
      <c r="A824">
        <v>615</v>
      </c>
      <c r="B824">
        <v>0.90500000000000003</v>
      </c>
      <c r="C824">
        <v>120</v>
      </c>
      <c r="D824">
        <v>0.70198658957542293</v>
      </c>
      <c r="E824">
        <v>1.61E-2</v>
      </c>
      <c r="F824">
        <v>3.2599999999999997E-2</v>
      </c>
      <c r="G824">
        <v>2.75E-2</v>
      </c>
      <c r="H824" t="s">
        <v>64</v>
      </c>
      <c r="I824" t="s">
        <v>97</v>
      </c>
      <c r="J824" s="6">
        <v>0.80520000000000003</v>
      </c>
      <c r="K824" s="6">
        <v>6.6100000000000006E-2</v>
      </c>
      <c r="L824" s="6">
        <v>2.92E-2</v>
      </c>
      <c r="M824" s="6">
        <v>4.1999999999999997E-3</v>
      </c>
      <c r="N824" s="6">
        <v>9.9000000000000008E-3</v>
      </c>
      <c r="O824" s="6">
        <v>2.0999999999999999E-3</v>
      </c>
      <c r="P824" s="6">
        <v>2.0999999999999999E-3</v>
      </c>
      <c r="Q824" s="6">
        <v>5.0000000000000001E-3</v>
      </c>
      <c r="R824" s="6">
        <v>0</v>
      </c>
      <c r="S824">
        <v>0</v>
      </c>
      <c r="T824">
        <v>0</v>
      </c>
      <c r="U824">
        <v>0</v>
      </c>
      <c r="AH824" s="6"/>
      <c r="AI824" s="6"/>
      <c r="AJ824" s="6"/>
      <c r="AK824" s="6"/>
      <c r="AL824" s="6"/>
      <c r="AM824" s="6"/>
      <c r="AN824" s="6"/>
      <c r="AO824" s="6"/>
      <c r="AP824" s="6"/>
    </row>
    <row r="825" spans="1:42" x14ac:dyDescent="0.35">
      <c r="A825">
        <v>715</v>
      </c>
      <c r="B825">
        <v>0.89600000000000002</v>
      </c>
      <c r="C825">
        <v>120</v>
      </c>
      <c r="D825">
        <v>0.70198658957542293</v>
      </c>
      <c r="E825">
        <v>1.61E-2</v>
      </c>
      <c r="F825">
        <v>3.2599999999999997E-2</v>
      </c>
      <c r="G825">
        <v>2.75E-2</v>
      </c>
      <c r="H825" t="s">
        <v>64</v>
      </c>
      <c r="I825" t="s">
        <v>97</v>
      </c>
      <c r="J825" s="6">
        <v>0.80520000000000003</v>
      </c>
      <c r="K825" s="6">
        <v>6.6100000000000006E-2</v>
      </c>
      <c r="L825" s="6">
        <v>2.92E-2</v>
      </c>
      <c r="M825" s="6">
        <v>4.1999999999999997E-3</v>
      </c>
      <c r="N825" s="6">
        <v>9.9000000000000008E-3</v>
      </c>
      <c r="O825" s="6">
        <v>2.0999999999999999E-3</v>
      </c>
      <c r="P825" s="6">
        <v>2.0999999999999999E-3</v>
      </c>
      <c r="Q825" s="6">
        <v>5.0000000000000001E-3</v>
      </c>
      <c r="R825" s="6">
        <v>0</v>
      </c>
      <c r="S825">
        <v>0</v>
      </c>
      <c r="T825">
        <v>0</v>
      </c>
      <c r="U825">
        <v>0</v>
      </c>
      <c r="AH825" s="6"/>
      <c r="AI825" s="6"/>
      <c r="AJ825" s="6"/>
      <c r="AK825" s="6"/>
      <c r="AL825" s="6"/>
      <c r="AM825" s="6"/>
      <c r="AN825" s="6"/>
      <c r="AO825" s="6"/>
      <c r="AP825" s="6"/>
    </row>
    <row r="826" spans="1:42" x14ac:dyDescent="0.35">
      <c r="A826">
        <v>815</v>
      </c>
      <c r="B826">
        <v>0.88700000000000001</v>
      </c>
      <c r="C826">
        <v>120</v>
      </c>
      <c r="D826">
        <v>0.70198658957542293</v>
      </c>
      <c r="E826">
        <v>1.61E-2</v>
      </c>
      <c r="F826">
        <v>3.2599999999999997E-2</v>
      </c>
      <c r="G826">
        <v>2.75E-2</v>
      </c>
      <c r="H826" t="s">
        <v>64</v>
      </c>
      <c r="I826" t="s">
        <v>97</v>
      </c>
      <c r="J826" s="6">
        <v>0.80520000000000003</v>
      </c>
      <c r="K826" s="6">
        <v>6.6100000000000006E-2</v>
      </c>
      <c r="L826" s="6">
        <v>2.92E-2</v>
      </c>
      <c r="M826" s="6">
        <v>4.1999999999999997E-3</v>
      </c>
      <c r="N826" s="6">
        <v>9.9000000000000008E-3</v>
      </c>
      <c r="O826" s="6">
        <v>2.0999999999999999E-3</v>
      </c>
      <c r="P826" s="6">
        <v>2.0999999999999999E-3</v>
      </c>
      <c r="Q826" s="6">
        <v>5.0000000000000001E-3</v>
      </c>
      <c r="R826" s="6">
        <v>0</v>
      </c>
      <c r="S826">
        <v>0</v>
      </c>
      <c r="T826">
        <v>0</v>
      </c>
      <c r="U826">
        <v>0</v>
      </c>
      <c r="AH826" s="6"/>
      <c r="AI826" s="6"/>
      <c r="AJ826" s="6"/>
      <c r="AK826" s="6"/>
      <c r="AL826" s="6"/>
      <c r="AM826" s="6"/>
      <c r="AN826" s="6"/>
      <c r="AO826" s="6"/>
      <c r="AP826" s="6"/>
    </row>
    <row r="827" spans="1:42" x14ac:dyDescent="0.35">
      <c r="A827">
        <v>915</v>
      </c>
      <c r="B827">
        <v>0.878</v>
      </c>
      <c r="C827">
        <v>120</v>
      </c>
      <c r="D827">
        <v>0.70198658957542293</v>
      </c>
      <c r="E827">
        <v>1.61E-2</v>
      </c>
      <c r="F827">
        <v>3.2599999999999997E-2</v>
      </c>
      <c r="G827">
        <v>2.75E-2</v>
      </c>
      <c r="H827" t="s">
        <v>64</v>
      </c>
      <c r="I827" t="s">
        <v>97</v>
      </c>
      <c r="J827" s="6">
        <v>0.80520000000000003</v>
      </c>
      <c r="K827" s="6">
        <v>6.6100000000000006E-2</v>
      </c>
      <c r="L827" s="6">
        <v>2.92E-2</v>
      </c>
      <c r="M827" s="6">
        <v>4.1999999999999997E-3</v>
      </c>
      <c r="N827" s="6">
        <v>9.9000000000000008E-3</v>
      </c>
      <c r="O827" s="6">
        <v>2.0999999999999999E-3</v>
      </c>
      <c r="P827" s="6">
        <v>2.0999999999999999E-3</v>
      </c>
      <c r="Q827" s="6">
        <v>5.0000000000000001E-3</v>
      </c>
      <c r="R827" s="6">
        <v>0</v>
      </c>
      <c r="S827">
        <v>0</v>
      </c>
      <c r="T827">
        <v>0</v>
      </c>
      <c r="U827">
        <v>0</v>
      </c>
      <c r="AH827" s="6"/>
      <c r="AI827" s="6"/>
      <c r="AJ827" s="6"/>
      <c r="AK827" s="6"/>
      <c r="AL827" s="6"/>
      <c r="AM827" s="6"/>
      <c r="AN827" s="6"/>
      <c r="AO827" s="6"/>
      <c r="AP827" s="6"/>
    </row>
    <row r="828" spans="1:42" x14ac:dyDescent="0.35">
      <c r="A828">
        <v>1015</v>
      </c>
      <c r="B828">
        <v>0.86899999999999999</v>
      </c>
      <c r="C828">
        <v>120</v>
      </c>
      <c r="D828">
        <v>0.70198658957542293</v>
      </c>
      <c r="E828">
        <v>1.61E-2</v>
      </c>
      <c r="F828">
        <v>3.2599999999999997E-2</v>
      </c>
      <c r="G828">
        <v>2.75E-2</v>
      </c>
      <c r="H828" t="s">
        <v>64</v>
      </c>
      <c r="I828" t="s">
        <v>97</v>
      </c>
      <c r="J828" s="6">
        <v>0.80520000000000003</v>
      </c>
      <c r="K828" s="6">
        <v>6.6100000000000006E-2</v>
      </c>
      <c r="L828" s="6">
        <v>2.92E-2</v>
      </c>
      <c r="M828" s="6">
        <v>4.1999999999999997E-3</v>
      </c>
      <c r="N828" s="6">
        <v>9.9000000000000008E-3</v>
      </c>
      <c r="O828" s="6">
        <v>2.0999999999999999E-3</v>
      </c>
      <c r="P828" s="6">
        <v>2.0999999999999999E-3</v>
      </c>
      <c r="Q828" s="6">
        <v>5.0000000000000001E-3</v>
      </c>
      <c r="R828" s="6">
        <v>0</v>
      </c>
      <c r="S828">
        <v>0</v>
      </c>
      <c r="T828">
        <v>0</v>
      </c>
      <c r="U828">
        <v>0</v>
      </c>
      <c r="AH828" s="6"/>
      <c r="AI828" s="6"/>
      <c r="AJ828" s="6"/>
      <c r="AK828" s="6"/>
      <c r="AL828" s="6"/>
      <c r="AM828" s="6"/>
      <c r="AN828" s="6"/>
      <c r="AO828" s="6"/>
      <c r="AP828" s="6"/>
    </row>
    <row r="829" spans="1:42" x14ac:dyDescent="0.35">
      <c r="A829">
        <v>200</v>
      </c>
      <c r="B829">
        <v>0.99099999999999999</v>
      </c>
      <c r="C829">
        <v>198</v>
      </c>
      <c r="D829">
        <v>0.73260305488436317</v>
      </c>
      <c r="E829">
        <v>4.2000000000000003E-2</v>
      </c>
      <c r="F829">
        <v>3.32E-2</v>
      </c>
      <c r="G829">
        <v>1.06E-2</v>
      </c>
      <c r="H829" t="s">
        <v>65</v>
      </c>
      <c r="I829" t="s">
        <v>97</v>
      </c>
      <c r="J829" s="6">
        <v>0.77910000000000001</v>
      </c>
      <c r="K829" s="6">
        <v>7.7399999999999997E-2</v>
      </c>
      <c r="L829" s="6">
        <v>2.9899999999999999E-2</v>
      </c>
      <c r="M829" s="6">
        <v>5.7999999999999996E-3</v>
      </c>
      <c r="N829" s="6">
        <v>1.4500000000000001E-2</v>
      </c>
      <c r="O829" s="6">
        <v>2.5000000000000001E-3</v>
      </c>
      <c r="P829" s="6">
        <v>2.3E-3</v>
      </c>
      <c r="Q829" s="6">
        <v>1.6000000000000001E-3</v>
      </c>
      <c r="R829" s="6">
        <v>1.1000000000000001E-3</v>
      </c>
      <c r="S829">
        <v>0</v>
      </c>
      <c r="T829">
        <v>0</v>
      </c>
      <c r="U829">
        <v>0</v>
      </c>
      <c r="AH829" s="6"/>
      <c r="AI829" s="6"/>
      <c r="AJ829" s="6"/>
      <c r="AK829" s="6"/>
      <c r="AL829" s="6"/>
      <c r="AM829" s="6"/>
      <c r="AN829" s="6"/>
      <c r="AO829" s="6"/>
      <c r="AP829" s="6"/>
    </row>
    <row r="830" spans="1:42" x14ac:dyDescent="0.35">
      <c r="A830">
        <v>500</v>
      </c>
      <c r="B830">
        <v>0.96799999999999997</v>
      </c>
      <c r="C830">
        <v>198</v>
      </c>
      <c r="D830">
        <v>0.73260305488436317</v>
      </c>
      <c r="E830">
        <v>4.2000000000000003E-2</v>
      </c>
      <c r="F830">
        <v>3.32E-2</v>
      </c>
      <c r="G830">
        <v>1.06E-2</v>
      </c>
      <c r="H830" t="s">
        <v>65</v>
      </c>
      <c r="I830" t="s">
        <v>97</v>
      </c>
      <c r="J830" s="6">
        <v>0.77910000000000001</v>
      </c>
      <c r="K830" s="6">
        <v>7.7399999999999997E-2</v>
      </c>
      <c r="L830" s="6">
        <v>2.9899999999999999E-2</v>
      </c>
      <c r="M830" s="6">
        <v>5.7999999999999996E-3</v>
      </c>
      <c r="N830" s="6">
        <v>1.4500000000000001E-2</v>
      </c>
      <c r="O830" s="6">
        <v>2.5000000000000001E-3</v>
      </c>
      <c r="P830" s="6">
        <v>2.3E-3</v>
      </c>
      <c r="Q830" s="6">
        <v>1.6000000000000001E-3</v>
      </c>
      <c r="R830" s="6">
        <v>1.1000000000000001E-3</v>
      </c>
      <c r="S830">
        <v>0</v>
      </c>
      <c r="T830">
        <v>0</v>
      </c>
      <c r="U830">
        <v>0</v>
      </c>
      <c r="AH830" s="6"/>
      <c r="AI830" s="6"/>
      <c r="AJ830" s="6"/>
      <c r="AK830" s="6"/>
      <c r="AL830" s="6"/>
      <c r="AM830" s="6"/>
      <c r="AN830" s="6"/>
      <c r="AO830" s="6"/>
      <c r="AP830" s="6"/>
    </row>
    <row r="831" spans="1:42" x14ac:dyDescent="0.35">
      <c r="A831">
        <v>1000</v>
      </c>
      <c r="B831">
        <v>0.92400000000000004</v>
      </c>
      <c r="C831">
        <v>198</v>
      </c>
      <c r="D831">
        <v>0.73260305488436317</v>
      </c>
      <c r="E831">
        <v>4.2000000000000003E-2</v>
      </c>
      <c r="F831">
        <v>3.32E-2</v>
      </c>
      <c r="G831">
        <v>1.06E-2</v>
      </c>
      <c r="H831" t="s">
        <v>65</v>
      </c>
      <c r="I831" t="s">
        <v>97</v>
      </c>
      <c r="J831" s="6">
        <v>0.77910000000000001</v>
      </c>
      <c r="K831" s="6">
        <v>7.7399999999999997E-2</v>
      </c>
      <c r="L831" s="6">
        <v>2.9899999999999999E-2</v>
      </c>
      <c r="M831" s="6">
        <v>5.7999999999999996E-3</v>
      </c>
      <c r="N831" s="6">
        <v>1.4500000000000001E-2</v>
      </c>
      <c r="O831" s="6">
        <v>2.5000000000000001E-3</v>
      </c>
      <c r="P831" s="6">
        <v>2.3E-3</v>
      </c>
      <c r="Q831" s="6">
        <v>1.6000000000000001E-3</v>
      </c>
      <c r="R831" s="6">
        <v>1.1000000000000001E-3</v>
      </c>
      <c r="S831">
        <v>0</v>
      </c>
      <c r="T831">
        <v>0</v>
      </c>
      <c r="U831">
        <v>0</v>
      </c>
      <c r="AH831" s="6"/>
      <c r="AI831" s="6"/>
      <c r="AJ831" s="6"/>
      <c r="AK831" s="6"/>
      <c r="AL831" s="6"/>
      <c r="AM831" s="6"/>
      <c r="AN831" s="6"/>
      <c r="AO831" s="6"/>
      <c r="AP831" s="6"/>
    </row>
    <row r="832" spans="1:42" x14ac:dyDescent="0.35">
      <c r="A832">
        <v>1500</v>
      </c>
      <c r="B832">
        <v>0.89500000000000002</v>
      </c>
      <c r="C832">
        <v>198</v>
      </c>
      <c r="D832">
        <v>0.73260305488436317</v>
      </c>
      <c r="E832">
        <v>4.2000000000000003E-2</v>
      </c>
      <c r="F832">
        <v>3.32E-2</v>
      </c>
      <c r="G832">
        <v>1.06E-2</v>
      </c>
      <c r="H832" t="s">
        <v>65</v>
      </c>
      <c r="I832" t="s">
        <v>97</v>
      </c>
      <c r="J832" s="6">
        <v>0.77910000000000001</v>
      </c>
      <c r="K832" s="6">
        <v>7.7399999999999997E-2</v>
      </c>
      <c r="L832" s="6">
        <v>2.9899999999999999E-2</v>
      </c>
      <c r="M832" s="6">
        <v>5.7999999999999996E-3</v>
      </c>
      <c r="N832" s="6">
        <v>1.4500000000000001E-2</v>
      </c>
      <c r="O832" s="6">
        <v>2.5000000000000001E-3</v>
      </c>
      <c r="P832" s="6">
        <v>2.3E-3</v>
      </c>
      <c r="Q832" s="6">
        <v>1.6000000000000001E-3</v>
      </c>
      <c r="R832" s="6">
        <v>1.1000000000000001E-3</v>
      </c>
      <c r="S832">
        <v>0</v>
      </c>
      <c r="T832">
        <v>0</v>
      </c>
      <c r="U832">
        <v>0</v>
      </c>
      <c r="AH832" s="6"/>
      <c r="AI832" s="6"/>
      <c r="AJ832" s="6"/>
      <c r="AK832" s="6"/>
      <c r="AL832" s="6"/>
      <c r="AM832" s="6"/>
      <c r="AN832" s="6"/>
      <c r="AO832" s="6"/>
      <c r="AP832" s="6"/>
    </row>
    <row r="833" spans="1:42" x14ac:dyDescent="0.35">
      <c r="A833">
        <v>2000</v>
      </c>
      <c r="B833">
        <v>0.878</v>
      </c>
      <c r="C833">
        <v>198</v>
      </c>
      <c r="D833">
        <v>0.73260305488436317</v>
      </c>
      <c r="E833">
        <v>4.2000000000000003E-2</v>
      </c>
      <c r="F833">
        <v>3.32E-2</v>
      </c>
      <c r="G833">
        <v>1.06E-2</v>
      </c>
      <c r="H833" t="s">
        <v>65</v>
      </c>
      <c r="I833" t="s">
        <v>97</v>
      </c>
      <c r="J833" s="6">
        <v>0.77910000000000001</v>
      </c>
      <c r="K833" s="6">
        <v>7.7399999999999997E-2</v>
      </c>
      <c r="L833" s="6">
        <v>2.9899999999999999E-2</v>
      </c>
      <c r="M833" s="6">
        <v>5.7999999999999996E-3</v>
      </c>
      <c r="N833" s="6">
        <v>1.4500000000000001E-2</v>
      </c>
      <c r="O833" s="6">
        <v>2.5000000000000001E-3</v>
      </c>
      <c r="P833" s="6">
        <v>2.3E-3</v>
      </c>
      <c r="Q833" s="6">
        <v>1.6000000000000001E-3</v>
      </c>
      <c r="R833" s="6">
        <v>1.1000000000000001E-3</v>
      </c>
      <c r="S833">
        <v>0</v>
      </c>
      <c r="T833">
        <v>0</v>
      </c>
      <c r="U833">
        <v>0</v>
      </c>
      <c r="AH833" s="6"/>
      <c r="AI833" s="6"/>
      <c r="AJ833" s="6"/>
      <c r="AK833" s="6"/>
      <c r="AL833" s="6"/>
      <c r="AM833" s="6"/>
      <c r="AN833" s="6"/>
      <c r="AO833" s="6"/>
      <c r="AP833" s="6"/>
    </row>
    <row r="834" spans="1:42" x14ac:dyDescent="0.35">
      <c r="A834">
        <v>2500</v>
      </c>
      <c r="B834">
        <v>0.86899999999999999</v>
      </c>
      <c r="C834">
        <v>198</v>
      </c>
      <c r="D834">
        <v>0.73260305488436317</v>
      </c>
      <c r="E834">
        <v>4.2000000000000003E-2</v>
      </c>
      <c r="F834">
        <v>3.32E-2</v>
      </c>
      <c r="G834">
        <v>1.06E-2</v>
      </c>
      <c r="H834" t="s">
        <v>65</v>
      </c>
      <c r="I834" t="s">
        <v>97</v>
      </c>
      <c r="J834" s="6">
        <v>0.77910000000000001</v>
      </c>
      <c r="K834" s="6">
        <v>7.7399999999999997E-2</v>
      </c>
      <c r="L834" s="6">
        <v>2.9899999999999999E-2</v>
      </c>
      <c r="M834" s="6">
        <v>5.7999999999999996E-3</v>
      </c>
      <c r="N834" s="6">
        <v>1.4500000000000001E-2</v>
      </c>
      <c r="O834" s="6">
        <v>2.5000000000000001E-3</v>
      </c>
      <c r="P834" s="6">
        <v>2.3E-3</v>
      </c>
      <c r="Q834" s="6">
        <v>1.6000000000000001E-3</v>
      </c>
      <c r="R834" s="6">
        <v>1.1000000000000001E-3</v>
      </c>
      <c r="S834">
        <v>0</v>
      </c>
      <c r="T834">
        <v>0</v>
      </c>
      <c r="U834">
        <v>0</v>
      </c>
      <c r="AH834" s="6"/>
      <c r="AI834" s="6"/>
      <c r="AJ834" s="6"/>
      <c r="AK834" s="6"/>
      <c r="AL834" s="6"/>
      <c r="AM834" s="6"/>
      <c r="AN834" s="6"/>
      <c r="AO834" s="6"/>
      <c r="AP834" s="6"/>
    </row>
    <row r="835" spans="1:42" x14ac:dyDescent="0.35">
      <c r="A835">
        <v>3000</v>
      </c>
      <c r="B835">
        <v>0.876</v>
      </c>
      <c r="C835">
        <v>198</v>
      </c>
      <c r="D835">
        <v>0.73260305488436317</v>
      </c>
      <c r="E835">
        <v>4.2000000000000003E-2</v>
      </c>
      <c r="F835">
        <v>3.32E-2</v>
      </c>
      <c r="G835">
        <v>1.06E-2</v>
      </c>
      <c r="H835" t="s">
        <v>65</v>
      </c>
      <c r="I835" t="s">
        <v>97</v>
      </c>
      <c r="J835" s="6">
        <v>0.77910000000000001</v>
      </c>
      <c r="K835" s="6">
        <v>7.7399999999999997E-2</v>
      </c>
      <c r="L835" s="6">
        <v>2.9899999999999999E-2</v>
      </c>
      <c r="M835" s="6">
        <v>5.7999999999999996E-3</v>
      </c>
      <c r="N835" s="6">
        <v>1.4500000000000001E-2</v>
      </c>
      <c r="O835" s="6">
        <v>2.5000000000000001E-3</v>
      </c>
      <c r="P835" s="6">
        <v>2.3E-3</v>
      </c>
      <c r="Q835" s="6">
        <v>1.6000000000000001E-3</v>
      </c>
      <c r="R835" s="6">
        <v>1.1000000000000001E-3</v>
      </c>
      <c r="S835">
        <v>0</v>
      </c>
      <c r="T835">
        <v>0</v>
      </c>
      <c r="U835">
        <v>0</v>
      </c>
      <c r="AH835" s="6"/>
      <c r="AI835" s="6"/>
      <c r="AJ835" s="6"/>
      <c r="AK835" s="6"/>
      <c r="AL835" s="6"/>
      <c r="AM835" s="6"/>
      <c r="AN835" s="6"/>
      <c r="AO835" s="6"/>
      <c r="AP835" s="6"/>
    </row>
    <row r="836" spans="1:42" x14ac:dyDescent="0.35">
      <c r="A836">
        <v>3500</v>
      </c>
      <c r="B836">
        <v>0.89300000000000002</v>
      </c>
      <c r="C836">
        <v>198</v>
      </c>
      <c r="D836">
        <v>0.73260305488436317</v>
      </c>
      <c r="E836">
        <v>4.2000000000000003E-2</v>
      </c>
      <c r="F836">
        <v>3.32E-2</v>
      </c>
      <c r="G836">
        <v>1.06E-2</v>
      </c>
      <c r="H836" t="s">
        <v>65</v>
      </c>
      <c r="I836" t="s">
        <v>97</v>
      </c>
      <c r="J836" s="6">
        <v>0.77910000000000001</v>
      </c>
      <c r="K836" s="6">
        <v>7.7399999999999997E-2</v>
      </c>
      <c r="L836" s="6">
        <v>2.9899999999999999E-2</v>
      </c>
      <c r="M836" s="6">
        <v>5.7999999999999996E-3</v>
      </c>
      <c r="N836" s="6">
        <v>1.4500000000000001E-2</v>
      </c>
      <c r="O836" s="6">
        <v>2.5000000000000001E-3</v>
      </c>
      <c r="P836" s="6">
        <v>2.3E-3</v>
      </c>
      <c r="Q836" s="6">
        <v>1.6000000000000001E-3</v>
      </c>
      <c r="R836" s="6">
        <v>1.1000000000000001E-3</v>
      </c>
      <c r="S836">
        <v>0</v>
      </c>
      <c r="T836">
        <v>0</v>
      </c>
      <c r="U836">
        <v>0</v>
      </c>
      <c r="AH836" s="6"/>
      <c r="AI836" s="6"/>
      <c r="AJ836" s="6"/>
      <c r="AK836" s="6"/>
      <c r="AL836" s="6"/>
      <c r="AM836" s="6"/>
      <c r="AN836" s="6"/>
      <c r="AO836" s="6"/>
      <c r="AP836" s="6"/>
    </row>
    <row r="837" spans="1:42" x14ac:dyDescent="0.35">
      <c r="A837">
        <v>4000</v>
      </c>
      <c r="B837">
        <v>0.91800000000000004</v>
      </c>
      <c r="C837">
        <v>198</v>
      </c>
      <c r="D837">
        <v>0.73260305488436317</v>
      </c>
      <c r="E837">
        <v>4.2000000000000003E-2</v>
      </c>
      <c r="F837">
        <v>3.32E-2</v>
      </c>
      <c r="G837">
        <v>1.06E-2</v>
      </c>
      <c r="H837" t="s">
        <v>65</v>
      </c>
      <c r="I837" t="s">
        <v>97</v>
      </c>
      <c r="J837" s="6">
        <v>0.77910000000000001</v>
      </c>
      <c r="K837" s="6">
        <v>7.7399999999999997E-2</v>
      </c>
      <c r="L837" s="6">
        <v>2.9899999999999999E-2</v>
      </c>
      <c r="M837" s="6">
        <v>5.7999999999999996E-3</v>
      </c>
      <c r="N837" s="6">
        <v>1.4500000000000001E-2</v>
      </c>
      <c r="O837" s="6">
        <v>2.5000000000000001E-3</v>
      </c>
      <c r="P837" s="6">
        <v>2.3E-3</v>
      </c>
      <c r="Q837" s="6">
        <v>1.6000000000000001E-3</v>
      </c>
      <c r="R837" s="6">
        <v>1.1000000000000001E-3</v>
      </c>
      <c r="S837">
        <v>0</v>
      </c>
      <c r="T837">
        <v>0</v>
      </c>
      <c r="U837">
        <v>0</v>
      </c>
      <c r="AH837" s="6"/>
      <c r="AI837" s="6"/>
      <c r="AJ837" s="6"/>
      <c r="AK837" s="6"/>
      <c r="AL837" s="6"/>
      <c r="AM837" s="6"/>
      <c r="AN837" s="6"/>
      <c r="AO837" s="6"/>
      <c r="AP837" s="6"/>
    </row>
    <row r="838" spans="1:42" x14ac:dyDescent="0.35">
      <c r="A838">
        <v>4500</v>
      </c>
      <c r="B838">
        <v>0.95099999999999996</v>
      </c>
      <c r="C838">
        <v>198</v>
      </c>
      <c r="D838">
        <v>0.73260305488436317</v>
      </c>
      <c r="E838">
        <v>4.2000000000000003E-2</v>
      </c>
      <c r="F838">
        <v>3.32E-2</v>
      </c>
      <c r="G838">
        <v>1.06E-2</v>
      </c>
      <c r="H838" t="s">
        <v>65</v>
      </c>
      <c r="I838" t="s">
        <v>97</v>
      </c>
      <c r="J838" s="6">
        <v>0.77910000000000001</v>
      </c>
      <c r="K838" s="6">
        <v>7.7399999999999997E-2</v>
      </c>
      <c r="L838" s="6">
        <v>2.9899999999999999E-2</v>
      </c>
      <c r="M838" s="6">
        <v>5.7999999999999996E-3</v>
      </c>
      <c r="N838" s="6">
        <v>1.4500000000000001E-2</v>
      </c>
      <c r="O838" s="6">
        <v>2.5000000000000001E-3</v>
      </c>
      <c r="P838" s="6">
        <v>2.3E-3</v>
      </c>
      <c r="Q838" s="6">
        <v>1.6000000000000001E-3</v>
      </c>
      <c r="R838" s="6">
        <v>1.1000000000000001E-3</v>
      </c>
      <c r="S838">
        <v>0</v>
      </c>
      <c r="T838">
        <v>0</v>
      </c>
      <c r="U838">
        <v>0</v>
      </c>
      <c r="AH838" s="6"/>
      <c r="AI838" s="6"/>
      <c r="AJ838" s="6"/>
      <c r="AK838" s="6"/>
      <c r="AL838" s="6"/>
      <c r="AM838" s="6"/>
      <c r="AN838" s="6"/>
      <c r="AO838" s="6"/>
      <c r="AP838" s="6"/>
    </row>
    <row r="839" spans="1:42" x14ac:dyDescent="0.35">
      <c r="A839">
        <v>5000</v>
      </c>
      <c r="B839">
        <v>0.98799999999999999</v>
      </c>
      <c r="C839">
        <v>198</v>
      </c>
      <c r="D839">
        <v>0.73260305488436317</v>
      </c>
      <c r="E839">
        <v>4.2000000000000003E-2</v>
      </c>
      <c r="F839">
        <v>3.32E-2</v>
      </c>
      <c r="G839">
        <v>1.06E-2</v>
      </c>
      <c r="H839" t="s">
        <v>65</v>
      </c>
      <c r="I839" t="s">
        <v>97</v>
      </c>
      <c r="J839" s="6">
        <v>0.77910000000000001</v>
      </c>
      <c r="K839" s="6">
        <v>7.7399999999999997E-2</v>
      </c>
      <c r="L839" s="6">
        <v>2.9899999999999999E-2</v>
      </c>
      <c r="M839" s="6">
        <v>5.7999999999999996E-3</v>
      </c>
      <c r="N839" s="6">
        <v>1.4500000000000001E-2</v>
      </c>
      <c r="O839" s="6">
        <v>2.5000000000000001E-3</v>
      </c>
      <c r="P839" s="6">
        <v>2.3E-3</v>
      </c>
      <c r="Q839" s="6">
        <v>1.6000000000000001E-3</v>
      </c>
      <c r="R839" s="6">
        <v>1.1000000000000001E-3</v>
      </c>
      <c r="S839">
        <v>0</v>
      </c>
      <c r="T839">
        <v>0</v>
      </c>
      <c r="U839">
        <v>0</v>
      </c>
      <c r="AH839" s="6"/>
      <c r="AI839" s="6"/>
      <c r="AJ839" s="6"/>
      <c r="AK839" s="6"/>
      <c r="AL839" s="6"/>
      <c r="AM839" s="6"/>
      <c r="AN839" s="6"/>
      <c r="AO839" s="6"/>
      <c r="AP839" s="6"/>
    </row>
    <row r="840" spans="1:42" x14ac:dyDescent="0.35">
      <c r="A840">
        <v>3914</v>
      </c>
      <c r="B840">
        <v>0.749</v>
      </c>
      <c r="C840">
        <v>176</v>
      </c>
      <c r="D840">
        <v>0.9821089299275112</v>
      </c>
      <c r="E840">
        <v>8.0299999999999996E-2</v>
      </c>
      <c r="F840">
        <v>0.29859999999999998</v>
      </c>
      <c r="G840">
        <v>1.04E-2</v>
      </c>
      <c r="H840" t="s">
        <v>66</v>
      </c>
      <c r="I840" t="s">
        <v>97</v>
      </c>
      <c r="J840" s="6">
        <v>0.52749999999999997</v>
      </c>
      <c r="K840" s="6">
        <v>3.4799999999999998E-2</v>
      </c>
      <c r="L840" s="6">
        <v>8.2000000000000007E-3</v>
      </c>
      <c r="M840" s="6">
        <v>1.5E-3</v>
      </c>
      <c r="N840" s="6">
        <v>4.0000000000000001E-3</v>
      </c>
      <c r="O840" s="6">
        <v>2.2000000000000001E-3</v>
      </c>
      <c r="P840" s="6">
        <v>2.3E-3</v>
      </c>
      <c r="Q840" s="6">
        <v>4.4999999999999997E-3</v>
      </c>
      <c r="R840" s="6">
        <v>2.5700000000000001E-2</v>
      </c>
      <c r="S840">
        <v>0</v>
      </c>
      <c r="T840">
        <v>0</v>
      </c>
      <c r="U840">
        <v>0</v>
      </c>
      <c r="AH840" s="6"/>
      <c r="AI840" s="6"/>
      <c r="AJ840" s="6"/>
      <c r="AK840" s="6"/>
      <c r="AL840" s="6"/>
      <c r="AM840" s="6"/>
      <c r="AN840" s="6"/>
      <c r="AO840" s="6"/>
      <c r="AP840" s="6"/>
    </row>
    <row r="841" spans="1:42" x14ac:dyDescent="0.35">
      <c r="A841">
        <v>4014</v>
      </c>
      <c r="B841">
        <v>0.75700000000000001</v>
      </c>
      <c r="C841">
        <v>176</v>
      </c>
      <c r="D841">
        <v>0.9821089299275112</v>
      </c>
      <c r="E841">
        <v>8.0299999999999996E-2</v>
      </c>
      <c r="F841">
        <v>0.29859999999999998</v>
      </c>
      <c r="G841">
        <v>1.04E-2</v>
      </c>
      <c r="H841" t="s">
        <v>66</v>
      </c>
      <c r="I841" t="s">
        <v>97</v>
      </c>
      <c r="J841" s="6">
        <v>0.52749999999999997</v>
      </c>
      <c r="K841" s="6">
        <v>3.4799999999999998E-2</v>
      </c>
      <c r="L841" s="6">
        <v>8.2000000000000007E-3</v>
      </c>
      <c r="M841" s="6">
        <v>1.5E-3</v>
      </c>
      <c r="N841" s="6">
        <v>4.0000000000000001E-3</v>
      </c>
      <c r="O841" s="6">
        <v>2.2000000000000001E-3</v>
      </c>
      <c r="P841" s="6">
        <v>2.3E-3</v>
      </c>
      <c r="Q841" s="6">
        <v>4.4999999999999997E-3</v>
      </c>
      <c r="R841" s="6">
        <v>2.5700000000000001E-2</v>
      </c>
      <c r="S841">
        <v>0</v>
      </c>
      <c r="T841">
        <v>0</v>
      </c>
      <c r="U841">
        <v>0</v>
      </c>
      <c r="AH841" s="6"/>
      <c r="AI841" s="6"/>
      <c r="AJ841" s="6"/>
      <c r="AK841" s="6"/>
      <c r="AL841" s="6"/>
      <c r="AM841" s="6"/>
      <c r="AN841" s="6"/>
      <c r="AO841" s="6"/>
      <c r="AP841" s="6"/>
    </row>
    <row r="842" spans="1:42" x14ac:dyDescent="0.35">
      <c r="A842">
        <v>4214</v>
      </c>
      <c r="B842">
        <v>0.77400000000000002</v>
      </c>
      <c r="C842">
        <v>176</v>
      </c>
      <c r="D842">
        <v>0.9821089299275112</v>
      </c>
      <c r="E842">
        <v>8.0299999999999996E-2</v>
      </c>
      <c r="F842">
        <v>0.29859999999999998</v>
      </c>
      <c r="G842">
        <v>1.04E-2</v>
      </c>
      <c r="H842" t="s">
        <v>66</v>
      </c>
      <c r="I842" t="s">
        <v>97</v>
      </c>
      <c r="J842" s="6">
        <v>0.52749999999999997</v>
      </c>
      <c r="K842" s="6">
        <v>3.4799999999999998E-2</v>
      </c>
      <c r="L842" s="6">
        <v>8.2000000000000007E-3</v>
      </c>
      <c r="M842" s="6">
        <v>1.5E-3</v>
      </c>
      <c r="N842" s="6">
        <v>4.0000000000000001E-3</v>
      </c>
      <c r="O842" s="6">
        <v>2.2000000000000001E-3</v>
      </c>
      <c r="P842" s="6">
        <v>2.3E-3</v>
      </c>
      <c r="Q842" s="6">
        <v>4.4999999999999997E-3</v>
      </c>
      <c r="R842" s="6">
        <v>2.5700000000000001E-2</v>
      </c>
      <c r="S842">
        <v>0</v>
      </c>
      <c r="T842">
        <v>0</v>
      </c>
      <c r="U842">
        <v>0</v>
      </c>
      <c r="AH842" s="6"/>
      <c r="AI842" s="6"/>
      <c r="AJ842" s="6"/>
      <c r="AK842" s="6"/>
      <c r="AL842" s="6"/>
      <c r="AM842" s="6"/>
      <c r="AN842" s="6"/>
      <c r="AO842" s="6"/>
      <c r="AP842" s="6"/>
    </row>
    <row r="843" spans="1:42" x14ac:dyDescent="0.35">
      <c r="A843">
        <v>4414</v>
      </c>
      <c r="B843">
        <v>0.79200000000000004</v>
      </c>
      <c r="C843">
        <v>176</v>
      </c>
      <c r="D843">
        <v>0.9821089299275112</v>
      </c>
      <c r="E843">
        <v>8.0299999999999996E-2</v>
      </c>
      <c r="F843">
        <v>0.29859999999999998</v>
      </c>
      <c r="G843">
        <v>1.04E-2</v>
      </c>
      <c r="H843" t="s">
        <v>66</v>
      </c>
      <c r="I843" t="s">
        <v>97</v>
      </c>
      <c r="J843" s="6">
        <v>0.52749999999999997</v>
      </c>
      <c r="K843" s="6">
        <v>3.4799999999999998E-2</v>
      </c>
      <c r="L843" s="6">
        <v>8.2000000000000007E-3</v>
      </c>
      <c r="M843" s="6">
        <v>1.5E-3</v>
      </c>
      <c r="N843" s="6">
        <v>4.0000000000000001E-3</v>
      </c>
      <c r="O843" s="6">
        <v>2.2000000000000001E-3</v>
      </c>
      <c r="P843" s="6">
        <v>2.3E-3</v>
      </c>
      <c r="Q843" s="6">
        <v>4.4999999999999997E-3</v>
      </c>
      <c r="R843" s="6">
        <v>2.5700000000000001E-2</v>
      </c>
      <c r="S843">
        <v>0</v>
      </c>
      <c r="T843">
        <v>0</v>
      </c>
      <c r="U843">
        <v>0</v>
      </c>
      <c r="AH843" s="6"/>
      <c r="AI843" s="6"/>
      <c r="AJ843" s="6"/>
      <c r="AK843" s="6"/>
      <c r="AL843" s="6"/>
      <c r="AM843" s="6"/>
      <c r="AN843" s="6"/>
      <c r="AO843" s="6"/>
      <c r="AP843" s="6"/>
    </row>
    <row r="844" spans="1:42" x14ac:dyDescent="0.35">
      <c r="A844">
        <v>4714</v>
      </c>
      <c r="B844">
        <v>0.82</v>
      </c>
      <c r="C844">
        <v>176</v>
      </c>
      <c r="D844">
        <v>0.9821089299275112</v>
      </c>
      <c r="E844">
        <v>8.0299999999999996E-2</v>
      </c>
      <c r="F844">
        <v>0.29859999999999998</v>
      </c>
      <c r="G844">
        <v>1.04E-2</v>
      </c>
      <c r="H844" t="s">
        <v>66</v>
      </c>
      <c r="I844" t="s">
        <v>97</v>
      </c>
      <c r="J844" s="6">
        <v>0.52749999999999997</v>
      </c>
      <c r="K844" s="6">
        <v>3.4799999999999998E-2</v>
      </c>
      <c r="L844" s="6">
        <v>8.2000000000000007E-3</v>
      </c>
      <c r="M844" s="6">
        <v>1.5E-3</v>
      </c>
      <c r="N844" s="6">
        <v>4.0000000000000001E-3</v>
      </c>
      <c r="O844" s="6">
        <v>2.2000000000000001E-3</v>
      </c>
      <c r="P844" s="6">
        <v>2.3E-3</v>
      </c>
      <c r="Q844" s="6">
        <v>4.4999999999999997E-3</v>
      </c>
      <c r="R844" s="6">
        <v>2.5700000000000001E-2</v>
      </c>
      <c r="S844">
        <v>0</v>
      </c>
      <c r="T844">
        <v>0</v>
      </c>
      <c r="U844">
        <v>0</v>
      </c>
      <c r="AH844" s="6"/>
      <c r="AI844" s="6"/>
      <c r="AJ844" s="6"/>
      <c r="AK844" s="6"/>
      <c r="AL844" s="6"/>
      <c r="AM844" s="6"/>
      <c r="AN844" s="6"/>
      <c r="AO844" s="6"/>
      <c r="AP844" s="6"/>
    </row>
    <row r="845" spans="1:42" x14ac:dyDescent="0.35">
      <c r="A845">
        <v>4914</v>
      </c>
      <c r="B845">
        <v>0.83899999999999997</v>
      </c>
      <c r="C845">
        <v>176</v>
      </c>
      <c r="D845">
        <v>0.9821089299275112</v>
      </c>
      <c r="E845">
        <v>8.0299999999999996E-2</v>
      </c>
      <c r="F845">
        <v>0.29859999999999998</v>
      </c>
      <c r="G845">
        <v>1.04E-2</v>
      </c>
      <c r="H845" t="s">
        <v>66</v>
      </c>
      <c r="I845" t="s">
        <v>97</v>
      </c>
      <c r="J845" s="6">
        <v>0.52749999999999997</v>
      </c>
      <c r="K845" s="6">
        <v>3.4799999999999998E-2</v>
      </c>
      <c r="L845" s="6">
        <v>8.2000000000000007E-3</v>
      </c>
      <c r="M845" s="6">
        <v>1.5E-3</v>
      </c>
      <c r="N845" s="6">
        <v>4.0000000000000001E-3</v>
      </c>
      <c r="O845" s="6">
        <v>2.2000000000000001E-3</v>
      </c>
      <c r="P845" s="6">
        <v>2.3E-3</v>
      </c>
      <c r="Q845" s="6">
        <v>4.4999999999999997E-3</v>
      </c>
      <c r="R845" s="6">
        <v>2.5700000000000001E-2</v>
      </c>
      <c r="S845">
        <v>0</v>
      </c>
      <c r="T845">
        <v>0</v>
      </c>
      <c r="U845">
        <v>0</v>
      </c>
      <c r="AH845" s="6"/>
      <c r="AI845" s="6"/>
      <c r="AJ845" s="6"/>
      <c r="AK845" s="6"/>
      <c r="AL845" s="6"/>
      <c r="AM845" s="6"/>
      <c r="AN845" s="6"/>
      <c r="AO845" s="6"/>
      <c r="AP845" s="6"/>
    </row>
    <row r="846" spans="1:42" x14ac:dyDescent="0.35">
      <c r="A846">
        <v>5064</v>
      </c>
      <c r="B846">
        <v>0.85299999999999998</v>
      </c>
      <c r="C846">
        <v>176</v>
      </c>
      <c r="D846">
        <v>0.9821089299275112</v>
      </c>
      <c r="E846">
        <v>8.0299999999999996E-2</v>
      </c>
      <c r="F846">
        <v>0.29859999999999998</v>
      </c>
      <c r="G846">
        <v>1.04E-2</v>
      </c>
      <c r="H846" t="s">
        <v>66</v>
      </c>
      <c r="I846" t="s">
        <v>97</v>
      </c>
      <c r="J846" s="6">
        <v>0.52749999999999997</v>
      </c>
      <c r="K846" s="6">
        <v>3.4799999999999998E-2</v>
      </c>
      <c r="L846" s="6">
        <v>8.2000000000000007E-3</v>
      </c>
      <c r="M846" s="6">
        <v>1.5E-3</v>
      </c>
      <c r="N846" s="6">
        <v>4.0000000000000001E-3</v>
      </c>
      <c r="O846" s="6">
        <v>2.2000000000000001E-3</v>
      </c>
      <c r="P846" s="6">
        <v>2.3E-3</v>
      </c>
      <c r="Q846" s="6">
        <v>4.4999999999999997E-3</v>
      </c>
      <c r="R846" s="6">
        <v>2.5700000000000001E-2</v>
      </c>
      <c r="S846">
        <v>0</v>
      </c>
      <c r="T846">
        <v>0</v>
      </c>
      <c r="U846">
        <v>0</v>
      </c>
      <c r="AH846" s="6"/>
      <c r="AI846" s="6"/>
      <c r="AJ846" s="6"/>
      <c r="AK846" s="6"/>
      <c r="AL846" s="6"/>
      <c r="AM846" s="6"/>
      <c r="AN846" s="6"/>
      <c r="AO846" s="6"/>
      <c r="AP846" s="6"/>
    </row>
    <row r="847" spans="1:42" x14ac:dyDescent="0.35">
      <c r="A847">
        <v>5114</v>
      </c>
      <c r="B847">
        <v>0.85799999999999998</v>
      </c>
      <c r="C847">
        <v>176</v>
      </c>
      <c r="D847">
        <v>0.9821089299275112</v>
      </c>
      <c r="E847">
        <v>8.0299999999999996E-2</v>
      </c>
      <c r="F847">
        <v>0.29859999999999998</v>
      </c>
      <c r="G847">
        <v>1.04E-2</v>
      </c>
      <c r="H847" t="s">
        <v>66</v>
      </c>
      <c r="I847" t="s">
        <v>97</v>
      </c>
      <c r="J847" s="6">
        <v>0.52749999999999997</v>
      </c>
      <c r="K847" s="6">
        <v>3.4799999999999998E-2</v>
      </c>
      <c r="L847" s="6">
        <v>8.2000000000000007E-3</v>
      </c>
      <c r="M847" s="6">
        <v>1.5E-3</v>
      </c>
      <c r="N847" s="6">
        <v>4.0000000000000001E-3</v>
      </c>
      <c r="O847" s="6">
        <v>2.2000000000000001E-3</v>
      </c>
      <c r="P847" s="6">
        <v>2.3E-3</v>
      </c>
      <c r="Q847" s="6">
        <v>4.4999999999999997E-3</v>
      </c>
      <c r="R847" s="6">
        <v>2.5700000000000001E-2</v>
      </c>
      <c r="S847">
        <v>0</v>
      </c>
      <c r="T847">
        <v>0</v>
      </c>
      <c r="U847">
        <v>0</v>
      </c>
      <c r="AH847" s="6"/>
      <c r="AI847" s="6"/>
      <c r="AJ847" s="6"/>
      <c r="AK847" s="6"/>
      <c r="AL847" s="6"/>
      <c r="AM847" s="6"/>
      <c r="AN847" s="6"/>
      <c r="AO847" s="6"/>
      <c r="AP847" s="6"/>
    </row>
    <row r="848" spans="1:42" x14ac:dyDescent="0.35">
      <c r="A848">
        <v>5214</v>
      </c>
      <c r="B848">
        <v>0.86799999999999999</v>
      </c>
      <c r="C848">
        <v>176</v>
      </c>
      <c r="D848">
        <v>0.9821089299275112</v>
      </c>
      <c r="E848">
        <v>8.0299999999999996E-2</v>
      </c>
      <c r="F848">
        <v>0.29859999999999998</v>
      </c>
      <c r="G848">
        <v>1.04E-2</v>
      </c>
      <c r="H848" t="s">
        <v>66</v>
      </c>
      <c r="I848" t="s">
        <v>97</v>
      </c>
      <c r="J848" s="6">
        <v>0.52749999999999997</v>
      </c>
      <c r="K848" s="6">
        <v>3.4799999999999998E-2</v>
      </c>
      <c r="L848" s="6">
        <v>8.2000000000000007E-3</v>
      </c>
      <c r="M848" s="6">
        <v>1.5E-3</v>
      </c>
      <c r="N848" s="6">
        <v>4.0000000000000001E-3</v>
      </c>
      <c r="O848" s="6">
        <v>2.2000000000000001E-3</v>
      </c>
      <c r="P848" s="6">
        <v>2.3E-3</v>
      </c>
      <c r="Q848" s="6">
        <v>4.4999999999999997E-3</v>
      </c>
      <c r="R848" s="6">
        <v>2.5700000000000001E-2</v>
      </c>
      <c r="S848">
        <v>0</v>
      </c>
      <c r="T848">
        <v>0</v>
      </c>
      <c r="U848">
        <v>0</v>
      </c>
      <c r="AH848" s="6"/>
      <c r="AI848" s="6"/>
      <c r="AJ848" s="6"/>
      <c r="AK848" s="6"/>
      <c r="AL848" s="6"/>
      <c r="AM848" s="6"/>
      <c r="AN848" s="6"/>
      <c r="AO848" s="6"/>
      <c r="AP848" s="6"/>
    </row>
    <row r="849" spans="1:42" x14ac:dyDescent="0.35">
      <c r="A849">
        <v>5414</v>
      </c>
      <c r="B849">
        <v>0.88800000000000001</v>
      </c>
      <c r="C849">
        <v>176</v>
      </c>
      <c r="D849">
        <v>0.9821089299275112</v>
      </c>
      <c r="E849">
        <v>8.0299999999999996E-2</v>
      </c>
      <c r="F849">
        <v>0.29859999999999998</v>
      </c>
      <c r="G849">
        <v>1.04E-2</v>
      </c>
      <c r="H849" t="s">
        <v>66</v>
      </c>
      <c r="I849" t="s">
        <v>97</v>
      </c>
      <c r="J849" s="6">
        <v>0.52749999999999997</v>
      </c>
      <c r="K849" s="6">
        <v>3.4799999999999998E-2</v>
      </c>
      <c r="L849" s="6">
        <v>8.2000000000000007E-3</v>
      </c>
      <c r="M849" s="6">
        <v>1.5E-3</v>
      </c>
      <c r="N849" s="6">
        <v>4.0000000000000001E-3</v>
      </c>
      <c r="O849" s="6">
        <v>2.2000000000000001E-3</v>
      </c>
      <c r="P849" s="6">
        <v>2.3E-3</v>
      </c>
      <c r="Q849" s="6">
        <v>4.4999999999999997E-3</v>
      </c>
      <c r="R849" s="6">
        <v>2.5700000000000001E-2</v>
      </c>
      <c r="S849">
        <v>0</v>
      </c>
      <c r="T849">
        <v>0</v>
      </c>
      <c r="U849">
        <v>0</v>
      </c>
      <c r="AH849" s="6"/>
      <c r="AI849" s="6"/>
      <c r="AJ849" s="6"/>
      <c r="AK849" s="6"/>
      <c r="AL849" s="6"/>
      <c r="AM849" s="6"/>
      <c r="AN849" s="6"/>
      <c r="AO849" s="6"/>
      <c r="AP849" s="6"/>
    </row>
    <row r="850" spans="1:42" x14ac:dyDescent="0.35">
      <c r="A850">
        <v>5714</v>
      </c>
      <c r="B850">
        <v>0.91700000000000004</v>
      </c>
      <c r="C850">
        <v>176</v>
      </c>
      <c r="D850">
        <v>0.9821089299275112</v>
      </c>
      <c r="E850">
        <v>8.0299999999999996E-2</v>
      </c>
      <c r="F850">
        <v>0.29859999999999998</v>
      </c>
      <c r="G850">
        <v>1.04E-2</v>
      </c>
      <c r="H850" t="s">
        <v>66</v>
      </c>
      <c r="I850" t="s">
        <v>97</v>
      </c>
      <c r="J850" s="6">
        <v>0.52749999999999997</v>
      </c>
      <c r="K850" s="6">
        <v>3.4799999999999998E-2</v>
      </c>
      <c r="L850" s="6">
        <v>8.2000000000000007E-3</v>
      </c>
      <c r="M850" s="6">
        <v>1.5E-3</v>
      </c>
      <c r="N850" s="6">
        <v>4.0000000000000001E-3</v>
      </c>
      <c r="O850" s="6">
        <v>2.2000000000000001E-3</v>
      </c>
      <c r="P850" s="6">
        <v>2.3E-3</v>
      </c>
      <c r="Q850" s="6">
        <v>4.4999999999999997E-3</v>
      </c>
      <c r="R850" s="6">
        <v>2.5700000000000001E-2</v>
      </c>
      <c r="S850">
        <v>0</v>
      </c>
      <c r="T850">
        <v>0</v>
      </c>
      <c r="U850">
        <v>0</v>
      </c>
      <c r="AH850" s="6"/>
      <c r="AI850" s="6"/>
      <c r="AJ850" s="6"/>
      <c r="AK850" s="6"/>
      <c r="AL850" s="6"/>
      <c r="AM850" s="6"/>
      <c r="AN850" s="6"/>
      <c r="AO850" s="6"/>
      <c r="AP850" s="6"/>
    </row>
    <row r="851" spans="1:42" x14ac:dyDescent="0.35">
      <c r="A851">
        <v>6014</v>
      </c>
      <c r="B851">
        <v>0.94799999999999995</v>
      </c>
      <c r="C851">
        <v>176</v>
      </c>
      <c r="D851">
        <v>0.9821089299275112</v>
      </c>
      <c r="E851">
        <v>8.0299999999999996E-2</v>
      </c>
      <c r="F851">
        <v>0.29859999999999998</v>
      </c>
      <c r="G851">
        <v>1.04E-2</v>
      </c>
      <c r="H851" t="s">
        <v>66</v>
      </c>
      <c r="I851" t="s">
        <v>97</v>
      </c>
      <c r="J851" s="6">
        <v>0.52749999999999997</v>
      </c>
      <c r="K851" s="6">
        <v>3.4799999999999998E-2</v>
      </c>
      <c r="L851" s="6">
        <v>8.2000000000000007E-3</v>
      </c>
      <c r="M851" s="6">
        <v>1.5E-3</v>
      </c>
      <c r="N851" s="6">
        <v>4.0000000000000001E-3</v>
      </c>
      <c r="O851" s="6">
        <v>2.2000000000000001E-3</v>
      </c>
      <c r="P851" s="6">
        <v>2.3E-3</v>
      </c>
      <c r="Q851" s="6">
        <v>4.4999999999999997E-3</v>
      </c>
      <c r="R851" s="6">
        <v>2.5700000000000001E-2</v>
      </c>
      <c r="S851">
        <v>0</v>
      </c>
      <c r="T851">
        <v>0</v>
      </c>
      <c r="U851">
        <v>0</v>
      </c>
      <c r="AH851" s="6"/>
      <c r="AI851" s="6"/>
      <c r="AJ851" s="6"/>
      <c r="AK851" s="6"/>
      <c r="AL851" s="6"/>
      <c r="AM851" s="6"/>
      <c r="AN851" s="6"/>
      <c r="AO851" s="6"/>
      <c r="AP851" s="6"/>
    </row>
    <row r="852" spans="1:42" x14ac:dyDescent="0.35">
      <c r="A852">
        <v>4560</v>
      </c>
      <c r="B852">
        <v>0.86399999999999999</v>
      </c>
      <c r="C852">
        <v>156</v>
      </c>
      <c r="D852">
        <v>1.008410831895064</v>
      </c>
      <c r="E852">
        <v>3.4799999999999998E-2</v>
      </c>
      <c r="F852">
        <v>0.1603</v>
      </c>
      <c r="G852">
        <v>9.7000000000000003E-3</v>
      </c>
      <c r="H852" t="s">
        <v>67</v>
      </c>
      <c r="I852" t="s">
        <v>97</v>
      </c>
      <c r="J852" s="6">
        <v>0.65490000000000004</v>
      </c>
      <c r="K852" s="6">
        <v>3.9300000000000002E-2</v>
      </c>
      <c r="L852" s="6">
        <v>1.5299999999999999E-2</v>
      </c>
      <c r="M852" s="6">
        <v>3.2000000000000002E-3</v>
      </c>
      <c r="N852" s="6">
        <v>9.1999999999999998E-3</v>
      </c>
      <c r="O852" s="6">
        <v>5.1999999999999998E-3</v>
      </c>
      <c r="P852" s="6">
        <v>5.0000000000000001E-3</v>
      </c>
      <c r="Q852" s="6">
        <v>1.12E-2</v>
      </c>
      <c r="R852" s="6">
        <v>4.2504885325318929E-3</v>
      </c>
      <c r="S852">
        <v>2.9258769095327763E-3</v>
      </c>
      <c r="T852">
        <v>2.0140639421129514E-3</v>
      </c>
      <c r="U852">
        <v>4.2709570615822381E-2</v>
      </c>
      <c r="AH852" s="6"/>
      <c r="AI852" s="6"/>
      <c r="AJ852" s="6"/>
      <c r="AK852" s="6"/>
      <c r="AL852" s="6"/>
      <c r="AM852" s="6"/>
      <c r="AN852" s="6"/>
      <c r="AO852" s="6"/>
      <c r="AP852" s="6"/>
    </row>
    <row r="853" spans="1:42" x14ac:dyDescent="0.35">
      <c r="A853">
        <v>4596</v>
      </c>
      <c r="B853">
        <v>0.86799999999999999</v>
      </c>
      <c r="C853">
        <v>156</v>
      </c>
      <c r="D853">
        <v>1.008410831895064</v>
      </c>
      <c r="E853">
        <v>3.4799999999999998E-2</v>
      </c>
      <c r="F853">
        <v>0.1603</v>
      </c>
      <c r="G853">
        <v>9.7000000000000003E-3</v>
      </c>
      <c r="H853" t="s">
        <v>67</v>
      </c>
      <c r="I853" t="s">
        <v>97</v>
      </c>
      <c r="J853" s="6">
        <v>0.65490000000000004</v>
      </c>
      <c r="K853" s="6">
        <v>3.9300000000000002E-2</v>
      </c>
      <c r="L853" s="6">
        <v>1.5299999999999999E-2</v>
      </c>
      <c r="M853" s="6">
        <v>3.2000000000000002E-3</v>
      </c>
      <c r="N853" s="6">
        <v>9.1999999999999998E-3</v>
      </c>
      <c r="O853" s="6">
        <v>5.1999999999999998E-3</v>
      </c>
      <c r="P853" s="6">
        <v>5.0000000000000001E-3</v>
      </c>
      <c r="Q853" s="6">
        <v>1.12E-2</v>
      </c>
      <c r="R853" s="6">
        <v>4.2504885325318929E-3</v>
      </c>
      <c r="S853">
        <v>2.9258769095327763E-3</v>
      </c>
      <c r="T853">
        <v>2.0140639421129514E-3</v>
      </c>
      <c r="U853">
        <v>4.2709570615822381E-2</v>
      </c>
      <c r="AH853" s="6"/>
      <c r="AI853" s="6"/>
      <c r="AJ853" s="6"/>
      <c r="AK853" s="6"/>
      <c r="AL853" s="6"/>
      <c r="AM853" s="6"/>
      <c r="AN853" s="6"/>
      <c r="AO853" s="6"/>
      <c r="AP853" s="6"/>
    </row>
    <row r="854" spans="1:42" x14ac:dyDescent="0.35">
      <c r="A854">
        <v>4650</v>
      </c>
      <c r="B854">
        <v>0.874</v>
      </c>
      <c r="C854">
        <v>156</v>
      </c>
      <c r="D854">
        <v>1.008410831895064</v>
      </c>
      <c r="E854">
        <v>3.4799999999999998E-2</v>
      </c>
      <c r="F854">
        <v>0.1603</v>
      </c>
      <c r="G854">
        <v>9.7000000000000003E-3</v>
      </c>
      <c r="H854" t="s">
        <v>67</v>
      </c>
      <c r="I854" t="s">
        <v>97</v>
      </c>
      <c r="J854" s="6">
        <v>0.65490000000000004</v>
      </c>
      <c r="K854" s="6">
        <v>3.9300000000000002E-2</v>
      </c>
      <c r="L854" s="6">
        <v>1.5299999999999999E-2</v>
      </c>
      <c r="M854" s="6">
        <v>3.2000000000000002E-3</v>
      </c>
      <c r="N854" s="6">
        <v>9.1999999999999998E-3</v>
      </c>
      <c r="O854" s="6">
        <v>5.1999999999999998E-3</v>
      </c>
      <c r="P854" s="6">
        <v>5.0000000000000001E-3</v>
      </c>
      <c r="Q854" s="6">
        <v>1.12E-2</v>
      </c>
      <c r="R854" s="6">
        <v>4.2504885325318929E-3</v>
      </c>
      <c r="S854">
        <v>2.9258769095327763E-3</v>
      </c>
      <c r="T854">
        <v>2.0140639421129514E-3</v>
      </c>
      <c r="U854">
        <v>4.2709570615822381E-2</v>
      </c>
      <c r="AH854" s="6"/>
      <c r="AI854" s="6"/>
      <c r="AJ854" s="6"/>
      <c r="AK854" s="6"/>
      <c r="AL854" s="6"/>
      <c r="AM854" s="6"/>
      <c r="AN854" s="6"/>
      <c r="AO854" s="6"/>
      <c r="AP854" s="6"/>
    </row>
    <row r="855" spans="1:42" x14ac:dyDescent="0.35">
      <c r="A855">
        <v>4714</v>
      </c>
      <c r="B855">
        <v>0.88100000000000001</v>
      </c>
      <c r="C855">
        <v>156</v>
      </c>
      <c r="D855">
        <v>1.008410831895064</v>
      </c>
      <c r="E855">
        <v>3.4799999999999998E-2</v>
      </c>
      <c r="F855">
        <v>0.1603</v>
      </c>
      <c r="G855">
        <v>9.7000000000000003E-3</v>
      </c>
      <c r="H855" t="s">
        <v>67</v>
      </c>
      <c r="I855" t="s">
        <v>97</v>
      </c>
      <c r="J855" s="6">
        <v>0.65490000000000004</v>
      </c>
      <c r="K855" s="6">
        <v>3.9300000000000002E-2</v>
      </c>
      <c r="L855" s="6">
        <v>1.5299999999999999E-2</v>
      </c>
      <c r="M855" s="6">
        <v>3.2000000000000002E-3</v>
      </c>
      <c r="N855" s="6">
        <v>9.1999999999999998E-3</v>
      </c>
      <c r="O855" s="6">
        <v>5.1999999999999998E-3</v>
      </c>
      <c r="P855" s="6">
        <v>5.0000000000000001E-3</v>
      </c>
      <c r="Q855" s="6">
        <v>1.12E-2</v>
      </c>
      <c r="R855" s="6">
        <v>4.2504885325318929E-3</v>
      </c>
      <c r="S855">
        <v>2.9258769095327763E-3</v>
      </c>
      <c r="T855">
        <v>2.0140639421129514E-3</v>
      </c>
      <c r="U855">
        <v>4.2709570615822381E-2</v>
      </c>
      <c r="AH855" s="6"/>
      <c r="AI855" s="6"/>
      <c r="AJ855" s="6"/>
      <c r="AK855" s="6"/>
      <c r="AL855" s="6"/>
      <c r="AM855" s="6"/>
      <c r="AN855" s="6"/>
      <c r="AO855" s="6"/>
      <c r="AP855" s="6"/>
    </row>
    <row r="856" spans="1:42" x14ac:dyDescent="0.35">
      <c r="A856">
        <v>4814</v>
      </c>
      <c r="B856">
        <v>0.89200000000000002</v>
      </c>
      <c r="C856">
        <v>156</v>
      </c>
      <c r="D856">
        <v>1.008410831895064</v>
      </c>
      <c r="E856">
        <v>3.4799999999999998E-2</v>
      </c>
      <c r="F856">
        <v>0.1603</v>
      </c>
      <c r="G856">
        <v>9.7000000000000003E-3</v>
      </c>
      <c r="H856" t="s">
        <v>67</v>
      </c>
      <c r="I856" t="s">
        <v>97</v>
      </c>
      <c r="J856" s="6">
        <v>0.65490000000000004</v>
      </c>
      <c r="K856" s="6">
        <v>3.9300000000000002E-2</v>
      </c>
      <c r="L856" s="6">
        <v>1.5299999999999999E-2</v>
      </c>
      <c r="M856" s="6">
        <v>3.2000000000000002E-3</v>
      </c>
      <c r="N856" s="6">
        <v>9.1999999999999998E-3</v>
      </c>
      <c r="O856" s="6">
        <v>5.1999999999999998E-3</v>
      </c>
      <c r="P856" s="6">
        <v>5.0000000000000001E-3</v>
      </c>
      <c r="Q856" s="6">
        <v>1.12E-2</v>
      </c>
      <c r="R856" s="6">
        <v>4.2504885325318929E-3</v>
      </c>
      <c r="S856">
        <v>2.9258769095327763E-3</v>
      </c>
      <c r="T856">
        <v>2.0140639421129514E-3</v>
      </c>
      <c r="U856">
        <v>4.2709570615822381E-2</v>
      </c>
      <c r="AH856" s="6"/>
      <c r="AI856" s="6"/>
      <c r="AJ856" s="6"/>
      <c r="AK856" s="6"/>
      <c r="AL856" s="6"/>
      <c r="AM856" s="6"/>
      <c r="AN856" s="6"/>
      <c r="AO856" s="6"/>
      <c r="AP856" s="6"/>
    </row>
    <row r="857" spans="1:42" x14ac:dyDescent="0.35">
      <c r="A857">
        <v>4914</v>
      </c>
      <c r="B857">
        <v>0.90300000000000002</v>
      </c>
      <c r="C857">
        <v>156</v>
      </c>
      <c r="D857">
        <v>1.008410831895064</v>
      </c>
      <c r="E857">
        <v>3.4799999999999998E-2</v>
      </c>
      <c r="F857">
        <v>0.1603</v>
      </c>
      <c r="G857">
        <v>9.7000000000000003E-3</v>
      </c>
      <c r="H857" t="s">
        <v>67</v>
      </c>
      <c r="I857" t="s">
        <v>97</v>
      </c>
      <c r="J857" s="6">
        <v>0.65490000000000004</v>
      </c>
      <c r="K857" s="6">
        <v>3.9300000000000002E-2</v>
      </c>
      <c r="L857" s="6">
        <v>1.5299999999999999E-2</v>
      </c>
      <c r="M857" s="6">
        <v>3.2000000000000002E-3</v>
      </c>
      <c r="N857" s="6">
        <v>9.1999999999999998E-3</v>
      </c>
      <c r="O857" s="6">
        <v>5.1999999999999998E-3</v>
      </c>
      <c r="P857" s="6">
        <v>5.0000000000000001E-3</v>
      </c>
      <c r="Q857" s="6">
        <v>1.12E-2</v>
      </c>
      <c r="R857" s="6">
        <v>4.2504885325318929E-3</v>
      </c>
      <c r="S857">
        <v>2.9258769095327763E-3</v>
      </c>
      <c r="T857">
        <v>2.0140639421129514E-3</v>
      </c>
      <c r="U857">
        <v>4.2709570615822381E-2</v>
      </c>
      <c r="AH857" s="6"/>
      <c r="AI857" s="6"/>
      <c r="AJ857" s="6"/>
      <c r="AK857" s="6"/>
      <c r="AL857" s="6"/>
      <c r="AM857" s="6"/>
      <c r="AN857" s="6"/>
      <c r="AO857" s="6"/>
      <c r="AP857" s="6"/>
    </row>
    <row r="858" spans="1:42" x14ac:dyDescent="0.35">
      <c r="A858">
        <v>5114</v>
      </c>
      <c r="B858">
        <v>0.92600000000000005</v>
      </c>
      <c r="C858">
        <v>156</v>
      </c>
      <c r="D858">
        <v>1.008410831895064</v>
      </c>
      <c r="E858">
        <v>3.4799999999999998E-2</v>
      </c>
      <c r="F858">
        <v>0.1603</v>
      </c>
      <c r="G858">
        <v>9.7000000000000003E-3</v>
      </c>
      <c r="H858" t="s">
        <v>67</v>
      </c>
      <c r="I858" t="s">
        <v>97</v>
      </c>
      <c r="J858" s="6">
        <v>0.65490000000000004</v>
      </c>
      <c r="K858" s="6">
        <v>3.9300000000000002E-2</v>
      </c>
      <c r="L858" s="6">
        <v>1.5299999999999999E-2</v>
      </c>
      <c r="M858" s="6">
        <v>3.2000000000000002E-3</v>
      </c>
      <c r="N858" s="6">
        <v>9.1999999999999998E-3</v>
      </c>
      <c r="O858" s="6">
        <v>5.1999999999999998E-3</v>
      </c>
      <c r="P858" s="6">
        <v>5.0000000000000001E-3</v>
      </c>
      <c r="Q858" s="6">
        <v>1.12E-2</v>
      </c>
      <c r="R858" s="6">
        <v>4.2504885325318929E-3</v>
      </c>
      <c r="S858">
        <v>2.9258769095327763E-3</v>
      </c>
      <c r="T858">
        <v>2.0140639421129514E-3</v>
      </c>
      <c r="U858">
        <v>4.2709570615822381E-2</v>
      </c>
      <c r="AH858" s="6"/>
      <c r="AI858" s="6"/>
      <c r="AJ858" s="6"/>
      <c r="AK858" s="6"/>
      <c r="AL858" s="6"/>
      <c r="AM858" s="6"/>
      <c r="AN858" s="6"/>
      <c r="AO858" s="6"/>
      <c r="AP858" s="6"/>
    </row>
    <row r="859" spans="1:42" x14ac:dyDescent="0.35">
      <c r="A859">
        <v>5514</v>
      </c>
      <c r="B859">
        <v>0.97299999999999998</v>
      </c>
      <c r="C859">
        <v>156</v>
      </c>
      <c r="D859">
        <v>1.008410831895064</v>
      </c>
      <c r="E859">
        <v>3.4799999999999998E-2</v>
      </c>
      <c r="F859">
        <v>0.1603</v>
      </c>
      <c r="G859">
        <v>9.7000000000000003E-3</v>
      </c>
      <c r="H859" t="s">
        <v>67</v>
      </c>
      <c r="I859" t="s">
        <v>97</v>
      </c>
      <c r="J859" s="6">
        <v>0.65490000000000004</v>
      </c>
      <c r="K859" s="6">
        <v>3.9300000000000002E-2</v>
      </c>
      <c r="L859" s="6">
        <v>1.5299999999999999E-2</v>
      </c>
      <c r="M859" s="6">
        <v>3.2000000000000002E-3</v>
      </c>
      <c r="N859" s="6">
        <v>9.1999999999999998E-3</v>
      </c>
      <c r="O859" s="6">
        <v>5.1999999999999998E-3</v>
      </c>
      <c r="P859" s="6">
        <v>5.0000000000000001E-3</v>
      </c>
      <c r="Q859" s="6">
        <v>1.12E-2</v>
      </c>
      <c r="R859" s="6">
        <v>4.2504885325318929E-3</v>
      </c>
      <c r="S859">
        <v>2.9258769095327763E-3</v>
      </c>
      <c r="T859">
        <v>2.0140639421129514E-3</v>
      </c>
      <c r="U859">
        <v>4.2709570615822381E-2</v>
      </c>
      <c r="AH859" s="6"/>
      <c r="AI859" s="6"/>
      <c r="AJ859" s="6"/>
      <c r="AK859" s="6"/>
      <c r="AL859" s="6"/>
      <c r="AM859" s="6"/>
      <c r="AN859" s="6"/>
      <c r="AO859" s="6"/>
      <c r="AP859" s="6"/>
    </row>
    <row r="860" spans="1:42" x14ac:dyDescent="0.35">
      <c r="A860">
        <v>6014</v>
      </c>
      <c r="B860">
        <v>1.03</v>
      </c>
      <c r="C860">
        <v>156</v>
      </c>
      <c r="D860">
        <v>1.008410831895064</v>
      </c>
      <c r="E860">
        <v>3.4799999999999998E-2</v>
      </c>
      <c r="F860">
        <v>0.1603</v>
      </c>
      <c r="G860">
        <v>9.7000000000000003E-3</v>
      </c>
      <c r="H860" t="s">
        <v>67</v>
      </c>
      <c r="I860" t="s">
        <v>97</v>
      </c>
      <c r="J860" s="6">
        <v>0.65490000000000004</v>
      </c>
      <c r="K860" s="6">
        <v>3.9300000000000002E-2</v>
      </c>
      <c r="L860" s="6">
        <v>1.5299999999999999E-2</v>
      </c>
      <c r="M860" s="6">
        <v>3.2000000000000002E-3</v>
      </c>
      <c r="N860" s="6">
        <v>9.1999999999999998E-3</v>
      </c>
      <c r="O860" s="6">
        <v>5.1999999999999998E-3</v>
      </c>
      <c r="P860" s="6">
        <v>5.0000000000000001E-3</v>
      </c>
      <c r="Q860" s="6">
        <v>1.12E-2</v>
      </c>
      <c r="R860" s="6">
        <v>4.2504885325318929E-3</v>
      </c>
      <c r="S860">
        <v>2.9258769095327763E-3</v>
      </c>
      <c r="T860">
        <v>2.0140639421129514E-3</v>
      </c>
      <c r="U860">
        <v>4.2709570615822381E-2</v>
      </c>
      <c r="AH860" s="6"/>
      <c r="AI860" s="6"/>
      <c r="AJ860" s="6"/>
      <c r="AK860" s="6"/>
      <c r="AL860" s="6"/>
      <c r="AM860" s="6"/>
      <c r="AN860" s="6"/>
      <c r="AO860" s="6"/>
      <c r="AP860" s="6"/>
    </row>
    <row r="861" spans="1:42" x14ac:dyDescent="0.35">
      <c r="A861">
        <v>938</v>
      </c>
      <c r="B861">
        <v>0.93500000000000005</v>
      </c>
      <c r="C861">
        <v>198</v>
      </c>
      <c r="D861">
        <v>0.70605274076631019</v>
      </c>
      <c r="E861">
        <v>5.7799999999999997E-2</v>
      </c>
      <c r="F861">
        <v>6.4199999999999993E-2</v>
      </c>
      <c r="G861">
        <v>3.3E-3</v>
      </c>
      <c r="H861" t="s">
        <v>68</v>
      </c>
      <c r="I861" t="s">
        <v>97</v>
      </c>
      <c r="J861" s="6">
        <v>0.81869999999999998</v>
      </c>
      <c r="K861" s="6">
        <v>3.6400000000000002E-2</v>
      </c>
      <c r="L861" s="6">
        <v>7.4000000000000003E-3</v>
      </c>
      <c r="M861" s="6">
        <v>2.2000000000000001E-3</v>
      </c>
      <c r="N861" s="6">
        <v>1.9E-3</v>
      </c>
      <c r="O861" s="6">
        <v>1E-3</v>
      </c>
      <c r="P861" s="6">
        <v>6.9999999999999999E-4</v>
      </c>
      <c r="Q861" s="6">
        <v>1.2999999999999999E-3</v>
      </c>
      <c r="R861" s="6">
        <v>1.0154249111664823E-3</v>
      </c>
      <c r="S861">
        <v>5.3845951113734136E-4</v>
      </c>
      <c r="T861">
        <v>2.8553430386220704E-4</v>
      </c>
      <c r="U861">
        <v>3.2605812738339696E-3</v>
      </c>
      <c r="AH861" s="6"/>
      <c r="AI861" s="6"/>
      <c r="AJ861" s="6"/>
      <c r="AK861" s="6"/>
      <c r="AL861" s="6"/>
      <c r="AM861" s="6"/>
      <c r="AN861" s="6"/>
      <c r="AO861" s="6"/>
      <c r="AP861" s="6"/>
    </row>
    <row r="862" spans="1:42" x14ac:dyDescent="0.35">
      <c r="A862">
        <v>1058</v>
      </c>
      <c r="B862">
        <v>0.92900000000000005</v>
      </c>
      <c r="C862">
        <v>198</v>
      </c>
      <c r="D862">
        <v>0.70605274076631019</v>
      </c>
      <c r="E862">
        <v>5.7799999999999997E-2</v>
      </c>
      <c r="F862">
        <v>6.4199999999999993E-2</v>
      </c>
      <c r="G862">
        <v>3.3E-3</v>
      </c>
      <c r="H862" t="s">
        <v>68</v>
      </c>
      <c r="I862" t="s">
        <v>97</v>
      </c>
      <c r="J862" s="6">
        <v>0.81869999999999998</v>
      </c>
      <c r="K862" s="6">
        <v>3.6400000000000002E-2</v>
      </c>
      <c r="L862" s="6">
        <v>7.4000000000000003E-3</v>
      </c>
      <c r="M862" s="6">
        <v>2.2000000000000001E-3</v>
      </c>
      <c r="N862" s="6">
        <v>1.9E-3</v>
      </c>
      <c r="O862" s="6">
        <v>1E-3</v>
      </c>
      <c r="P862" s="6">
        <v>6.9999999999999999E-4</v>
      </c>
      <c r="Q862" s="6">
        <v>1.2999999999999999E-3</v>
      </c>
      <c r="R862" s="6">
        <v>1.0154249111664823E-3</v>
      </c>
      <c r="S862">
        <v>5.3845951113734136E-4</v>
      </c>
      <c r="T862">
        <v>2.8553430386220704E-4</v>
      </c>
      <c r="U862">
        <v>3.2605812738339696E-3</v>
      </c>
      <c r="AH862" s="6"/>
      <c r="AI862" s="6"/>
      <c r="AJ862" s="6"/>
      <c r="AK862" s="6"/>
      <c r="AL862" s="6"/>
      <c r="AM862" s="6"/>
      <c r="AN862" s="6"/>
      <c r="AO862" s="6"/>
      <c r="AP862" s="6"/>
    </row>
    <row r="863" spans="1:42" x14ac:dyDescent="0.35">
      <c r="A863">
        <v>1203</v>
      </c>
      <c r="B863">
        <v>0.92300000000000004</v>
      </c>
      <c r="C863">
        <v>198</v>
      </c>
      <c r="D863">
        <v>0.70605274076631019</v>
      </c>
      <c r="E863">
        <v>5.7799999999999997E-2</v>
      </c>
      <c r="F863">
        <v>6.4199999999999993E-2</v>
      </c>
      <c r="G863">
        <v>3.3E-3</v>
      </c>
      <c r="H863" t="s">
        <v>68</v>
      </c>
      <c r="I863" t="s">
        <v>97</v>
      </c>
      <c r="J863" s="6">
        <v>0.81869999999999998</v>
      </c>
      <c r="K863" s="6">
        <v>3.6400000000000002E-2</v>
      </c>
      <c r="L863" s="6">
        <v>7.4000000000000003E-3</v>
      </c>
      <c r="M863" s="6">
        <v>2.2000000000000001E-3</v>
      </c>
      <c r="N863" s="6">
        <v>1.9E-3</v>
      </c>
      <c r="O863" s="6">
        <v>1E-3</v>
      </c>
      <c r="P863" s="6">
        <v>6.9999999999999999E-4</v>
      </c>
      <c r="Q863" s="6">
        <v>1.2999999999999999E-3</v>
      </c>
      <c r="R863" s="6">
        <v>1.0154249111664823E-3</v>
      </c>
      <c r="S863">
        <v>5.3845951113734136E-4</v>
      </c>
      <c r="T863">
        <v>2.8553430386220704E-4</v>
      </c>
      <c r="U863">
        <v>3.2605812738339696E-3</v>
      </c>
      <c r="AH863" s="6"/>
      <c r="AI863" s="6"/>
      <c r="AJ863" s="6"/>
      <c r="AK863" s="6"/>
      <c r="AL863" s="6"/>
      <c r="AM863" s="6"/>
      <c r="AN863" s="6"/>
      <c r="AO863" s="6"/>
      <c r="AP863" s="6"/>
    </row>
    <row r="864" spans="1:42" x14ac:dyDescent="0.35">
      <c r="A864">
        <v>1363</v>
      </c>
      <c r="B864">
        <v>0.91500000000000004</v>
      </c>
      <c r="C864">
        <v>198</v>
      </c>
      <c r="D864">
        <v>0.70605274076631019</v>
      </c>
      <c r="E864">
        <v>5.7799999999999997E-2</v>
      </c>
      <c r="F864">
        <v>6.4199999999999993E-2</v>
      </c>
      <c r="G864">
        <v>3.3E-3</v>
      </c>
      <c r="H864" t="s">
        <v>68</v>
      </c>
      <c r="I864" t="s">
        <v>97</v>
      </c>
      <c r="J864" s="6">
        <v>0.81869999999999998</v>
      </c>
      <c r="K864" s="6">
        <v>3.6400000000000002E-2</v>
      </c>
      <c r="L864" s="6">
        <v>7.4000000000000003E-3</v>
      </c>
      <c r="M864" s="6">
        <v>2.2000000000000001E-3</v>
      </c>
      <c r="N864" s="6">
        <v>1.9E-3</v>
      </c>
      <c r="O864" s="6">
        <v>1E-3</v>
      </c>
      <c r="P864" s="6">
        <v>6.9999999999999999E-4</v>
      </c>
      <c r="Q864" s="6">
        <v>1.2999999999999999E-3</v>
      </c>
      <c r="R864" s="6">
        <v>1.0154249111664823E-3</v>
      </c>
      <c r="S864">
        <v>5.3845951113734136E-4</v>
      </c>
      <c r="T864">
        <v>2.8553430386220704E-4</v>
      </c>
      <c r="U864">
        <v>3.2605812738339696E-3</v>
      </c>
      <c r="AH864" s="6"/>
      <c r="AI864" s="6"/>
      <c r="AJ864" s="6"/>
      <c r="AK864" s="6"/>
      <c r="AL864" s="6"/>
      <c r="AM864" s="6"/>
      <c r="AN864" s="6"/>
      <c r="AO864" s="6"/>
      <c r="AP864" s="6"/>
    </row>
    <row r="865" spans="1:42" x14ac:dyDescent="0.35">
      <c r="A865">
        <v>1557</v>
      </c>
      <c r="B865">
        <v>0.90600000000000003</v>
      </c>
      <c r="C865">
        <v>198</v>
      </c>
      <c r="D865">
        <v>0.70605274076631019</v>
      </c>
      <c r="E865">
        <v>5.7799999999999997E-2</v>
      </c>
      <c r="F865">
        <v>6.4199999999999993E-2</v>
      </c>
      <c r="G865">
        <v>3.3E-3</v>
      </c>
      <c r="H865" t="s">
        <v>68</v>
      </c>
      <c r="I865" t="s">
        <v>97</v>
      </c>
      <c r="J865" s="6">
        <v>0.81869999999999998</v>
      </c>
      <c r="K865" s="6">
        <v>3.6400000000000002E-2</v>
      </c>
      <c r="L865" s="6">
        <v>7.4000000000000003E-3</v>
      </c>
      <c r="M865" s="6">
        <v>2.2000000000000001E-3</v>
      </c>
      <c r="N865" s="6">
        <v>1.9E-3</v>
      </c>
      <c r="O865" s="6">
        <v>1E-3</v>
      </c>
      <c r="P865" s="6">
        <v>6.9999999999999999E-4</v>
      </c>
      <c r="Q865" s="6">
        <v>1.2999999999999999E-3</v>
      </c>
      <c r="R865" s="6">
        <v>1.0154249111664823E-3</v>
      </c>
      <c r="S865">
        <v>5.3845951113734136E-4</v>
      </c>
      <c r="T865">
        <v>2.8553430386220704E-4</v>
      </c>
      <c r="U865">
        <v>3.2605812738339696E-3</v>
      </c>
      <c r="AH865" s="6"/>
      <c r="AI865" s="6"/>
      <c r="AJ865" s="6"/>
      <c r="AK865" s="6"/>
      <c r="AL865" s="6"/>
      <c r="AM865" s="6"/>
      <c r="AN865" s="6"/>
      <c r="AO865" s="6"/>
      <c r="AP865" s="6"/>
    </row>
    <row r="866" spans="1:42" x14ac:dyDescent="0.35">
      <c r="A866">
        <v>1733</v>
      </c>
      <c r="B866">
        <v>0.89900000000000002</v>
      </c>
      <c r="C866">
        <v>198</v>
      </c>
      <c r="D866">
        <v>0.70605274076631019</v>
      </c>
      <c r="E866">
        <v>5.7799999999999997E-2</v>
      </c>
      <c r="F866">
        <v>6.4199999999999993E-2</v>
      </c>
      <c r="G866">
        <v>3.3E-3</v>
      </c>
      <c r="H866" t="s">
        <v>68</v>
      </c>
      <c r="I866" t="s">
        <v>97</v>
      </c>
      <c r="J866" s="6">
        <v>0.81869999999999998</v>
      </c>
      <c r="K866" s="6">
        <v>3.6400000000000002E-2</v>
      </c>
      <c r="L866" s="6">
        <v>7.4000000000000003E-3</v>
      </c>
      <c r="M866" s="6">
        <v>2.2000000000000001E-3</v>
      </c>
      <c r="N866" s="6">
        <v>1.9E-3</v>
      </c>
      <c r="O866" s="6">
        <v>1E-3</v>
      </c>
      <c r="P866" s="6">
        <v>6.9999999999999999E-4</v>
      </c>
      <c r="Q866" s="6">
        <v>1.2999999999999999E-3</v>
      </c>
      <c r="R866" s="6">
        <v>1.0154249111664823E-3</v>
      </c>
      <c r="S866">
        <v>5.3845951113734136E-4</v>
      </c>
      <c r="T866">
        <v>2.8553430386220704E-4</v>
      </c>
      <c r="U866">
        <v>3.2605812738339696E-3</v>
      </c>
      <c r="AH866" s="6"/>
      <c r="AI866" s="6"/>
      <c r="AJ866" s="6"/>
      <c r="AK866" s="6"/>
      <c r="AL866" s="6"/>
      <c r="AM866" s="6"/>
      <c r="AN866" s="6"/>
      <c r="AO866" s="6"/>
      <c r="AP866" s="6"/>
    </row>
    <row r="867" spans="1:42" x14ac:dyDescent="0.35">
      <c r="A867">
        <v>1912</v>
      </c>
      <c r="B867">
        <v>0.89400000000000002</v>
      </c>
      <c r="C867">
        <v>198</v>
      </c>
      <c r="D867">
        <v>0.70605274076631019</v>
      </c>
      <c r="E867">
        <v>5.7799999999999997E-2</v>
      </c>
      <c r="F867">
        <v>6.4199999999999993E-2</v>
      </c>
      <c r="G867">
        <v>3.3E-3</v>
      </c>
      <c r="H867" t="s">
        <v>68</v>
      </c>
      <c r="I867" t="s">
        <v>97</v>
      </c>
      <c r="J867" s="6">
        <v>0.81869999999999998</v>
      </c>
      <c r="K867" s="6">
        <v>3.6400000000000002E-2</v>
      </c>
      <c r="L867" s="6">
        <v>7.4000000000000003E-3</v>
      </c>
      <c r="M867" s="6">
        <v>2.2000000000000001E-3</v>
      </c>
      <c r="N867" s="6">
        <v>1.9E-3</v>
      </c>
      <c r="O867" s="6">
        <v>1E-3</v>
      </c>
      <c r="P867" s="6">
        <v>6.9999999999999999E-4</v>
      </c>
      <c r="Q867" s="6">
        <v>1.2999999999999999E-3</v>
      </c>
      <c r="R867" s="6">
        <v>1.0154249111664823E-3</v>
      </c>
      <c r="S867">
        <v>5.3845951113734136E-4</v>
      </c>
      <c r="T867">
        <v>2.8553430386220704E-4</v>
      </c>
      <c r="U867">
        <v>3.2605812738339696E-3</v>
      </c>
      <c r="AH867" s="6"/>
      <c r="AI867" s="6"/>
      <c r="AJ867" s="6"/>
      <c r="AK867" s="6"/>
      <c r="AL867" s="6"/>
      <c r="AM867" s="6"/>
      <c r="AN867" s="6"/>
      <c r="AO867" s="6"/>
      <c r="AP867" s="6"/>
    </row>
    <row r="868" spans="1:42" x14ac:dyDescent="0.35">
      <c r="A868">
        <v>2275</v>
      </c>
      <c r="B868">
        <v>0.88600000000000001</v>
      </c>
      <c r="C868">
        <v>198</v>
      </c>
      <c r="D868">
        <v>0.70605274076631019</v>
      </c>
      <c r="E868">
        <v>5.7799999999999997E-2</v>
      </c>
      <c r="F868">
        <v>6.4199999999999993E-2</v>
      </c>
      <c r="G868">
        <v>3.3E-3</v>
      </c>
      <c r="H868" t="s">
        <v>68</v>
      </c>
      <c r="I868" t="s">
        <v>97</v>
      </c>
      <c r="J868" s="6">
        <v>0.81869999999999998</v>
      </c>
      <c r="K868" s="6">
        <v>3.6400000000000002E-2</v>
      </c>
      <c r="L868" s="6">
        <v>7.4000000000000003E-3</v>
      </c>
      <c r="M868" s="6">
        <v>2.2000000000000001E-3</v>
      </c>
      <c r="N868" s="6">
        <v>1.9E-3</v>
      </c>
      <c r="O868" s="6">
        <v>1E-3</v>
      </c>
      <c r="P868" s="6">
        <v>6.9999999999999999E-4</v>
      </c>
      <c r="Q868" s="6">
        <v>1.2999999999999999E-3</v>
      </c>
      <c r="R868" s="6">
        <v>1.0154249111664823E-3</v>
      </c>
      <c r="S868">
        <v>5.3845951113734136E-4</v>
      </c>
      <c r="T868">
        <v>2.8553430386220704E-4</v>
      </c>
      <c r="U868">
        <v>3.2605812738339696E-3</v>
      </c>
      <c r="AH868" s="6"/>
      <c r="AI868" s="6"/>
      <c r="AJ868" s="6"/>
      <c r="AK868" s="6"/>
      <c r="AL868" s="6"/>
      <c r="AM868" s="6"/>
      <c r="AN868" s="6"/>
      <c r="AO868" s="6"/>
      <c r="AP868" s="6"/>
    </row>
    <row r="869" spans="1:42" x14ac:dyDescent="0.35">
      <c r="A869">
        <v>2772</v>
      </c>
      <c r="B869">
        <v>0.88500000000000001</v>
      </c>
      <c r="C869">
        <v>198</v>
      </c>
      <c r="D869">
        <v>0.70605274076631019</v>
      </c>
      <c r="E869">
        <v>5.7799999999999997E-2</v>
      </c>
      <c r="F869">
        <v>6.4199999999999993E-2</v>
      </c>
      <c r="G869">
        <v>3.3E-3</v>
      </c>
      <c r="H869" t="s">
        <v>68</v>
      </c>
      <c r="I869" t="s">
        <v>97</v>
      </c>
      <c r="J869" s="6">
        <v>0.81869999999999998</v>
      </c>
      <c r="K869" s="6">
        <v>3.6400000000000002E-2</v>
      </c>
      <c r="L869" s="6">
        <v>7.4000000000000003E-3</v>
      </c>
      <c r="M869" s="6">
        <v>2.2000000000000001E-3</v>
      </c>
      <c r="N869" s="6">
        <v>1.9E-3</v>
      </c>
      <c r="O869" s="6">
        <v>1E-3</v>
      </c>
      <c r="P869" s="6">
        <v>6.9999999999999999E-4</v>
      </c>
      <c r="Q869" s="6">
        <v>1.2999999999999999E-3</v>
      </c>
      <c r="R869" s="6">
        <v>1.0154249111664823E-3</v>
      </c>
      <c r="S869">
        <v>5.3845951113734136E-4</v>
      </c>
      <c r="T869">
        <v>2.8553430386220704E-4</v>
      </c>
      <c r="U869">
        <v>3.2605812738339696E-3</v>
      </c>
      <c r="AH869" s="6"/>
      <c r="AI869" s="6"/>
      <c r="AJ869" s="6"/>
      <c r="AK869" s="6"/>
      <c r="AL869" s="6"/>
      <c r="AM869" s="6"/>
      <c r="AN869" s="6"/>
      <c r="AO869" s="6"/>
      <c r="AP869" s="6"/>
    </row>
    <row r="870" spans="1:42" x14ac:dyDescent="0.35">
      <c r="A870">
        <v>3199</v>
      </c>
      <c r="B870">
        <v>0.89300000000000002</v>
      </c>
      <c r="C870">
        <v>198</v>
      </c>
      <c r="D870">
        <v>0.70605274076631019</v>
      </c>
      <c r="E870">
        <v>5.7799999999999997E-2</v>
      </c>
      <c r="F870">
        <v>6.4199999999999993E-2</v>
      </c>
      <c r="G870">
        <v>3.3E-3</v>
      </c>
      <c r="H870" t="s">
        <v>68</v>
      </c>
      <c r="I870" t="s">
        <v>97</v>
      </c>
      <c r="J870" s="6">
        <v>0.81869999999999998</v>
      </c>
      <c r="K870" s="6">
        <v>3.6400000000000002E-2</v>
      </c>
      <c r="L870" s="6">
        <v>7.4000000000000003E-3</v>
      </c>
      <c r="M870" s="6">
        <v>2.2000000000000001E-3</v>
      </c>
      <c r="N870" s="6">
        <v>1.9E-3</v>
      </c>
      <c r="O870" s="6">
        <v>1E-3</v>
      </c>
      <c r="P870" s="6">
        <v>6.9999999999999999E-4</v>
      </c>
      <c r="Q870" s="6">
        <v>1.2999999999999999E-3</v>
      </c>
      <c r="R870" s="6">
        <v>1.0154249111664823E-3</v>
      </c>
      <c r="S870">
        <v>5.3845951113734136E-4</v>
      </c>
      <c r="T870">
        <v>2.8553430386220704E-4</v>
      </c>
      <c r="U870">
        <v>3.2605812738339696E-3</v>
      </c>
      <c r="AH870" s="6"/>
      <c r="AI870" s="6"/>
      <c r="AJ870" s="6"/>
      <c r="AK870" s="6"/>
      <c r="AL870" s="6"/>
      <c r="AM870" s="6"/>
      <c r="AN870" s="6"/>
      <c r="AO870" s="6"/>
      <c r="AP870" s="6"/>
    </row>
    <row r="871" spans="1:42" x14ac:dyDescent="0.35">
      <c r="A871">
        <v>3506</v>
      </c>
      <c r="B871">
        <v>0.90100000000000002</v>
      </c>
      <c r="C871">
        <v>198</v>
      </c>
      <c r="D871">
        <v>0.70605274076631019</v>
      </c>
      <c r="E871">
        <v>5.7799999999999997E-2</v>
      </c>
      <c r="F871">
        <v>6.4199999999999993E-2</v>
      </c>
      <c r="G871">
        <v>3.3E-3</v>
      </c>
      <c r="H871" t="s">
        <v>68</v>
      </c>
      <c r="I871" t="s">
        <v>97</v>
      </c>
      <c r="J871" s="6">
        <v>0.81869999999999998</v>
      </c>
      <c r="K871" s="6">
        <v>3.6400000000000002E-2</v>
      </c>
      <c r="L871" s="6">
        <v>7.4000000000000003E-3</v>
      </c>
      <c r="M871" s="6">
        <v>2.2000000000000001E-3</v>
      </c>
      <c r="N871" s="6">
        <v>1.9E-3</v>
      </c>
      <c r="O871" s="6">
        <v>1E-3</v>
      </c>
      <c r="P871" s="6">
        <v>6.9999999999999999E-4</v>
      </c>
      <c r="Q871" s="6">
        <v>1.2999999999999999E-3</v>
      </c>
      <c r="R871" s="6">
        <v>1.0154249111664823E-3</v>
      </c>
      <c r="S871">
        <v>5.3845951113734136E-4</v>
      </c>
      <c r="T871">
        <v>2.8553430386220704E-4</v>
      </c>
      <c r="U871">
        <v>3.2605812738339696E-3</v>
      </c>
      <c r="AH871" s="6"/>
      <c r="AI871" s="6"/>
      <c r="AJ871" s="6"/>
      <c r="AK871" s="6"/>
      <c r="AL871" s="6"/>
      <c r="AM871" s="6"/>
      <c r="AN871" s="6"/>
      <c r="AO871" s="6"/>
      <c r="AP871" s="6"/>
    </row>
    <row r="872" spans="1:42" x14ac:dyDescent="0.35">
      <c r="A872">
        <v>3781</v>
      </c>
      <c r="B872">
        <v>0.91200000000000003</v>
      </c>
      <c r="C872">
        <v>198</v>
      </c>
      <c r="D872">
        <v>0.70605274076631019</v>
      </c>
      <c r="E872">
        <v>5.7799999999999997E-2</v>
      </c>
      <c r="F872">
        <v>6.4199999999999993E-2</v>
      </c>
      <c r="G872">
        <v>3.3E-3</v>
      </c>
      <c r="H872" t="s">
        <v>68</v>
      </c>
      <c r="I872" t="s">
        <v>97</v>
      </c>
      <c r="J872" s="6">
        <v>0.81869999999999998</v>
      </c>
      <c r="K872" s="6">
        <v>3.6400000000000002E-2</v>
      </c>
      <c r="L872" s="6">
        <v>7.4000000000000003E-3</v>
      </c>
      <c r="M872" s="6">
        <v>2.2000000000000001E-3</v>
      </c>
      <c r="N872" s="6">
        <v>1.9E-3</v>
      </c>
      <c r="O872" s="6">
        <v>1E-3</v>
      </c>
      <c r="P872" s="6">
        <v>6.9999999999999999E-4</v>
      </c>
      <c r="Q872" s="6">
        <v>1.2999999999999999E-3</v>
      </c>
      <c r="R872" s="6">
        <v>1.0154249111664823E-3</v>
      </c>
      <c r="S872">
        <v>5.3845951113734136E-4</v>
      </c>
      <c r="T872">
        <v>2.8553430386220704E-4</v>
      </c>
      <c r="U872">
        <v>3.2605812738339696E-3</v>
      </c>
      <c r="AH872" s="6"/>
      <c r="AI872" s="6"/>
      <c r="AJ872" s="6"/>
      <c r="AK872" s="6"/>
      <c r="AL872" s="6"/>
      <c r="AM872" s="6"/>
      <c r="AN872" s="6"/>
      <c r="AO872" s="6"/>
      <c r="AP872" s="6"/>
    </row>
    <row r="873" spans="1:42" x14ac:dyDescent="0.35">
      <c r="A873">
        <v>3827</v>
      </c>
      <c r="B873">
        <v>0.91400000000000003</v>
      </c>
      <c r="C873">
        <v>198</v>
      </c>
      <c r="D873">
        <v>0.70605274076631019</v>
      </c>
      <c r="E873">
        <v>5.7799999999999997E-2</v>
      </c>
      <c r="F873">
        <v>6.4199999999999993E-2</v>
      </c>
      <c r="G873">
        <v>3.3E-3</v>
      </c>
      <c r="H873" t="s">
        <v>68</v>
      </c>
      <c r="I873" t="s">
        <v>97</v>
      </c>
      <c r="J873" s="6">
        <v>0.81869999999999998</v>
      </c>
      <c r="K873" s="6">
        <v>3.6400000000000002E-2</v>
      </c>
      <c r="L873" s="6">
        <v>7.4000000000000003E-3</v>
      </c>
      <c r="M873" s="6">
        <v>2.2000000000000001E-3</v>
      </c>
      <c r="N873" s="6">
        <v>1.9E-3</v>
      </c>
      <c r="O873" s="6">
        <v>1E-3</v>
      </c>
      <c r="P873" s="6">
        <v>6.9999999999999999E-4</v>
      </c>
      <c r="Q873" s="6">
        <v>1.2999999999999999E-3</v>
      </c>
      <c r="R873" s="6">
        <v>1.0154249111664823E-3</v>
      </c>
      <c r="S873">
        <v>5.3845951113734136E-4</v>
      </c>
      <c r="T873">
        <v>2.8553430386220704E-4</v>
      </c>
      <c r="U873">
        <v>3.2605812738339696E-3</v>
      </c>
      <c r="AH873" s="6"/>
      <c r="AI873" s="6"/>
      <c r="AJ873" s="6"/>
      <c r="AK873" s="6"/>
      <c r="AL873" s="6"/>
      <c r="AM873" s="6"/>
      <c r="AN873" s="6"/>
      <c r="AO873" s="6"/>
      <c r="AP873" s="6"/>
    </row>
    <row r="874" spans="1:42" x14ac:dyDescent="0.35">
      <c r="A874">
        <v>3851</v>
      </c>
      <c r="B874">
        <v>0.91500000000000004</v>
      </c>
      <c r="C874">
        <v>198</v>
      </c>
      <c r="D874">
        <v>0.70605274076631019</v>
      </c>
      <c r="E874">
        <v>5.7799999999999997E-2</v>
      </c>
      <c r="F874">
        <v>6.4199999999999993E-2</v>
      </c>
      <c r="G874">
        <v>3.3E-3</v>
      </c>
      <c r="H874" t="s">
        <v>68</v>
      </c>
      <c r="I874" t="s">
        <v>97</v>
      </c>
      <c r="J874" s="6">
        <v>0.81869999999999998</v>
      </c>
      <c r="K874" s="6">
        <v>3.6400000000000002E-2</v>
      </c>
      <c r="L874" s="6">
        <v>7.4000000000000003E-3</v>
      </c>
      <c r="M874" s="6">
        <v>2.2000000000000001E-3</v>
      </c>
      <c r="N874" s="6">
        <v>1.9E-3</v>
      </c>
      <c r="O874" s="6">
        <v>1E-3</v>
      </c>
      <c r="P874" s="6">
        <v>6.9999999999999999E-4</v>
      </c>
      <c r="Q874" s="6">
        <v>1.2999999999999999E-3</v>
      </c>
      <c r="R874" s="6">
        <v>1.0154249111664823E-3</v>
      </c>
      <c r="S874">
        <v>5.3845951113734136E-4</v>
      </c>
      <c r="T874">
        <v>2.8553430386220704E-4</v>
      </c>
      <c r="U874">
        <v>3.2605812738339696E-3</v>
      </c>
      <c r="AH874" s="6"/>
      <c r="AI874" s="6"/>
      <c r="AJ874" s="6"/>
      <c r="AK874" s="6"/>
      <c r="AL874" s="6"/>
      <c r="AM874" s="6"/>
      <c r="AN874" s="6"/>
      <c r="AO874" s="6"/>
      <c r="AP874" s="6"/>
    </row>
    <row r="875" spans="1:42" x14ac:dyDescent="0.35">
      <c r="A875">
        <v>4014</v>
      </c>
      <c r="B875">
        <v>0.92300000000000004</v>
      </c>
      <c r="C875">
        <v>198</v>
      </c>
      <c r="D875">
        <v>0.70605274076631019</v>
      </c>
      <c r="E875">
        <v>5.7799999999999997E-2</v>
      </c>
      <c r="F875">
        <v>6.4199999999999993E-2</v>
      </c>
      <c r="G875">
        <v>3.3E-3</v>
      </c>
      <c r="H875" t="s">
        <v>68</v>
      </c>
      <c r="I875" t="s">
        <v>97</v>
      </c>
      <c r="J875" s="6">
        <v>0.81869999999999998</v>
      </c>
      <c r="K875" s="6">
        <v>3.6400000000000002E-2</v>
      </c>
      <c r="L875" s="6">
        <v>7.4000000000000003E-3</v>
      </c>
      <c r="M875" s="6">
        <v>2.2000000000000001E-3</v>
      </c>
      <c r="N875" s="6">
        <v>1.9E-3</v>
      </c>
      <c r="O875" s="6">
        <v>1E-3</v>
      </c>
      <c r="P875" s="6">
        <v>6.9999999999999999E-4</v>
      </c>
      <c r="Q875" s="6">
        <v>1.2999999999999999E-3</v>
      </c>
      <c r="R875" s="6">
        <v>1.0154249111664823E-3</v>
      </c>
      <c r="S875">
        <v>5.3845951113734136E-4</v>
      </c>
      <c r="T875">
        <v>2.8553430386220704E-4</v>
      </c>
      <c r="U875">
        <v>3.2605812738339696E-3</v>
      </c>
      <c r="AH875" s="6"/>
      <c r="AI875" s="6"/>
      <c r="AJ875" s="6"/>
      <c r="AK875" s="6"/>
      <c r="AL875" s="6"/>
      <c r="AM875" s="6"/>
      <c r="AN875" s="6"/>
      <c r="AO875" s="6"/>
      <c r="AP875" s="6"/>
    </row>
    <row r="876" spans="1:42" x14ac:dyDescent="0.35">
      <c r="A876">
        <v>4514</v>
      </c>
      <c r="B876">
        <v>0.95</v>
      </c>
      <c r="C876">
        <v>198</v>
      </c>
      <c r="D876">
        <v>0.70605274076631019</v>
      </c>
      <c r="E876">
        <v>5.7799999999999997E-2</v>
      </c>
      <c r="F876">
        <v>6.4199999999999993E-2</v>
      </c>
      <c r="G876">
        <v>3.3E-3</v>
      </c>
      <c r="H876" t="s">
        <v>68</v>
      </c>
      <c r="I876" t="s">
        <v>97</v>
      </c>
      <c r="J876" s="6">
        <v>0.81869999999999998</v>
      </c>
      <c r="K876" s="6">
        <v>3.6400000000000002E-2</v>
      </c>
      <c r="L876" s="6">
        <v>7.4000000000000003E-3</v>
      </c>
      <c r="M876" s="6">
        <v>2.2000000000000001E-3</v>
      </c>
      <c r="N876" s="6">
        <v>1.9E-3</v>
      </c>
      <c r="O876" s="6">
        <v>1E-3</v>
      </c>
      <c r="P876" s="6">
        <v>6.9999999999999999E-4</v>
      </c>
      <c r="Q876" s="6">
        <v>1.2999999999999999E-3</v>
      </c>
      <c r="R876" s="6">
        <v>1.0154249111664823E-3</v>
      </c>
      <c r="S876">
        <v>5.3845951113734136E-4</v>
      </c>
      <c r="T876">
        <v>2.8553430386220704E-4</v>
      </c>
      <c r="U876">
        <v>3.2605812738339696E-3</v>
      </c>
      <c r="AH876" s="6"/>
      <c r="AI876" s="6"/>
      <c r="AJ876" s="6"/>
      <c r="AK876" s="6"/>
      <c r="AL876" s="6"/>
      <c r="AM876" s="6"/>
      <c r="AN876" s="6"/>
      <c r="AO876" s="6"/>
      <c r="AP876" s="6"/>
    </row>
    <row r="877" spans="1:42" x14ac:dyDescent="0.35">
      <c r="A877">
        <v>5014</v>
      </c>
      <c r="B877">
        <v>0.98099999999999998</v>
      </c>
      <c r="C877">
        <v>198</v>
      </c>
      <c r="D877">
        <v>0.70605274076631019</v>
      </c>
      <c r="E877">
        <v>5.7799999999999997E-2</v>
      </c>
      <c r="F877">
        <v>6.4199999999999993E-2</v>
      </c>
      <c r="G877">
        <v>3.3E-3</v>
      </c>
      <c r="H877" t="s">
        <v>68</v>
      </c>
      <c r="I877" t="s">
        <v>97</v>
      </c>
      <c r="J877" s="6">
        <v>0.81869999999999998</v>
      </c>
      <c r="K877" s="6">
        <v>3.6400000000000002E-2</v>
      </c>
      <c r="L877" s="6">
        <v>7.4000000000000003E-3</v>
      </c>
      <c r="M877" s="6">
        <v>2.2000000000000001E-3</v>
      </c>
      <c r="N877" s="6">
        <v>1.9E-3</v>
      </c>
      <c r="O877" s="6">
        <v>1E-3</v>
      </c>
      <c r="P877" s="6">
        <v>6.9999999999999999E-4</v>
      </c>
      <c r="Q877" s="6">
        <v>1.2999999999999999E-3</v>
      </c>
      <c r="R877" s="6">
        <v>1.0154249111664823E-3</v>
      </c>
      <c r="S877">
        <v>5.3845951113734136E-4</v>
      </c>
      <c r="T877">
        <v>2.8553430386220704E-4</v>
      </c>
      <c r="U877">
        <v>3.2605812738339696E-3</v>
      </c>
      <c r="AH877" s="6"/>
      <c r="AI877" s="6"/>
      <c r="AJ877" s="6"/>
      <c r="AK877" s="6"/>
      <c r="AL877" s="6"/>
      <c r="AM877" s="6"/>
      <c r="AN877" s="6"/>
      <c r="AO877" s="6"/>
      <c r="AP877" s="6"/>
    </row>
    <row r="878" spans="1:42" x14ac:dyDescent="0.35">
      <c r="A878">
        <v>5514</v>
      </c>
      <c r="B878">
        <v>1.014</v>
      </c>
      <c r="C878">
        <v>198</v>
      </c>
      <c r="D878">
        <v>0.70605274076631019</v>
      </c>
      <c r="E878">
        <v>5.7799999999999997E-2</v>
      </c>
      <c r="F878">
        <v>6.4199999999999993E-2</v>
      </c>
      <c r="G878">
        <v>3.3E-3</v>
      </c>
      <c r="H878" t="s">
        <v>68</v>
      </c>
      <c r="I878" t="s">
        <v>97</v>
      </c>
      <c r="J878" s="6">
        <v>0.81869999999999998</v>
      </c>
      <c r="K878" s="6">
        <v>3.6400000000000002E-2</v>
      </c>
      <c r="L878" s="6">
        <v>7.4000000000000003E-3</v>
      </c>
      <c r="M878" s="6">
        <v>2.2000000000000001E-3</v>
      </c>
      <c r="N878" s="6">
        <v>1.9E-3</v>
      </c>
      <c r="O878" s="6">
        <v>1E-3</v>
      </c>
      <c r="P878" s="6">
        <v>6.9999999999999999E-4</v>
      </c>
      <c r="Q878" s="6">
        <v>1.2999999999999999E-3</v>
      </c>
      <c r="R878" s="6">
        <v>1.0154249111664823E-3</v>
      </c>
      <c r="S878">
        <v>5.3845951113734136E-4</v>
      </c>
      <c r="T878">
        <v>2.8553430386220704E-4</v>
      </c>
      <c r="U878">
        <v>3.2605812738339696E-3</v>
      </c>
      <c r="AH878" s="6"/>
      <c r="AI878" s="6"/>
      <c r="AJ878" s="6"/>
      <c r="AK878" s="6"/>
      <c r="AL878" s="6"/>
      <c r="AM878" s="6"/>
      <c r="AN878" s="6"/>
      <c r="AO878" s="6"/>
      <c r="AP878" s="6"/>
    </row>
    <row r="879" spans="1:42" x14ac:dyDescent="0.35">
      <c r="A879">
        <v>6014</v>
      </c>
      <c r="B879">
        <v>1.0509999999999999</v>
      </c>
      <c r="C879">
        <v>198</v>
      </c>
      <c r="D879">
        <v>0.70605274076631019</v>
      </c>
      <c r="E879">
        <v>5.7799999999999997E-2</v>
      </c>
      <c r="F879">
        <v>6.4199999999999993E-2</v>
      </c>
      <c r="G879">
        <v>3.3E-3</v>
      </c>
      <c r="H879" t="s">
        <v>68</v>
      </c>
      <c r="I879" t="s">
        <v>97</v>
      </c>
      <c r="J879" s="6">
        <v>0.81869999999999998</v>
      </c>
      <c r="K879" s="6">
        <v>3.6400000000000002E-2</v>
      </c>
      <c r="L879" s="6">
        <v>7.4000000000000003E-3</v>
      </c>
      <c r="M879" s="6">
        <v>2.2000000000000001E-3</v>
      </c>
      <c r="N879" s="6">
        <v>1.9E-3</v>
      </c>
      <c r="O879" s="6">
        <v>1E-3</v>
      </c>
      <c r="P879" s="6">
        <v>6.9999999999999999E-4</v>
      </c>
      <c r="Q879" s="6">
        <v>1.2999999999999999E-3</v>
      </c>
      <c r="R879" s="6">
        <v>1.0154249111664823E-3</v>
      </c>
      <c r="S879">
        <v>5.3845951113734136E-4</v>
      </c>
      <c r="T879">
        <v>2.8553430386220704E-4</v>
      </c>
      <c r="U879">
        <v>3.2605812738339696E-3</v>
      </c>
      <c r="AH879" s="6"/>
      <c r="AI879" s="6"/>
      <c r="AJ879" s="6"/>
      <c r="AK879" s="6"/>
      <c r="AL879" s="6"/>
      <c r="AM879" s="6"/>
      <c r="AN879" s="6"/>
      <c r="AO879" s="6"/>
      <c r="AP879" s="6"/>
    </row>
    <row r="880" spans="1:42" x14ac:dyDescent="0.35">
      <c r="A880">
        <v>4279</v>
      </c>
      <c r="B880">
        <v>0.88200000000000001</v>
      </c>
      <c r="C880">
        <v>120</v>
      </c>
      <c r="D880">
        <v>0.73547022437003817</v>
      </c>
      <c r="E880">
        <v>6.1699999999999998E-2</v>
      </c>
      <c r="F880">
        <v>5.3999999999999999E-2</v>
      </c>
      <c r="G880">
        <v>4.8999999999999998E-3</v>
      </c>
      <c r="H880" t="s">
        <v>69</v>
      </c>
      <c r="I880" t="s">
        <v>97</v>
      </c>
      <c r="J880" s="6">
        <v>0.81069999999999998</v>
      </c>
      <c r="K880" s="6">
        <v>3.7400000000000003E-2</v>
      </c>
      <c r="L880" s="6">
        <v>9.4000000000000004E-3</v>
      </c>
      <c r="M880" s="6">
        <v>3.2000000000000002E-3</v>
      </c>
      <c r="N880" s="6">
        <v>3.3999999999999998E-3</v>
      </c>
      <c r="O880" s="6">
        <v>1.8E-3</v>
      </c>
      <c r="P880" s="6">
        <v>1.1999999999999999E-3</v>
      </c>
      <c r="Q880" s="6">
        <v>2.3E-3</v>
      </c>
      <c r="R880" s="6">
        <v>6.9511088664799686E-4</v>
      </c>
      <c r="S880">
        <v>3.3539566413259527E-4</v>
      </c>
      <c r="T880">
        <v>1.6183065706451742E-4</v>
      </c>
      <c r="U880">
        <v>8.8076627921548911E-3</v>
      </c>
      <c r="AH880" s="6"/>
      <c r="AI880" s="6"/>
      <c r="AJ880" s="6"/>
      <c r="AK880" s="6"/>
      <c r="AL880" s="6"/>
      <c r="AM880" s="6"/>
      <c r="AN880" s="6"/>
      <c r="AO880" s="6"/>
      <c r="AP880" s="6"/>
    </row>
    <row r="881" spans="1:42" x14ac:dyDescent="0.35">
      <c r="A881">
        <v>4295</v>
      </c>
      <c r="B881">
        <v>0.88300000000000001</v>
      </c>
      <c r="C881">
        <v>120</v>
      </c>
      <c r="D881">
        <v>0.73547022437003817</v>
      </c>
      <c r="E881">
        <v>6.1699999999999998E-2</v>
      </c>
      <c r="F881">
        <v>5.3999999999999999E-2</v>
      </c>
      <c r="G881">
        <v>4.8999999999999998E-3</v>
      </c>
      <c r="H881" t="s">
        <v>69</v>
      </c>
      <c r="I881" t="s">
        <v>97</v>
      </c>
      <c r="J881" s="6">
        <v>0.81069999999999998</v>
      </c>
      <c r="K881" s="6">
        <v>3.7400000000000003E-2</v>
      </c>
      <c r="L881" s="6">
        <v>9.4000000000000004E-3</v>
      </c>
      <c r="M881" s="6">
        <v>3.2000000000000002E-3</v>
      </c>
      <c r="N881" s="6">
        <v>3.3999999999999998E-3</v>
      </c>
      <c r="O881" s="6">
        <v>1.8E-3</v>
      </c>
      <c r="P881" s="6">
        <v>1.1999999999999999E-3</v>
      </c>
      <c r="Q881" s="6">
        <v>2.3E-3</v>
      </c>
      <c r="R881" s="6">
        <v>6.9511088664799686E-4</v>
      </c>
      <c r="S881">
        <v>3.3539566413259527E-4</v>
      </c>
      <c r="T881">
        <v>1.6183065706451742E-4</v>
      </c>
      <c r="U881">
        <v>8.8076627921548911E-3</v>
      </c>
      <c r="AH881" s="6"/>
      <c r="AI881" s="6"/>
      <c r="AJ881" s="6"/>
      <c r="AK881" s="6"/>
      <c r="AL881" s="6"/>
      <c r="AM881" s="6"/>
      <c r="AN881" s="6"/>
      <c r="AO881" s="6"/>
      <c r="AP881" s="6"/>
    </row>
    <row r="882" spans="1:42" x14ac:dyDescent="0.35">
      <c r="A882">
        <v>4314</v>
      </c>
      <c r="B882">
        <v>0.88500000000000001</v>
      </c>
      <c r="C882">
        <v>120</v>
      </c>
      <c r="D882">
        <v>0.73547022437003817</v>
      </c>
      <c r="E882">
        <v>6.1699999999999998E-2</v>
      </c>
      <c r="F882">
        <v>5.3999999999999999E-2</v>
      </c>
      <c r="G882">
        <v>4.8999999999999998E-3</v>
      </c>
      <c r="H882" t="s">
        <v>69</v>
      </c>
      <c r="I882" t="s">
        <v>97</v>
      </c>
      <c r="J882" s="6">
        <v>0.81069999999999998</v>
      </c>
      <c r="K882" s="6">
        <v>3.7400000000000003E-2</v>
      </c>
      <c r="L882" s="6">
        <v>9.4000000000000004E-3</v>
      </c>
      <c r="M882" s="6">
        <v>3.2000000000000002E-3</v>
      </c>
      <c r="N882" s="6">
        <v>3.3999999999999998E-3</v>
      </c>
      <c r="O882" s="6">
        <v>1.8E-3</v>
      </c>
      <c r="P882" s="6">
        <v>1.1999999999999999E-3</v>
      </c>
      <c r="Q882" s="6">
        <v>2.3E-3</v>
      </c>
      <c r="R882" s="6">
        <v>6.9511088664799686E-4</v>
      </c>
      <c r="S882">
        <v>3.3539566413259527E-4</v>
      </c>
      <c r="T882">
        <v>1.6183065706451742E-4</v>
      </c>
      <c r="U882">
        <v>8.8076627921548911E-3</v>
      </c>
      <c r="AH882" s="6"/>
      <c r="AI882" s="6"/>
      <c r="AJ882" s="6"/>
      <c r="AK882" s="6"/>
      <c r="AL882" s="6"/>
      <c r="AM882" s="6"/>
      <c r="AN882" s="6"/>
      <c r="AO882" s="6"/>
      <c r="AP882" s="6"/>
    </row>
    <row r="883" spans="1:42" x14ac:dyDescent="0.35">
      <c r="A883">
        <v>4330</v>
      </c>
      <c r="B883">
        <v>0.88600000000000001</v>
      </c>
      <c r="C883">
        <v>120</v>
      </c>
      <c r="D883">
        <v>0.73547022437003817</v>
      </c>
      <c r="E883">
        <v>6.1699999999999998E-2</v>
      </c>
      <c r="F883">
        <v>5.3999999999999999E-2</v>
      </c>
      <c r="G883">
        <v>4.8999999999999998E-3</v>
      </c>
      <c r="H883" t="s">
        <v>69</v>
      </c>
      <c r="I883" t="s">
        <v>97</v>
      </c>
      <c r="J883" s="6">
        <v>0.81069999999999998</v>
      </c>
      <c r="K883" s="6">
        <v>3.7400000000000003E-2</v>
      </c>
      <c r="L883" s="6">
        <v>9.4000000000000004E-3</v>
      </c>
      <c r="M883" s="6">
        <v>3.2000000000000002E-3</v>
      </c>
      <c r="N883" s="6">
        <v>3.3999999999999998E-3</v>
      </c>
      <c r="O883" s="6">
        <v>1.8E-3</v>
      </c>
      <c r="P883" s="6">
        <v>1.1999999999999999E-3</v>
      </c>
      <c r="Q883" s="6">
        <v>2.3E-3</v>
      </c>
      <c r="R883" s="6">
        <v>6.9511088664799686E-4</v>
      </c>
      <c r="S883">
        <v>3.3539566413259527E-4</v>
      </c>
      <c r="T883">
        <v>1.6183065706451742E-4</v>
      </c>
      <c r="U883">
        <v>8.8076627921548911E-3</v>
      </c>
      <c r="AH883" s="6"/>
      <c r="AI883" s="6"/>
      <c r="AJ883" s="6"/>
      <c r="AK883" s="6"/>
      <c r="AL883" s="6"/>
      <c r="AM883" s="6"/>
      <c r="AN883" s="6"/>
      <c r="AO883" s="6"/>
      <c r="AP883" s="6"/>
    </row>
    <row r="884" spans="1:42" x14ac:dyDescent="0.35">
      <c r="A884">
        <v>4346</v>
      </c>
      <c r="B884">
        <v>0.88700000000000001</v>
      </c>
      <c r="C884">
        <v>120</v>
      </c>
      <c r="D884">
        <v>0.73547022437003817</v>
      </c>
      <c r="E884">
        <v>6.1699999999999998E-2</v>
      </c>
      <c r="F884">
        <v>5.3999999999999999E-2</v>
      </c>
      <c r="G884">
        <v>4.8999999999999998E-3</v>
      </c>
      <c r="H884" t="s">
        <v>69</v>
      </c>
      <c r="I884" t="s">
        <v>97</v>
      </c>
      <c r="J884" s="6">
        <v>0.81069999999999998</v>
      </c>
      <c r="K884" s="6">
        <v>3.7400000000000003E-2</v>
      </c>
      <c r="L884" s="6">
        <v>9.4000000000000004E-3</v>
      </c>
      <c r="M884" s="6">
        <v>3.2000000000000002E-3</v>
      </c>
      <c r="N884" s="6">
        <v>3.3999999999999998E-3</v>
      </c>
      <c r="O884" s="6">
        <v>1.8E-3</v>
      </c>
      <c r="P884" s="6">
        <v>1.1999999999999999E-3</v>
      </c>
      <c r="Q884" s="6">
        <v>2.3E-3</v>
      </c>
      <c r="R884" s="6">
        <v>6.9511088664799686E-4</v>
      </c>
      <c r="S884">
        <v>3.3539566413259527E-4</v>
      </c>
      <c r="T884">
        <v>1.6183065706451742E-4</v>
      </c>
      <c r="U884">
        <v>8.8076627921548911E-3</v>
      </c>
      <c r="AH884" s="6"/>
      <c r="AI884" s="6"/>
      <c r="AJ884" s="6"/>
      <c r="AK884" s="6"/>
      <c r="AL884" s="6"/>
      <c r="AM884" s="6"/>
      <c r="AN884" s="6"/>
      <c r="AO884" s="6"/>
      <c r="AP884" s="6"/>
    </row>
    <row r="885" spans="1:42" x14ac:dyDescent="0.35">
      <c r="A885">
        <v>4414</v>
      </c>
      <c r="B885">
        <v>0.89300000000000002</v>
      </c>
      <c r="C885">
        <v>120</v>
      </c>
      <c r="D885">
        <v>0.73547022437003817</v>
      </c>
      <c r="E885">
        <v>6.1699999999999998E-2</v>
      </c>
      <c r="F885">
        <v>5.3999999999999999E-2</v>
      </c>
      <c r="G885">
        <v>4.8999999999999998E-3</v>
      </c>
      <c r="H885" t="s">
        <v>69</v>
      </c>
      <c r="I885" t="s">
        <v>97</v>
      </c>
      <c r="J885" s="6">
        <v>0.81069999999999998</v>
      </c>
      <c r="K885" s="6">
        <v>3.7400000000000003E-2</v>
      </c>
      <c r="L885" s="6">
        <v>9.4000000000000004E-3</v>
      </c>
      <c r="M885" s="6">
        <v>3.2000000000000002E-3</v>
      </c>
      <c r="N885" s="6">
        <v>3.3999999999999998E-3</v>
      </c>
      <c r="O885" s="6">
        <v>1.8E-3</v>
      </c>
      <c r="P885" s="6">
        <v>1.1999999999999999E-3</v>
      </c>
      <c r="Q885" s="6">
        <v>2.3E-3</v>
      </c>
      <c r="R885" s="6">
        <v>6.9511088664799686E-4</v>
      </c>
      <c r="S885">
        <v>3.3539566413259527E-4</v>
      </c>
      <c r="T885">
        <v>1.6183065706451742E-4</v>
      </c>
      <c r="U885">
        <v>8.8076627921548911E-3</v>
      </c>
      <c r="AH885" s="6"/>
      <c r="AI885" s="6"/>
      <c r="AJ885" s="6"/>
      <c r="AK885" s="6"/>
      <c r="AL885" s="6"/>
      <c r="AM885" s="6"/>
      <c r="AN885" s="6"/>
      <c r="AO885" s="6"/>
      <c r="AP885" s="6"/>
    </row>
    <row r="886" spans="1:42" x14ac:dyDescent="0.35">
      <c r="A886">
        <v>4514</v>
      </c>
      <c r="B886">
        <v>0.90200000000000002</v>
      </c>
      <c r="C886">
        <v>120</v>
      </c>
      <c r="D886">
        <v>0.73547022437003817</v>
      </c>
      <c r="E886">
        <v>6.1699999999999998E-2</v>
      </c>
      <c r="F886">
        <v>5.3999999999999999E-2</v>
      </c>
      <c r="G886">
        <v>4.8999999999999998E-3</v>
      </c>
      <c r="H886" t="s">
        <v>69</v>
      </c>
      <c r="I886" t="s">
        <v>97</v>
      </c>
      <c r="J886" s="6">
        <v>0.81069999999999998</v>
      </c>
      <c r="K886" s="6">
        <v>3.7400000000000003E-2</v>
      </c>
      <c r="L886" s="6">
        <v>9.4000000000000004E-3</v>
      </c>
      <c r="M886" s="6">
        <v>3.2000000000000002E-3</v>
      </c>
      <c r="N886" s="6">
        <v>3.3999999999999998E-3</v>
      </c>
      <c r="O886" s="6">
        <v>1.8E-3</v>
      </c>
      <c r="P886" s="6">
        <v>1.1999999999999999E-3</v>
      </c>
      <c r="Q886" s="6">
        <v>2.3E-3</v>
      </c>
      <c r="R886" s="6">
        <v>6.9511088664799686E-4</v>
      </c>
      <c r="S886">
        <v>3.3539566413259527E-4</v>
      </c>
      <c r="T886">
        <v>1.6183065706451742E-4</v>
      </c>
      <c r="U886">
        <v>8.8076627921548911E-3</v>
      </c>
      <c r="AH886" s="6"/>
      <c r="AI886" s="6"/>
      <c r="AJ886" s="6"/>
      <c r="AK886" s="6"/>
      <c r="AL886" s="6"/>
      <c r="AM886" s="6"/>
      <c r="AN886" s="6"/>
      <c r="AO886" s="6"/>
      <c r="AP886" s="6"/>
    </row>
    <row r="887" spans="1:42" x14ac:dyDescent="0.35">
      <c r="A887">
        <v>5014</v>
      </c>
      <c r="B887">
        <v>0.94799999999999995</v>
      </c>
      <c r="C887">
        <v>120</v>
      </c>
      <c r="D887">
        <v>0.73547022437003817</v>
      </c>
      <c r="E887">
        <v>6.1699999999999998E-2</v>
      </c>
      <c r="F887">
        <v>5.3999999999999999E-2</v>
      </c>
      <c r="G887">
        <v>4.8999999999999998E-3</v>
      </c>
      <c r="H887" t="s">
        <v>69</v>
      </c>
      <c r="I887" t="s">
        <v>97</v>
      </c>
      <c r="J887" s="6">
        <v>0.81069999999999998</v>
      </c>
      <c r="K887" s="6">
        <v>3.7400000000000003E-2</v>
      </c>
      <c r="L887" s="6">
        <v>9.4000000000000004E-3</v>
      </c>
      <c r="M887" s="6">
        <v>3.2000000000000002E-3</v>
      </c>
      <c r="N887" s="6">
        <v>3.3999999999999998E-3</v>
      </c>
      <c r="O887" s="6">
        <v>1.8E-3</v>
      </c>
      <c r="P887" s="6">
        <v>1.1999999999999999E-3</v>
      </c>
      <c r="Q887" s="6">
        <v>2.3E-3</v>
      </c>
      <c r="R887" s="6">
        <v>6.9511088664799686E-4</v>
      </c>
      <c r="S887">
        <v>3.3539566413259527E-4</v>
      </c>
      <c r="T887">
        <v>1.6183065706451742E-4</v>
      </c>
      <c r="U887">
        <v>8.8076627921548911E-3</v>
      </c>
      <c r="AH887" s="6"/>
      <c r="AI887" s="6"/>
      <c r="AJ887" s="6"/>
      <c r="AK887" s="6"/>
      <c r="AL887" s="6"/>
      <c r="AM887" s="6"/>
      <c r="AN887" s="6"/>
      <c r="AO887" s="6"/>
      <c r="AP887" s="6"/>
    </row>
    <row r="888" spans="1:42" x14ac:dyDescent="0.35">
      <c r="A888">
        <v>5514</v>
      </c>
      <c r="B888">
        <v>0.995</v>
      </c>
      <c r="C888">
        <v>120</v>
      </c>
      <c r="D888">
        <v>0.73547022437003817</v>
      </c>
      <c r="E888">
        <v>6.1699999999999998E-2</v>
      </c>
      <c r="F888">
        <v>5.3999999999999999E-2</v>
      </c>
      <c r="G888">
        <v>4.8999999999999998E-3</v>
      </c>
      <c r="H888" t="s">
        <v>69</v>
      </c>
      <c r="I888" t="s">
        <v>97</v>
      </c>
      <c r="J888" s="6">
        <v>0.81069999999999998</v>
      </c>
      <c r="K888" s="6">
        <v>3.7400000000000003E-2</v>
      </c>
      <c r="L888" s="6">
        <v>9.4000000000000004E-3</v>
      </c>
      <c r="M888" s="6">
        <v>3.2000000000000002E-3</v>
      </c>
      <c r="N888" s="6">
        <v>3.3999999999999998E-3</v>
      </c>
      <c r="O888" s="6">
        <v>1.8E-3</v>
      </c>
      <c r="P888" s="6">
        <v>1.1999999999999999E-3</v>
      </c>
      <c r="Q888" s="6">
        <v>2.3E-3</v>
      </c>
      <c r="R888" s="6">
        <v>6.9511088664799686E-4</v>
      </c>
      <c r="S888">
        <v>3.3539566413259527E-4</v>
      </c>
      <c r="T888">
        <v>1.6183065706451742E-4</v>
      </c>
      <c r="U888">
        <v>8.8076627921548911E-3</v>
      </c>
      <c r="AH888" s="6"/>
      <c r="AI888" s="6"/>
      <c r="AJ888" s="6"/>
      <c r="AK888" s="6"/>
      <c r="AL888" s="6"/>
      <c r="AM888" s="6"/>
      <c r="AN888" s="6"/>
      <c r="AO888" s="6"/>
      <c r="AP888" s="6"/>
    </row>
    <row r="889" spans="1:42" x14ac:dyDescent="0.35">
      <c r="A889">
        <v>6014</v>
      </c>
      <c r="B889">
        <v>1.044</v>
      </c>
      <c r="C889">
        <v>120</v>
      </c>
      <c r="D889">
        <v>0.73547022437003817</v>
      </c>
      <c r="E889">
        <v>6.1699999999999998E-2</v>
      </c>
      <c r="F889">
        <v>5.3999999999999999E-2</v>
      </c>
      <c r="G889">
        <v>4.8999999999999998E-3</v>
      </c>
      <c r="H889" t="s">
        <v>69</v>
      </c>
      <c r="I889" t="s">
        <v>97</v>
      </c>
      <c r="J889" s="6">
        <v>0.81069999999999998</v>
      </c>
      <c r="K889" s="6">
        <v>3.7400000000000003E-2</v>
      </c>
      <c r="L889" s="6">
        <v>9.4000000000000004E-3</v>
      </c>
      <c r="M889" s="6">
        <v>3.2000000000000002E-3</v>
      </c>
      <c r="N889" s="6">
        <v>3.3999999999999998E-3</v>
      </c>
      <c r="O889" s="6">
        <v>1.8E-3</v>
      </c>
      <c r="P889" s="6">
        <v>1.1999999999999999E-3</v>
      </c>
      <c r="Q889" s="6">
        <v>2.3E-3</v>
      </c>
      <c r="R889" s="6">
        <v>6.9511088664799686E-4</v>
      </c>
      <c r="S889">
        <v>3.3539566413259527E-4</v>
      </c>
      <c r="T889">
        <v>1.6183065706451742E-4</v>
      </c>
      <c r="U889">
        <v>8.8076627921548911E-3</v>
      </c>
      <c r="AH889" s="6"/>
      <c r="AI889" s="6"/>
      <c r="AJ889" s="6"/>
      <c r="AK889" s="6"/>
      <c r="AL889" s="6"/>
      <c r="AM889" s="6"/>
      <c r="AN889" s="6"/>
      <c r="AO889" s="6"/>
      <c r="AP889" s="6"/>
    </row>
    <row r="890" spans="1:42" x14ac:dyDescent="0.35">
      <c r="A890">
        <v>6514</v>
      </c>
      <c r="B890">
        <v>1.0940000000000001</v>
      </c>
      <c r="C890">
        <v>120</v>
      </c>
      <c r="D890">
        <v>0.73547022437003817</v>
      </c>
      <c r="E890">
        <v>6.1699999999999998E-2</v>
      </c>
      <c r="F890">
        <v>5.3999999999999999E-2</v>
      </c>
      <c r="G890">
        <v>4.8999999999999998E-3</v>
      </c>
      <c r="H890" t="s">
        <v>69</v>
      </c>
      <c r="I890" t="s">
        <v>97</v>
      </c>
      <c r="J890" s="6">
        <v>0.81069999999999998</v>
      </c>
      <c r="K890" s="6">
        <v>3.7400000000000003E-2</v>
      </c>
      <c r="L890" s="6">
        <v>9.4000000000000004E-3</v>
      </c>
      <c r="M890" s="6">
        <v>3.2000000000000002E-3</v>
      </c>
      <c r="N890" s="6">
        <v>3.3999999999999998E-3</v>
      </c>
      <c r="O890" s="6">
        <v>1.8E-3</v>
      </c>
      <c r="P890" s="6">
        <v>1.1999999999999999E-3</v>
      </c>
      <c r="Q890" s="6">
        <v>2.3E-3</v>
      </c>
      <c r="R890" s="6">
        <v>6.9511088664799686E-4</v>
      </c>
      <c r="S890">
        <v>3.3539566413259527E-4</v>
      </c>
      <c r="T890">
        <v>1.6183065706451742E-4</v>
      </c>
      <c r="U890">
        <v>8.8076627921548911E-3</v>
      </c>
      <c r="AH890" s="6"/>
      <c r="AI890" s="6"/>
      <c r="AJ890" s="6"/>
      <c r="AK890" s="6"/>
      <c r="AL890" s="6"/>
      <c r="AM890" s="6"/>
      <c r="AN890" s="6"/>
      <c r="AO890" s="6"/>
      <c r="AP890" s="6"/>
    </row>
    <row r="891" spans="1:42" x14ac:dyDescent="0.35">
      <c r="A891">
        <v>2899</v>
      </c>
      <c r="B891">
        <v>0.82</v>
      </c>
      <c r="C891">
        <v>162</v>
      </c>
      <c r="D891">
        <v>0.82445861926130504</v>
      </c>
      <c r="E891">
        <v>2.06E-2</v>
      </c>
      <c r="F891">
        <v>0.12959999999999999</v>
      </c>
      <c r="G891">
        <v>9.6299999999999997E-2</v>
      </c>
      <c r="H891" t="s">
        <v>70</v>
      </c>
      <c r="I891" t="s">
        <v>97</v>
      </c>
      <c r="J891" s="6">
        <v>0.66339999999999999</v>
      </c>
      <c r="K891" s="6">
        <v>3.1099999999999999E-2</v>
      </c>
      <c r="L891" s="6">
        <v>1.7999999999999999E-2</v>
      </c>
      <c r="M891" s="6">
        <v>3.3999999999999998E-3</v>
      </c>
      <c r="N891" s="6">
        <v>9.4000000000000004E-3</v>
      </c>
      <c r="O891" s="6">
        <v>3.3E-3</v>
      </c>
      <c r="P891" s="6">
        <v>4.4999999999999997E-3</v>
      </c>
      <c r="Q891" s="6">
        <v>5.5999999999999999E-3</v>
      </c>
      <c r="R891" s="6">
        <v>2.1673130039173384E-3</v>
      </c>
      <c r="S891">
        <v>1.2858551225419788E-3</v>
      </c>
      <c r="T891">
        <v>7.6289091293179343E-4</v>
      </c>
      <c r="U891">
        <v>1.0583940960608891E-2</v>
      </c>
      <c r="AH891" s="6"/>
      <c r="AI891" s="6"/>
      <c r="AJ891" s="6"/>
      <c r="AK891" s="6"/>
      <c r="AL891" s="6"/>
      <c r="AM891" s="6"/>
      <c r="AN891" s="6"/>
      <c r="AO891" s="6"/>
      <c r="AP891" s="6"/>
    </row>
    <row r="892" spans="1:42" x14ac:dyDescent="0.35">
      <c r="A892">
        <v>2916</v>
      </c>
      <c r="B892">
        <v>0.82</v>
      </c>
      <c r="C892">
        <v>162</v>
      </c>
      <c r="D892">
        <v>0.82445861926130504</v>
      </c>
      <c r="E892">
        <v>2.06E-2</v>
      </c>
      <c r="F892">
        <v>0.12959999999999999</v>
      </c>
      <c r="G892">
        <v>9.6299999999999997E-2</v>
      </c>
      <c r="H892" t="s">
        <v>70</v>
      </c>
      <c r="I892" t="s">
        <v>97</v>
      </c>
      <c r="J892" s="6">
        <v>0.66339999999999999</v>
      </c>
      <c r="K892" s="6">
        <v>3.1099999999999999E-2</v>
      </c>
      <c r="L892" s="6">
        <v>1.7999999999999999E-2</v>
      </c>
      <c r="M892" s="6">
        <v>3.3999999999999998E-3</v>
      </c>
      <c r="N892" s="6">
        <v>9.4000000000000004E-3</v>
      </c>
      <c r="O892" s="6">
        <v>3.3E-3</v>
      </c>
      <c r="P892" s="6">
        <v>4.4999999999999997E-3</v>
      </c>
      <c r="Q892" s="6">
        <v>5.5999999999999999E-3</v>
      </c>
      <c r="R892" s="6">
        <v>2.1673130039173384E-3</v>
      </c>
      <c r="S892">
        <v>1.2858551225419788E-3</v>
      </c>
      <c r="T892">
        <v>7.6289091293179343E-4</v>
      </c>
      <c r="U892">
        <v>1.0583940960608891E-2</v>
      </c>
      <c r="AH892" s="6"/>
      <c r="AI892" s="6"/>
      <c r="AJ892" s="6"/>
      <c r="AK892" s="6"/>
      <c r="AL892" s="6"/>
      <c r="AM892" s="6"/>
      <c r="AN892" s="6"/>
      <c r="AO892" s="6"/>
      <c r="AP892" s="6"/>
    </row>
    <row r="893" spans="1:42" x14ac:dyDescent="0.35">
      <c r="A893">
        <v>2945</v>
      </c>
      <c r="B893">
        <v>0.82099999999999995</v>
      </c>
      <c r="C893">
        <v>162</v>
      </c>
      <c r="D893">
        <v>0.82445861926130504</v>
      </c>
      <c r="E893">
        <v>2.06E-2</v>
      </c>
      <c r="F893">
        <v>0.12959999999999999</v>
      </c>
      <c r="G893">
        <v>9.6299999999999997E-2</v>
      </c>
      <c r="H893" t="s">
        <v>70</v>
      </c>
      <c r="I893" t="s">
        <v>97</v>
      </c>
      <c r="J893" s="6">
        <v>0.66339999999999999</v>
      </c>
      <c r="K893" s="6">
        <v>3.1099999999999999E-2</v>
      </c>
      <c r="L893" s="6">
        <v>1.7999999999999999E-2</v>
      </c>
      <c r="M893" s="6">
        <v>3.3999999999999998E-3</v>
      </c>
      <c r="N893" s="6">
        <v>9.4000000000000004E-3</v>
      </c>
      <c r="O893" s="6">
        <v>3.3E-3</v>
      </c>
      <c r="P893" s="6">
        <v>4.4999999999999997E-3</v>
      </c>
      <c r="Q893" s="6">
        <v>5.5999999999999999E-3</v>
      </c>
      <c r="R893" s="6">
        <v>2.1673130039173384E-3</v>
      </c>
      <c r="S893">
        <v>1.2858551225419788E-3</v>
      </c>
      <c r="T893">
        <v>7.6289091293179343E-4</v>
      </c>
      <c r="U893">
        <v>1.0583940960608891E-2</v>
      </c>
      <c r="AH893" s="6"/>
      <c r="AI893" s="6"/>
      <c r="AJ893" s="6"/>
      <c r="AK893" s="6"/>
      <c r="AL893" s="6"/>
      <c r="AM893" s="6"/>
      <c r="AN893" s="6"/>
      <c r="AO893" s="6"/>
      <c r="AP893" s="6"/>
    </row>
    <row r="894" spans="1:42" x14ac:dyDescent="0.35">
      <c r="A894">
        <v>2984</v>
      </c>
      <c r="B894">
        <v>0.82299999999999995</v>
      </c>
      <c r="C894">
        <v>162</v>
      </c>
      <c r="D894">
        <v>0.82445861926130504</v>
      </c>
      <c r="E894">
        <v>2.06E-2</v>
      </c>
      <c r="F894">
        <v>0.12959999999999999</v>
      </c>
      <c r="G894">
        <v>9.6299999999999997E-2</v>
      </c>
      <c r="H894" t="s">
        <v>70</v>
      </c>
      <c r="I894" t="s">
        <v>97</v>
      </c>
      <c r="J894" s="6">
        <v>0.66339999999999999</v>
      </c>
      <c r="K894" s="6">
        <v>3.1099999999999999E-2</v>
      </c>
      <c r="L894" s="6">
        <v>1.7999999999999999E-2</v>
      </c>
      <c r="M894" s="6">
        <v>3.3999999999999998E-3</v>
      </c>
      <c r="N894" s="6">
        <v>9.4000000000000004E-3</v>
      </c>
      <c r="O894" s="6">
        <v>3.3E-3</v>
      </c>
      <c r="P894" s="6">
        <v>4.4999999999999997E-3</v>
      </c>
      <c r="Q894" s="6">
        <v>5.5999999999999999E-3</v>
      </c>
      <c r="R894" s="6">
        <v>2.1673130039173384E-3</v>
      </c>
      <c r="S894">
        <v>1.2858551225419788E-3</v>
      </c>
      <c r="T894">
        <v>7.6289091293179343E-4</v>
      </c>
      <c r="U894">
        <v>1.0583940960608891E-2</v>
      </c>
      <c r="AH894" s="6"/>
      <c r="AI894" s="6"/>
      <c r="AJ894" s="6"/>
      <c r="AK894" s="6"/>
      <c r="AL894" s="6"/>
      <c r="AM894" s="6"/>
      <c r="AN894" s="6"/>
      <c r="AO894" s="6"/>
      <c r="AP894" s="6"/>
    </row>
    <row r="895" spans="1:42" x14ac:dyDescent="0.35">
      <c r="A895">
        <v>3014</v>
      </c>
      <c r="B895">
        <v>0.82299999999999995</v>
      </c>
      <c r="C895">
        <v>162</v>
      </c>
      <c r="D895">
        <v>0.82445861926130504</v>
      </c>
      <c r="E895">
        <v>2.06E-2</v>
      </c>
      <c r="F895">
        <v>0.12959999999999999</v>
      </c>
      <c r="G895">
        <v>9.6299999999999997E-2</v>
      </c>
      <c r="H895" t="s">
        <v>70</v>
      </c>
      <c r="I895" t="s">
        <v>97</v>
      </c>
      <c r="J895" s="6">
        <v>0.66339999999999999</v>
      </c>
      <c r="K895" s="6">
        <v>3.1099999999999999E-2</v>
      </c>
      <c r="L895" s="6">
        <v>1.7999999999999999E-2</v>
      </c>
      <c r="M895" s="6">
        <v>3.3999999999999998E-3</v>
      </c>
      <c r="N895" s="6">
        <v>9.4000000000000004E-3</v>
      </c>
      <c r="O895" s="6">
        <v>3.3E-3</v>
      </c>
      <c r="P895" s="6">
        <v>4.4999999999999997E-3</v>
      </c>
      <c r="Q895" s="6">
        <v>5.5999999999999999E-3</v>
      </c>
      <c r="R895" s="6">
        <v>2.1673130039173384E-3</v>
      </c>
      <c r="S895">
        <v>1.2858551225419788E-3</v>
      </c>
      <c r="T895">
        <v>7.6289091293179343E-4</v>
      </c>
      <c r="U895">
        <v>1.0583940960608891E-2</v>
      </c>
      <c r="AH895" s="6"/>
      <c r="AI895" s="6"/>
      <c r="AJ895" s="6"/>
      <c r="AK895" s="6"/>
      <c r="AL895" s="6"/>
      <c r="AM895" s="6"/>
      <c r="AN895" s="6"/>
      <c r="AO895" s="6"/>
      <c r="AP895" s="6"/>
    </row>
    <row r="896" spans="1:42" x14ac:dyDescent="0.35">
      <c r="A896">
        <v>3064</v>
      </c>
      <c r="B896">
        <v>0.82499999999999996</v>
      </c>
      <c r="C896">
        <v>162</v>
      </c>
      <c r="D896">
        <v>0.82445861926130504</v>
      </c>
      <c r="E896">
        <v>2.06E-2</v>
      </c>
      <c r="F896">
        <v>0.12959999999999999</v>
      </c>
      <c r="G896">
        <v>9.6299999999999997E-2</v>
      </c>
      <c r="H896" t="s">
        <v>70</v>
      </c>
      <c r="I896" t="s">
        <v>97</v>
      </c>
      <c r="J896" s="6">
        <v>0.66339999999999999</v>
      </c>
      <c r="K896" s="6">
        <v>3.1099999999999999E-2</v>
      </c>
      <c r="L896" s="6">
        <v>1.7999999999999999E-2</v>
      </c>
      <c r="M896" s="6">
        <v>3.3999999999999998E-3</v>
      </c>
      <c r="N896" s="6">
        <v>9.4000000000000004E-3</v>
      </c>
      <c r="O896" s="6">
        <v>3.3E-3</v>
      </c>
      <c r="P896" s="6">
        <v>4.4999999999999997E-3</v>
      </c>
      <c r="Q896" s="6">
        <v>5.5999999999999999E-3</v>
      </c>
      <c r="R896" s="6">
        <v>2.1673130039173384E-3</v>
      </c>
      <c r="S896">
        <v>1.2858551225419788E-3</v>
      </c>
      <c r="T896">
        <v>7.6289091293179343E-4</v>
      </c>
      <c r="U896">
        <v>1.0583940960608891E-2</v>
      </c>
      <c r="AH896" s="6"/>
      <c r="AI896" s="6"/>
      <c r="AJ896" s="6"/>
      <c r="AK896" s="6"/>
      <c r="AL896" s="6"/>
      <c r="AM896" s="6"/>
      <c r="AN896" s="6"/>
      <c r="AO896" s="6"/>
      <c r="AP896" s="6"/>
    </row>
    <row r="897" spans="1:42" x14ac:dyDescent="0.35">
      <c r="A897">
        <v>3114</v>
      </c>
      <c r="B897">
        <v>0.82699999999999996</v>
      </c>
      <c r="C897">
        <v>162</v>
      </c>
      <c r="D897">
        <v>0.82445861926130504</v>
      </c>
      <c r="E897">
        <v>2.06E-2</v>
      </c>
      <c r="F897">
        <v>0.12959999999999999</v>
      </c>
      <c r="G897">
        <v>9.6299999999999997E-2</v>
      </c>
      <c r="H897" t="s">
        <v>70</v>
      </c>
      <c r="I897" t="s">
        <v>97</v>
      </c>
      <c r="J897" s="6">
        <v>0.66339999999999999</v>
      </c>
      <c r="K897" s="6">
        <v>3.1099999999999999E-2</v>
      </c>
      <c r="L897" s="6">
        <v>1.7999999999999999E-2</v>
      </c>
      <c r="M897" s="6">
        <v>3.3999999999999998E-3</v>
      </c>
      <c r="N897" s="6">
        <v>9.4000000000000004E-3</v>
      </c>
      <c r="O897" s="6">
        <v>3.3E-3</v>
      </c>
      <c r="P897" s="6">
        <v>4.4999999999999997E-3</v>
      </c>
      <c r="Q897" s="6">
        <v>5.5999999999999999E-3</v>
      </c>
      <c r="R897" s="6">
        <v>2.1673130039173384E-3</v>
      </c>
      <c r="S897">
        <v>1.2858551225419788E-3</v>
      </c>
      <c r="T897">
        <v>7.6289091293179343E-4</v>
      </c>
      <c r="U897">
        <v>1.0583940960608891E-2</v>
      </c>
      <c r="AH897" s="6"/>
      <c r="AI897" s="6"/>
      <c r="AJ897" s="6"/>
      <c r="AK897" s="6"/>
      <c r="AL897" s="6"/>
      <c r="AM897" s="6"/>
      <c r="AN897" s="6"/>
      <c r="AO897" s="6"/>
      <c r="AP897" s="6"/>
    </row>
    <row r="898" spans="1:42" x14ac:dyDescent="0.35">
      <c r="A898">
        <v>3214</v>
      </c>
      <c r="B898">
        <v>0.83099999999999996</v>
      </c>
      <c r="C898">
        <v>162</v>
      </c>
      <c r="D898">
        <v>0.82445861926130504</v>
      </c>
      <c r="E898">
        <v>2.06E-2</v>
      </c>
      <c r="F898">
        <v>0.12959999999999999</v>
      </c>
      <c r="G898">
        <v>9.6299999999999997E-2</v>
      </c>
      <c r="H898" t="s">
        <v>70</v>
      </c>
      <c r="I898" t="s">
        <v>97</v>
      </c>
      <c r="J898" s="6">
        <v>0.66339999999999999</v>
      </c>
      <c r="K898" s="6">
        <v>3.1099999999999999E-2</v>
      </c>
      <c r="L898" s="6">
        <v>1.7999999999999999E-2</v>
      </c>
      <c r="M898" s="6">
        <v>3.3999999999999998E-3</v>
      </c>
      <c r="N898" s="6">
        <v>9.4000000000000004E-3</v>
      </c>
      <c r="O898" s="6">
        <v>3.3E-3</v>
      </c>
      <c r="P898" s="6">
        <v>4.4999999999999997E-3</v>
      </c>
      <c r="Q898" s="6">
        <v>5.5999999999999999E-3</v>
      </c>
      <c r="R898" s="6">
        <v>2.1673130039173384E-3</v>
      </c>
      <c r="S898">
        <v>1.2858551225419788E-3</v>
      </c>
      <c r="T898">
        <v>7.6289091293179343E-4</v>
      </c>
      <c r="U898">
        <v>1.0583940960608891E-2</v>
      </c>
      <c r="AH898" s="6"/>
      <c r="AI898" s="6"/>
      <c r="AJ898" s="6"/>
      <c r="AK898" s="6"/>
      <c r="AL898" s="6"/>
      <c r="AM898" s="6"/>
      <c r="AN898" s="6"/>
      <c r="AO898" s="6"/>
      <c r="AP898" s="6"/>
    </row>
    <row r="899" spans="1:42" x14ac:dyDescent="0.35">
      <c r="A899">
        <v>3314</v>
      </c>
      <c r="B899">
        <v>0.83599999999999997</v>
      </c>
      <c r="C899">
        <v>162</v>
      </c>
      <c r="D899">
        <v>0.82445861926130504</v>
      </c>
      <c r="E899">
        <v>2.06E-2</v>
      </c>
      <c r="F899">
        <v>0.12959999999999999</v>
      </c>
      <c r="G899">
        <v>9.6299999999999997E-2</v>
      </c>
      <c r="H899" t="s">
        <v>70</v>
      </c>
      <c r="I899" t="s">
        <v>97</v>
      </c>
      <c r="J899" s="6">
        <v>0.66339999999999999</v>
      </c>
      <c r="K899" s="6">
        <v>3.1099999999999999E-2</v>
      </c>
      <c r="L899" s="6">
        <v>1.7999999999999999E-2</v>
      </c>
      <c r="M899" s="6">
        <v>3.3999999999999998E-3</v>
      </c>
      <c r="N899" s="6">
        <v>9.4000000000000004E-3</v>
      </c>
      <c r="O899" s="6">
        <v>3.3E-3</v>
      </c>
      <c r="P899" s="6">
        <v>4.4999999999999997E-3</v>
      </c>
      <c r="Q899" s="6">
        <v>5.5999999999999999E-3</v>
      </c>
      <c r="R899" s="6">
        <v>2.1673130039173384E-3</v>
      </c>
      <c r="S899">
        <v>1.2858551225419788E-3</v>
      </c>
      <c r="T899">
        <v>7.6289091293179343E-4</v>
      </c>
      <c r="U899">
        <v>1.0583940960608891E-2</v>
      </c>
      <c r="AH899" s="6"/>
      <c r="AI899" s="6"/>
      <c r="AJ899" s="6"/>
      <c r="AK899" s="6"/>
      <c r="AL899" s="6"/>
      <c r="AM899" s="6"/>
      <c r="AN899" s="6"/>
      <c r="AO899" s="6"/>
      <c r="AP899" s="6"/>
    </row>
    <row r="900" spans="1:42" x14ac:dyDescent="0.35">
      <c r="A900">
        <v>3514</v>
      </c>
      <c r="B900">
        <v>0.84599999999999997</v>
      </c>
      <c r="C900">
        <v>162</v>
      </c>
      <c r="D900">
        <v>0.82445861926130504</v>
      </c>
      <c r="E900">
        <v>2.06E-2</v>
      </c>
      <c r="F900">
        <v>0.12959999999999999</v>
      </c>
      <c r="G900">
        <v>9.6299999999999997E-2</v>
      </c>
      <c r="H900" t="s">
        <v>70</v>
      </c>
      <c r="I900" t="s">
        <v>97</v>
      </c>
      <c r="J900" s="6">
        <v>0.66339999999999999</v>
      </c>
      <c r="K900" s="6">
        <v>3.1099999999999999E-2</v>
      </c>
      <c r="L900" s="6">
        <v>1.7999999999999999E-2</v>
      </c>
      <c r="M900" s="6">
        <v>3.3999999999999998E-3</v>
      </c>
      <c r="N900" s="6">
        <v>9.4000000000000004E-3</v>
      </c>
      <c r="O900" s="6">
        <v>3.3E-3</v>
      </c>
      <c r="P900" s="6">
        <v>4.4999999999999997E-3</v>
      </c>
      <c r="Q900" s="6">
        <v>5.5999999999999999E-3</v>
      </c>
      <c r="R900" s="6">
        <v>2.1673130039173384E-3</v>
      </c>
      <c r="S900">
        <v>1.2858551225419788E-3</v>
      </c>
      <c r="T900">
        <v>7.6289091293179343E-4</v>
      </c>
      <c r="U900">
        <v>1.0583940960608891E-2</v>
      </c>
      <c r="AH900" s="6"/>
      <c r="AI900" s="6"/>
      <c r="AJ900" s="6"/>
      <c r="AK900" s="6"/>
      <c r="AL900" s="6"/>
      <c r="AM900" s="6"/>
      <c r="AN900" s="6"/>
      <c r="AO900" s="6"/>
      <c r="AP900" s="6"/>
    </row>
    <row r="901" spans="1:42" x14ac:dyDescent="0.35">
      <c r="A901">
        <v>4014</v>
      </c>
      <c r="B901">
        <v>0.878</v>
      </c>
      <c r="C901">
        <v>162</v>
      </c>
      <c r="D901">
        <v>0.82445861926130504</v>
      </c>
      <c r="E901">
        <v>2.06E-2</v>
      </c>
      <c r="F901">
        <v>0.12959999999999999</v>
      </c>
      <c r="G901">
        <v>9.6299999999999997E-2</v>
      </c>
      <c r="H901" t="s">
        <v>70</v>
      </c>
      <c r="I901" t="s">
        <v>97</v>
      </c>
      <c r="J901" s="6">
        <v>0.66339999999999999</v>
      </c>
      <c r="K901" s="6">
        <v>3.1099999999999999E-2</v>
      </c>
      <c r="L901" s="6">
        <v>1.7999999999999999E-2</v>
      </c>
      <c r="M901" s="6">
        <v>3.3999999999999998E-3</v>
      </c>
      <c r="N901" s="6">
        <v>9.4000000000000004E-3</v>
      </c>
      <c r="O901" s="6">
        <v>3.3E-3</v>
      </c>
      <c r="P901" s="6">
        <v>4.4999999999999997E-3</v>
      </c>
      <c r="Q901" s="6">
        <v>5.5999999999999999E-3</v>
      </c>
      <c r="R901" s="6">
        <v>2.1673130039173384E-3</v>
      </c>
      <c r="S901">
        <v>1.2858551225419788E-3</v>
      </c>
      <c r="T901">
        <v>7.6289091293179343E-4</v>
      </c>
      <c r="U901">
        <v>1.0583940960608891E-2</v>
      </c>
      <c r="AH901" s="6"/>
      <c r="AI901" s="6"/>
      <c r="AJ901" s="6"/>
      <c r="AK901" s="6"/>
      <c r="AL901" s="6"/>
      <c r="AM901" s="6"/>
      <c r="AN901" s="6"/>
      <c r="AO901" s="6"/>
      <c r="AP901" s="6"/>
    </row>
    <row r="902" spans="1:42" x14ac:dyDescent="0.35">
      <c r="A902">
        <v>4514</v>
      </c>
      <c r="B902">
        <v>0.91600000000000004</v>
      </c>
      <c r="C902">
        <v>162</v>
      </c>
      <c r="D902">
        <v>0.82445861926130504</v>
      </c>
      <c r="E902">
        <v>2.06E-2</v>
      </c>
      <c r="F902">
        <v>0.12959999999999999</v>
      </c>
      <c r="G902">
        <v>9.6299999999999997E-2</v>
      </c>
      <c r="H902" t="s">
        <v>70</v>
      </c>
      <c r="I902" t="s">
        <v>97</v>
      </c>
      <c r="J902" s="6">
        <v>0.66339999999999999</v>
      </c>
      <c r="K902" s="6">
        <v>3.1099999999999999E-2</v>
      </c>
      <c r="L902" s="6">
        <v>1.7999999999999999E-2</v>
      </c>
      <c r="M902" s="6">
        <v>3.3999999999999998E-3</v>
      </c>
      <c r="N902" s="6">
        <v>9.4000000000000004E-3</v>
      </c>
      <c r="O902" s="6">
        <v>3.3E-3</v>
      </c>
      <c r="P902" s="6">
        <v>4.4999999999999997E-3</v>
      </c>
      <c r="Q902" s="6">
        <v>5.5999999999999999E-3</v>
      </c>
      <c r="R902" s="6">
        <v>2.1673130039173384E-3</v>
      </c>
      <c r="S902">
        <v>1.2858551225419788E-3</v>
      </c>
      <c r="T902">
        <v>7.6289091293179343E-4</v>
      </c>
      <c r="U902">
        <v>1.0583940960608891E-2</v>
      </c>
      <c r="AH902" s="6"/>
      <c r="AI902" s="6"/>
      <c r="AJ902" s="6"/>
      <c r="AK902" s="6"/>
      <c r="AL902" s="6"/>
      <c r="AM902" s="6"/>
      <c r="AN902" s="6"/>
      <c r="AO902" s="6"/>
      <c r="AP902" s="6"/>
    </row>
    <row r="903" spans="1:42" x14ac:dyDescent="0.35">
      <c r="A903">
        <v>5014</v>
      </c>
      <c r="B903">
        <v>0.95799999999999996</v>
      </c>
      <c r="C903">
        <v>162</v>
      </c>
      <c r="D903">
        <v>0.82445861926130504</v>
      </c>
      <c r="E903">
        <v>2.06E-2</v>
      </c>
      <c r="F903">
        <v>0.12959999999999999</v>
      </c>
      <c r="G903">
        <v>9.6299999999999997E-2</v>
      </c>
      <c r="H903" t="s">
        <v>70</v>
      </c>
      <c r="I903" t="s">
        <v>97</v>
      </c>
      <c r="J903" s="6">
        <v>0.66339999999999999</v>
      </c>
      <c r="K903" s="6">
        <v>3.1099999999999999E-2</v>
      </c>
      <c r="L903" s="6">
        <v>1.7999999999999999E-2</v>
      </c>
      <c r="M903" s="6">
        <v>3.3999999999999998E-3</v>
      </c>
      <c r="N903" s="6">
        <v>9.4000000000000004E-3</v>
      </c>
      <c r="O903" s="6">
        <v>3.3E-3</v>
      </c>
      <c r="P903" s="6">
        <v>4.4999999999999997E-3</v>
      </c>
      <c r="Q903" s="6">
        <v>5.5999999999999999E-3</v>
      </c>
      <c r="R903" s="6">
        <v>2.1673130039173384E-3</v>
      </c>
      <c r="S903">
        <v>1.2858551225419788E-3</v>
      </c>
      <c r="T903">
        <v>7.6289091293179343E-4</v>
      </c>
      <c r="U903">
        <v>1.0583940960608891E-2</v>
      </c>
      <c r="AH903" s="6"/>
      <c r="AI903" s="6"/>
      <c r="AJ903" s="6"/>
      <c r="AK903" s="6"/>
      <c r="AL903" s="6"/>
      <c r="AM903" s="6"/>
      <c r="AN903" s="6"/>
      <c r="AO903" s="6"/>
      <c r="AP903" s="6"/>
    </row>
    <row r="904" spans="1:42" x14ac:dyDescent="0.35">
      <c r="A904">
        <v>5514</v>
      </c>
      <c r="B904">
        <v>1.0029999999999999</v>
      </c>
      <c r="C904">
        <v>162</v>
      </c>
      <c r="D904">
        <v>0.82445861926130504</v>
      </c>
      <c r="E904">
        <v>2.06E-2</v>
      </c>
      <c r="F904">
        <v>0.12959999999999999</v>
      </c>
      <c r="G904">
        <v>9.6299999999999997E-2</v>
      </c>
      <c r="H904" t="s">
        <v>70</v>
      </c>
      <c r="I904" t="s">
        <v>97</v>
      </c>
      <c r="J904" s="6">
        <v>0.66339999999999999</v>
      </c>
      <c r="K904" s="6">
        <v>3.1099999999999999E-2</v>
      </c>
      <c r="L904" s="6">
        <v>1.7999999999999999E-2</v>
      </c>
      <c r="M904" s="6">
        <v>3.3999999999999998E-3</v>
      </c>
      <c r="N904" s="6">
        <v>9.4000000000000004E-3</v>
      </c>
      <c r="O904" s="6">
        <v>3.3E-3</v>
      </c>
      <c r="P904" s="6">
        <v>4.4999999999999997E-3</v>
      </c>
      <c r="Q904" s="6">
        <v>5.5999999999999999E-3</v>
      </c>
      <c r="R904" s="6">
        <v>2.1673130039173384E-3</v>
      </c>
      <c r="S904">
        <v>1.2858551225419788E-3</v>
      </c>
      <c r="T904">
        <v>7.6289091293179343E-4</v>
      </c>
      <c r="U904">
        <v>1.0583940960608891E-2</v>
      </c>
      <c r="AH904" s="6"/>
      <c r="AI904" s="6"/>
      <c r="AJ904" s="6"/>
      <c r="AK904" s="6"/>
      <c r="AL904" s="6"/>
      <c r="AM904" s="6"/>
      <c r="AN904" s="6"/>
      <c r="AO904" s="6"/>
      <c r="AP904" s="6"/>
    </row>
    <row r="905" spans="1:42" x14ac:dyDescent="0.35">
      <c r="A905">
        <v>6014</v>
      </c>
      <c r="B905">
        <v>1.048</v>
      </c>
      <c r="C905">
        <v>162</v>
      </c>
      <c r="D905">
        <v>0.82445861926130504</v>
      </c>
      <c r="E905">
        <v>2.06E-2</v>
      </c>
      <c r="F905">
        <v>0.12959999999999999</v>
      </c>
      <c r="G905">
        <v>9.6299999999999997E-2</v>
      </c>
      <c r="H905" t="s">
        <v>70</v>
      </c>
      <c r="I905" t="s">
        <v>97</v>
      </c>
      <c r="J905" s="6">
        <v>0.66339999999999999</v>
      </c>
      <c r="K905" s="6">
        <v>3.1099999999999999E-2</v>
      </c>
      <c r="L905" s="6">
        <v>1.7999999999999999E-2</v>
      </c>
      <c r="M905" s="6">
        <v>3.3999999999999998E-3</v>
      </c>
      <c r="N905" s="6">
        <v>9.4000000000000004E-3</v>
      </c>
      <c r="O905" s="6">
        <v>3.3E-3</v>
      </c>
      <c r="P905" s="6">
        <v>4.4999999999999997E-3</v>
      </c>
      <c r="Q905" s="6">
        <v>5.5999999999999999E-3</v>
      </c>
      <c r="R905" s="6">
        <v>2.1673130039173384E-3</v>
      </c>
      <c r="S905">
        <v>1.2858551225419788E-3</v>
      </c>
      <c r="T905">
        <v>7.6289091293179343E-4</v>
      </c>
      <c r="U905">
        <v>1.0583940960608891E-2</v>
      </c>
      <c r="AH905" s="6"/>
      <c r="AI905" s="6"/>
      <c r="AJ905" s="6"/>
      <c r="AK905" s="6"/>
      <c r="AL905" s="6"/>
      <c r="AM905" s="6"/>
      <c r="AN905" s="6"/>
      <c r="AO905" s="6"/>
      <c r="AP905" s="6"/>
    </row>
    <row r="906" spans="1:42" x14ac:dyDescent="0.35">
      <c r="A906">
        <v>514</v>
      </c>
      <c r="B906">
        <v>0.95899999999999996</v>
      </c>
      <c r="C906">
        <v>160</v>
      </c>
      <c r="D906">
        <v>0.63941411805315851</v>
      </c>
      <c r="E906">
        <v>4.3400000000000001E-2</v>
      </c>
      <c r="F906">
        <v>1.04E-2</v>
      </c>
      <c r="G906">
        <v>1.6999999999999999E-3</v>
      </c>
      <c r="H906" t="s">
        <v>71</v>
      </c>
      <c r="I906" t="s">
        <v>97</v>
      </c>
      <c r="J906" s="6">
        <v>0.90310000000000001</v>
      </c>
      <c r="K906" s="6">
        <v>2.7E-2</v>
      </c>
      <c r="L906" s="6">
        <v>6.6E-3</v>
      </c>
      <c r="M906" s="6">
        <v>1.6000000000000001E-3</v>
      </c>
      <c r="N906" s="6">
        <v>1.8E-3</v>
      </c>
      <c r="O906" s="6">
        <v>8.9999999999999998E-4</v>
      </c>
      <c r="P906" s="6">
        <v>6.9999999999999999E-4</v>
      </c>
      <c r="Q906" s="6">
        <v>1.1000000000000001E-3</v>
      </c>
      <c r="R906" s="6">
        <v>1.6999999999999999E-3</v>
      </c>
      <c r="S906">
        <v>0</v>
      </c>
      <c r="T906">
        <v>0</v>
      </c>
      <c r="U906">
        <v>0</v>
      </c>
      <c r="AH906" s="6"/>
      <c r="AI906" s="6"/>
      <c r="AJ906" s="6"/>
      <c r="AK906" s="6"/>
      <c r="AL906" s="6"/>
      <c r="AM906" s="6"/>
      <c r="AN906" s="6"/>
      <c r="AO906" s="6"/>
      <c r="AP906" s="6"/>
    </row>
    <row r="907" spans="1:42" x14ac:dyDescent="0.35">
      <c r="A907">
        <v>1014</v>
      </c>
      <c r="B907">
        <v>0.92500000000000004</v>
      </c>
      <c r="C907">
        <v>160</v>
      </c>
      <c r="D907">
        <v>0.63941411805315851</v>
      </c>
      <c r="E907">
        <v>4.3400000000000001E-2</v>
      </c>
      <c r="F907">
        <v>1.04E-2</v>
      </c>
      <c r="G907">
        <v>1.6999999999999999E-3</v>
      </c>
      <c r="H907" t="s">
        <v>71</v>
      </c>
      <c r="I907" t="s">
        <v>97</v>
      </c>
      <c r="J907" s="6">
        <v>0.90310000000000001</v>
      </c>
      <c r="K907" s="6">
        <v>2.7E-2</v>
      </c>
      <c r="L907" s="6">
        <v>6.6E-3</v>
      </c>
      <c r="M907" s="6">
        <v>1.6000000000000001E-3</v>
      </c>
      <c r="N907" s="6">
        <v>1.8E-3</v>
      </c>
      <c r="O907" s="6">
        <v>8.9999999999999998E-4</v>
      </c>
      <c r="P907" s="6">
        <v>6.9999999999999999E-4</v>
      </c>
      <c r="Q907" s="6">
        <v>1.1000000000000001E-3</v>
      </c>
      <c r="R907" s="6">
        <v>1.6999999999999999E-3</v>
      </c>
      <c r="S907">
        <v>0</v>
      </c>
      <c r="T907">
        <v>0</v>
      </c>
      <c r="U907">
        <v>0</v>
      </c>
      <c r="AH907" s="6"/>
      <c r="AI907" s="6"/>
      <c r="AJ907" s="6"/>
      <c r="AK907" s="6"/>
      <c r="AL907" s="6"/>
      <c r="AM907" s="6"/>
      <c r="AN907" s="6"/>
      <c r="AO907" s="6"/>
      <c r="AP907" s="6"/>
    </row>
    <row r="908" spans="1:42" x14ac:dyDescent="0.35">
      <c r="A908">
        <v>1514</v>
      </c>
      <c r="B908">
        <v>0.89800000000000002</v>
      </c>
      <c r="C908">
        <v>160</v>
      </c>
      <c r="D908">
        <v>0.63941411805315851</v>
      </c>
      <c r="E908">
        <v>4.3400000000000001E-2</v>
      </c>
      <c r="F908">
        <v>1.04E-2</v>
      </c>
      <c r="G908">
        <v>1.6999999999999999E-3</v>
      </c>
      <c r="H908" t="s">
        <v>71</v>
      </c>
      <c r="I908" t="s">
        <v>97</v>
      </c>
      <c r="J908" s="6">
        <v>0.90310000000000001</v>
      </c>
      <c r="K908" s="6">
        <v>2.7E-2</v>
      </c>
      <c r="L908" s="6">
        <v>6.6E-3</v>
      </c>
      <c r="M908" s="6">
        <v>1.6000000000000001E-3</v>
      </c>
      <c r="N908" s="6">
        <v>1.8E-3</v>
      </c>
      <c r="O908" s="6">
        <v>8.9999999999999998E-4</v>
      </c>
      <c r="P908" s="6">
        <v>6.9999999999999999E-4</v>
      </c>
      <c r="Q908" s="6">
        <v>1.1000000000000001E-3</v>
      </c>
      <c r="R908" s="6">
        <v>1.6999999999999999E-3</v>
      </c>
      <c r="S908">
        <v>0</v>
      </c>
      <c r="T908">
        <v>0</v>
      </c>
      <c r="U908">
        <v>0</v>
      </c>
      <c r="AH908" s="6"/>
      <c r="AI908" s="6"/>
      <c r="AJ908" s="6"/>
      <c r="AK908" s="6"/>
      <c r="AL908" s="6"/>
      <c r="AM908" s="6"/>
      <c r="AN908" s="6"/>
      <c r="AO908" s="6"/>
      <c r="AP908" s="6"/>
    </row>
    <row r="909" spans="1:42" x14ac:dyDescent="0.35">
      <c r="A909">
        <v>2014</v>
      </c>
      <c r="B909">
        <v>0.88</v>
      </c>
      <c r="C909">
        <v>160</v>
      </c>
      <c r="D909">
        <v>0.63941411805315851</v>
      </c>
      <c r="E909">
        <v>4.3400000000000001E-2</v>
      </c>
      <c r="F909">
        <v>1.04E-2</v>
      </c>
      <c r="G909">
        <v>1.6999999999999999E-3</v>
      </c>
      <c r="H909" t="s">
        <v>71</v>
      </c>
      <c r="I909" t="s">
        <v>97</v>
      </c>
      <c r="J909" s="6">
        <v>0.90310000000000001</v>
      </c>
      <c r="K909" s="6">
        <v>2.7E-2</v>
      </c>
      <c r="L909" s="6">
        <v>6.6E-3</v>
      </c>
      <c r="M909" s="6">
        <v>1.6000000000000001E-3</v>
      </c>
      <c r="N909" s="6">
        <v>1.8E-3</v>
      </c>
      <c r="O909" s="6">
        <v>8.9999999999999998E-4</v>
      </c>
      <c r="P909" s="6">
        <v>6.9999999999999999E-4</v>
      </c>
      <c r="Q909" s="6">
        <v>1.1000000000000001E-3</v>
      </c>
      <c r="R909" s="6">
        <v>1.6999999999999999E-3</v>
      </c>
      <c r="S909">
        <v>0</v>
      </c>
      <c r="T909">
        <v>0</v>
      </c>
      <c r="U909">
        <v>0</v>
      </c>
      <c r="AH909" s="6"/>
      <c r="AI909" s="6"/>
      <c r="AJ909" s="6"/>
      <c r="AK909" s="6"/>
      <c r="AL909" s="6"/>
      <c r="AM909" s="6"/>
      <c r="AN909" s="6"/>
      <c r="AO909" s="6"/>
      <c r="AP909" s="6"/>
    </row>
    <row r="910" spans="1:42" x14ac:dyDescent="0.35">
      <c r="A910">
        <v>2514</v>
      </c>
      <c r="B910">
        <v>0.873</v>
      </c>
      <c r="C910">
        <v>160</v>
      </c>
      <c r="D910">
        <v>0.63941411805315851</v>
      </c>
      <c r="E910">
        <v>4.3400000000000001E-2</v>
      </c>
      <c r="F910">
        <v>1.04E-2</v>
      </c>
      <c r="G910">
        <v>1.6999999999999999E-3</v>
      </c>
      <c r="H910" t="s">
        <v>71</v>
      </c>
      <c r="I910" t="s">
        <v>97</v>
      </c>
      <c r="J910" s="6">
        <v>0.90310000000000001</v>
      </c>
      <c r="K910" s="6">
        <v>2.7E-2</v>
      </c>
      <c r="L910" s="6">
        <v>6.6E-3</v>
      </c>
      <c r="M910" s="6">
        <v>1.6000000000000001E-3</v>
      </c>
      <c r="N910" s="6">
        <v>1.8E-3</v>
      </c>
      <c r="O910" s="6">
        <v>8.9999999999999998E-4</v>
      </c>
      <c r="P910" s="6">
        <v>6.9999999999999999E-4</v>
      </c>
      <c r="Q910" s="6">
        <v>1.1000000000000001E-3</v>
      </c>
      <c r="R910" s="6">
        <v>1.6999999999999999E-3</v>
      </c>
      <c r="S910">
        <v>0</v>
      </c>
      <c r="T910">
        <v>0</v>
      </c>
      <c r="U910">
        <v>0</v>
      </c>
      <c r="AH910" s="6"/>
      <c r="AI910" s="6"/>
      <c r="AJ910" s="6"/>
      <c r="AK910" s="6"/>
      <c r="AL910" s="6"/>
      <c r="AM910" s="6"/>
      <c r="AN910" s="6"/>
      <c r="AO910" s="6"/>
      <c r="AP910" s="6"/>
    </row>
    <row r="911" spans="1:42" x14ac:dyDescent="0.35">
      <c r="A911">
        <v>3014</v>
      </c>
      <c r="B911">
        <v>0.878</v>
      </c>
      <c r="C911">
        <v>160</v>
      </c>
      <c r="D911">
        <v>0.63941411805315851</v>
      </c>
      <c r="E911">
        <v>4.3400000000000001E-2</v>
      </c>
      <c r="F911">
        <v>1.04E-2</v>
      </c>
      <c r="G911">
        <v>1.6999999999999999E-3</v>
      </c>
      <c r="H911" t="s">
        <v>71</v>
      </c>
      <c r="I911" t="s">
        <v>97</v>
      </c>
      <c r="J911" s="6">
        <v>0.90310000000000001</v>
      </c>
      <c r="K911" s="6">
        <v>2.7E-2</v>
      </c>
      <c r="L911" s="6">
        <v>6.6E-3</v>
      </c>
      <c r="M911" s="6">
        <v>1.6000000000000001E-3</v>
      </c>
      <c r="N911" s="6">
        <v>1.8E-3</v>
      </c>
      <c r="O911" s="6">
        <v>8.9999999999999998E-4</v>
      </c>
      <c r="P911" s="6">
        <v>6.9999999999999999E-4</v>
      </c>
      <c r="Q911" s="6">
        <v>1.1000000000000001E-3</v>
      </c>
      <c r="R911" s="6">
        <v>1.6999999999999999E-3</v>
      </c>
      <c r="S911">
        <v>0</v>
      </c>
      <c r="T911">
        <v>0</v>
      </c>
      <c r="U911">
        <v>0</v>
      </c>
      <c r="AH911" s="6"/>
      <c r="AI911" s="6"/>
      <c r="AJ911" s="6"/>
      <c r="AK911" s="6"/>
      <c r="AL911" s="6"/>
      <c r="AM911" s="6"/>
      <c r="AN911" s="6"/>
      <c r="AO911" s="6"/>
      <c r="AP911" s="6"/>
    </row>
    <row r="912" spans="1:42" x14ac:dyDescent="0.35">
      <c r="A912">
        <v>3514</v>
      </c>
      <c r="B912">
        <v>0.89400000000000002</v>
      </c>
      <c r="C912">
        <v>160</v>
      </c>
      <c r="D912">
        <v>0.63941411805315851</v>
      </c>
      <c r="E912">
        <v>4.3400000000000001E-2</v>
      </c>
      <c r="F912">
        <v>1.04E-2</v>
      </c>
      <c r="G912">
        <v>1.6999999999999999E-3</v>
      </c>
      <c r="H912" t="s">
        <v>71</v>
      </c>
      <c r="I912" t="s">
        <v>97</v>
      </c>
      <c r="J912" s="6">
        <v>0.90310000000000001</v>
      </c>
      <c r="K912" s="6">
        <v>2.7E-2</v>
      </c>
      <c r="L912" s="6">
        <v>6.6E-3</v>
      </c>
      <c r="M912" s="6">
        <v>1.6000000000000001E-3</v>
      </c>
      <c r="N912" s="6">
        <v>1.8E-3</v>
      </c>
      <c r="O912" s="6">
        <v>8.9999999999999998E-4</v>
      </c>
      <c r="P912" s="6">
        <v>6.9999999999999999E-4</v>
      </c>
      <c r="Q912" s="6">
        <v>1.1000000000000001E-3</v>
      </c>
      <c r="R912" s="6">
        <v>1.6999999999999999E-3</v>
      </c>
      <c r="S912">
        <v>0</v>
      </c>
      <c r="T912">
        <v>0</v>
      </c>
      <c r="U912">
        <v>0</v>
      </c>
      <c r="AH912" s="6"/>
      <c r="AI912" s="6"/>
      <c r="AJ912" s="6"/>
      <c r="AK912" s="6"/>
      <c r="AL912" s="6"/>
      <c r="AM912" s="6"/>
      <c r="AN912" s="6"/>
      <c r="AO912" s="6"/>
      <c r="AP912" s="6"/>
    </row>
    <row r="913" spans="1:42" x14ac:dyDescent="0.35">
      <c r="A913">
        <v>4014</v>
      </c>
      <c r="B913">
        <v>0.91800000000000004</v>
      </c>
      <c r="C913">
        <v>160</v>
      </c>
      <c r="D913">
        <v>0.63941411805315851</v>
      </c>
      <c r="E913">
        <v>4.3400000000000001E-2</v>
      </c>
      <c r="F913">
        <v>1.04E-2</v>
      </c>
      <c r="G913">
        <v>1.6999999999999999E-3</v>
      </c>
      <c r="H913" t="s">
        <v>71</v>
      </c>
      <c r="I913" t="s">
        <v>97</v>
      </c>
      <c r="J913" s="6">
        <v>0.90310000000000001</v>
      </c>
      <c r="K913" s="6">
        <v>2.7E-2</v>
      </c>
      <c r="L913" s="6">
        <v>6.6E-3</v>
      </c>
      <c r="M913" s="6">
        <v>1.6000000000000001E-3</v>
      </c>
      <c r="N913" s="6">
        <v>1.8E-3</v>
      </c>
      <c r="O913" s="6">
        <v>8.9999999999999998E-4</v>
      </c>
      <c r="P913" s="6">
        <v>6.9999999999999999E-4</v>
      </c>
      <c r="Q913" s="6">
        <v>1.1000000000000001E-3</v>
      </c>
      <c r="R913" s="6">
        <v>1.6999999999999999E-3</v>
      </c>
      <c r="S913">
        <v>0</v>
      </c>
      <c r="T913">
        <v>0</v>
      </c>
      <c r="U913">
        <v>0</v>
      </c>
      <c r="AH913" s="6"/>
      <c r="AI913" s="6"/>
      <c r="AJ913" s="6"/>
      <c r="AK913" s="6"/>
      <c r="AL913" s="6"/>
      <c r="AM913" s="6"/>
      <c r="AN913" s="6"/>
      <c r="AO913" s="6"/>
      <c r="AP913" s="6"/>
    </row>
    <row r="914" spans="1:42" x14ac:dyDescent="0.35">
      <c r="A914">
        <v>514</v>
      </c>
      <c r="B914">
        <v>0.97499999999999998</v>
      </c>
      <c r="C914">
        <v>220</v>
      </c>
      <c r="D914">
        <v>0.63941411805315851</v>
      </c>
      <c r="E914">
        <v>4.3400000000000001E-2</v>
      </c>
      <c r="F914">
        <v>1.04E-2</v>
      </c>
      <c r="G914">
        <v>1.6999999999999999E-3</v>
      </c>
      <c r="H914" t="s">
        <v>71</v>
      </c>
      <c r="I914" t="s">
        <v>97</v>
      </c>
      <c r="J914" s="6">
        <v>0.90310000000000001</v>
      </c>
      <c r="K914" s="6">
        <v>2.7E-2</v>
      </c>
      <c r="L914" s="6">
        <v>6.6E-3</v>
      </c>
      <c r="M914" s="6">
        <v>1.6000000000000001E-3</v>
      </c>
      <c r="N914" s="6">
        <v>1.8E-3</v>
      </c>
      <c r="O914" s="6">
        <v>8.9999999999999998E-4</v>
      </c>
      <c r="P914" s="6">
        <v>6.9999999999999999E-4</v>
      </c>
      <c r="Q914" s="6">
        <v>1.1000000000000001E-3</v>
      </c>
      <c r="R914" s="6">
        <v>1.6999999999999999E-3</v>
      </c>
      <c r="S914">
        <v>0</v>
      </c>
      <c r="T914">
        <v>0</v>
      </c>
      <c r="U914">
        <v>0</v>
      </c>
      <c r="AH914" s="6"/>
      <c r="AI914" s="6"/>
      <c r="AJ914" s="6"/>
      <c r="AK914" s="6"/>
      <c r="AL914" s="6"/>
      <c r="AM914" s="6"/>
      <c r="AN914" s="6"/>
      <c r="AO914" s="6"/>
      <c r="AP914" s="6"/>
    </row>
    <row r="915" spans="1:42" x14ac:dyDescent="0.35">
      <c r="A915">
        <v>1014</v>
      </c>
      <c r="B915">
        <v>0.95499999999999996</v>
      </c>
      <c r="C915">
        <v>220</v>
      </c>
      <c r="D915">
        <v>0.63941411805315851</v>
      </c>
      <c r="E915">
        <v>4.3400000000000001E-2</v>
      </c>
      <c r="F915">
        <v>1.04E-2</v>
      </c>
      <c r="G915">
        <v>1.6999999999999999E-3</v>
      </c>
      <c r="H915" t="s">
        <v>71</v>
      </c>
      <c r="I915" t="s">
        <v>97</v>
      </c>
      <c r="J915" s="6">
        <v>0.90310000000000001</v>
      </c>
      <c r="K915" s="6">
        <v>2.7E-2</v>
      </c>
      <c r="L915" s="6">
        <v>6.6E-3</v>
      </c>
      <c r="M915" s="6">
        <v>1.6000000000000001E-3</v>
      </c>
      <c r="N915" s="6">
        <v>1.8E-3</v>
      </c>
      <c r="O915" s="6">
        <v>8.9999999999999998E-4</v>
      </c>
      <c r="P915" s="6">
        <v>6.9999999999999999E-4</v>
      </c>
      <c r="Q915" s="6">
        <v>1.1000000000000001E-3</v>
      </c>
      <c r="R915" s="6">
        <v>1.6999999999999999E-3</v>
      </c>
      <c r="S915">
        <v>0</v>
      </c>
      <c r="T915">
        <v>0</v>
      </c>
      <c r="U915">
        <v>0</v>
      </c>
      <c r="AH915" s="6"/>
      <c r="AI915" s="6"/>
      <c r="AJ915" s="6"/>
      <c r="AK915" s="6"/>
      <c r="AL915" s="6"/>
      <c r="AM915" s="6"/>
      <c r="AN915" s="6"/>
      <c r="AO915" s="6"/>
      <c r="AP915" s="6"/>
    </row>
    <row r="916" spans="1:42" x14ac:dyDescent="0.35">
      <c r="A916">
        <v>1514</v>
      </c>
      <c r="B916">
        <v>0.93899999999999995</v>
      </c>
      <c r="C916">
        <v>220</v>
      </c>
      <c r="D916">
        <v>0.63941411805315851</v>
      </c>
      <c r="E916">
        <v>4.3400000000000001E-2</v>
      </c>
      <c r="F916">
        <v>1.04E-2</v>
      </c>
      <c r="G916">
        <v>1.6999999999999999E-3</v>
      </c>
      <c r="H916" t="s">
        <v>71</v>
      </c>
      <c r="I916" t="s">
        <v>97</v>
      </c>
      <c r="J916" s="6">
        <v>0.90310000000000001</v>
      </c>
      <c r="K916" s="6">
        <v>2.7E-2</v>
      </c>
      <c r="L916" s="6">
        <v>6.6E-3</v>
      </c>
      <c r="M916" s="6">
        <v>1.6000000000000001E-3</v>
      </c>
      <c r="N916" s="6">
        <v>1.8E-3</v>
      </c>
      <c r="O916" s="6">
        <v>8.9999999999999998E-4</v>
      </c>
      <c r="P916" s="6">
        <v>6.9999999999999999E-4</v>
      </c>
      <c r="Q916" s="6">
        <v>1.1000000000000001E-3</v>
      </c>
      <c r="R916" s="6">
        <v>1.6999999999999999E-3</v>
      </c>
      <c r="S916">
        <v>0</v>
      </c>
      <c r="T916">
        <v>0</v>
      </c>
      <c r="U916">
        <v>0</v>
      </c>
      <c r="AH916" s="6"/>
      <c r="AI916" s="6"/>
      <c r="AJ916" s="6"/>
      <c r="AK916" s="6"/>
      <c r="AL916" s="6"/>
      <c r="AM916" s="6"/>
      <c r="AN916" s="6"/>
      <c r="AO916" s="6"/>
      <c r="AP916" s="6"/>
    </row>
    <row r="917" spans="1:42" x14ac:dyDescent="0.35">
      <c r="A917">
        <v>2014</v>
      </c>
      <c r="B917">
        <v>0.92900000000000005</v>
      </c>
      <c r="C917">
        <v>220</v>
      </c>
      <c r="D917">
        <v>0.63941411805315851</v>
      </c>
      <c r="E917">
        <v>4.3400000000000001E-2</v>
      </c>
      <c r="F917">
        <v>1.04E-2</v>
      </c>
      <c r="G917">
        <v>1.6999999999999999E-3</v>
      </c>
      <c r="H917" t="s">
        <v>71</v>
      </c>
      <c r="I917" t="s">
        <v>97</v>
      </c>
      <c r="J917" s="6">
        <v>0.90310000000000001</v>
      </c>
      <c r="K917" s="6">
        <v>2.7E-2</v>
      </c>
      <c r="L917" s="6">
        <v>6.6E-3</v>
      </c>
      <c r="M917" s="6">
        <v>1.6000000000000001E-3</v>
      </c>
      <c r="N917" s="6">
        <v>1.8E-3</v>
      </c>
      <c r="O917" s="6">
        <v>8.9999999999999998E-4</v>
      </c>
      <c r="P917" s="6">
        <v>6.9999999999999999E-4</v>
      </c>
      <c r="Q917" s="6">
        <v>1.1000000000000001E-3</v>
      </c>
      <c r="R917" s="6">
        <v>1.6999999999999999E-3</v>
      </c>
      <c r="S917">
        <v>0</v>
      </c>
      <c r="T917">
        <v>0</v>
      </c>
      <c r="U917">
        <v>0</v>
      </c>
      <c r="AH917" s="6"/>
      <c r="AI917" s="6"/>
      <c r="AJ917" s="6"/>
      <c r="AK917" s="6"/>
      <c r="AL917" s="6"/>
      <c r="AM917" s="6"/>
      <c r="AN917" s="6"/>
      <c r="AO917" s="6"/>
      <c r="AP917" s="6"/>
    </row>
    <row r="918" spans="1:42" x14ac:dyDescent="0.35">
      <c r="A918">
        <v>2514</v>
      </c>
      <c r="B918">
        <v>0.92600000000000005</v>
      </c>
      <c r="C918">
        <v>220</v>
      </c>
      <c r="D918">
        <v>0.63941411805315851</v>
      </c>
      <c r="E918">
        <v>4.3400000000000001E-2</v>
      </c>
      <c r="F918">
        <v>1.04E-2</v>
      </c>
      <c r="G918">
        <v>1.6999999999999999E-3</v>
      </c>
      <c r="H918" t="s">
        <v>71</v>
      </c>
      <c r="I918" t="s">
        <v>97</v>
      </c>
      <c r="J918" s="6">
        <v>0.90310000000000001</v>
      </c>
      <c r="K918" s="6">
        <v>2.7E-2</v>
      </c>
      <c r="L918" s="6">
        <v>6.6E-3</v>
      </c>
      <c r="M918" s="6">
        <v>1.6000000000000001E-3</v>
      </c>
      <c r="N918" s="6">
        <v>1.8E-3</v>
      </c>
      <c r="O918" s="6">
        <v>8.9999999999999998E-4</v>
      </c>
      <c r="P918" s="6">
        <v>6.9999999999999999E-4</v>
      </c>
      <c r="Q918" s="6">
        <v>1.1000000000000001E-3</v>
      </c>
      <c r="R918" s="6">
        <v>1.6999999999999999E-3</v>
      </c>
      <c r="S918">
        <v>0</v>
      </c>
      <c r="T918">
        <v>0</v>
      </c>
      <c r="U918">
        <v>0</v>
      </c>
      <c r="AH918" s="6"/>
      <c r="AI918" s="6"/>
      <c r="AJ918" s="6"/>
      <c r="AK918" s="6"/>
      <c r="AL918" s="6"/>
      <c r="AM918" s="6"/>
      <c r="AN918" s="6"/>
      <c r="AO918" s="6"/>
      <c r="AP918" s="6"/>
    </row>
    <row r="919" spans="1:42" x14ac:dyDescent="0.35">
      <c r="A919">
        <v>3014</v>
      </c>
      <c r="B919">
        <v>0.93100000000000005</v>
      </c>
      <c r="C919">
        <v>220</v>
      </c>
      <c r="D919">
        <v>0.63941411805315851</v>
      </c>
      <c r="E919">
        <v>4.3400000000000001E-2</v>
      </c>
      <c r="F919">
        <v>1.04E-2</v>
      </c>
      <c r="G919">
        <v>1.6999999999999999E-3</v>
      </c>
      <c r="H919" t="s">
        <v>71</v>
      </c>
      <c r="I919" t="s">
        <v>97</v>
      </c>
      <c r="J919" s="6">
        <v>0.90310000000000001</v>
      </c>
      <c r="K919" s="6">
        <v>2.7E-2</v>
      </c>
      <c r="L919" s="6">
        <v>6.6E-3</v>
      </c>
      <c r="M919" s="6">
        <v>1.6000000000000001E-3</v>
      </c>
      <c r="N919" s="6">
        <v>1.8E-3</v>
      </c>
      <c r="O919" s="6">
        <v>8.9999999999999998E-4</v>
      </c>
      <c r="P919" s="6">
        <v>6.9999999999999999E-4</v>
      </c>
      <c r="Q919" s="6">
        <v>1.1000000000000001E-3</v>
      </c>
      <c r="R919" s="6">
        <v>1.6999999999999999E-3</v>
      </c>
      <c r="S919">
        <v>0</v>
      </c>
      <c r="T919">
        <v>0</v>
      </c>
      <c r="U919">
        <v>0</v>
      </c>
      <c r="AH919" s="6"/>
      <c r="AI919" s="6"/>
      <c r="AJ919" s="6"/>
      <c r="AK919" s="6"/>
      <c r="AL919" s="6"/>
      <c r="AM919" s="6"/>
      <c r="AN919" s="6"/>
      <c r="AO919" s="6"/>
      <c r="AP919" s="6"/>
    </row>
    <row r="920" spans="1:42" x14ac:dyDescent="0.35">
      <c r="A920">
        <v>3514</v>
      </c>
      <c r="B920">
        <v>0.94299999999999995</v>
      </c>
      <c r="C920">
        <v>220</v>
      </c>
      <c r="D920">
        <v>0.63941411805315851</v>
      </c>
      <c r="E920">
        <v>4.3400000000000001E-2</v>
      </c>
      <c r="F920">
        <v>1.04E-2</v>
      </c>
      <c r="G920">
        <v>1.6999999999999999E-3</v>
      </c>
      <c r="H920" t="s">
        <v>71</v>
      </c>
      <c r="I920" t="s">
        <v>97</v>
      </c>
      <c r="J920" s="6">
        <v>0.90310000000000001</v>
      </c>
      <c r="K920" s="6">
        <v>2.7E-2</v>
      </c>
      <c r="L920" s="6">
        <v>6.6E-3</v>
      </c>
      <c r="M920" s="6">
        <v>1.6000000000000001E-3</v>
      </c>
      <c r="N920" s="6">
        <v>1.8E-3</v>
      </c>
      <c r="O920" s="6">
        <v>8.9999999999999998E-4</v>
      </c>
      <c r="P920" s="6">
        <v>6.9999999999999999E-4</v>
      </c>
      <c r="Q920" s="6">
        <v>1.1000000000000001E-3</v>
      </c>
      <c r="R920" s="6">
        <v>1.6999999999999999E-3</v>
      </c>
      <c r="S920">
        <v>0</v>
      </c>
      <c r="T920">
        <v>0</v>
      </c>
      <c r="U920">
        <v>0</v>
      </c>
      <c r="AH920" s="6"/>
      <c r="AI920" s="6"/>
      <c r="AJ920" s="6"/>
      <c r="AK920" s="6"/>
      <c r="AL920" s="6"/>
      <c r="AM920" s="6"/>
      <c r="AN920" s="6"/>
      <c r="AO920" s="6"/>
      <c r="AP920" s="6"/>
    </row>
    <row r="921" spans="1:42" x14ac:dyDescent="0.35">
      <c r="A921">
        <v>4014</v>
      </c>
      <c r="B921">
        <v>0.96099999999999997</v>
      </c>
      <c r="C921">
        <v>220</v>
      </c>
      <c r="D921">
        <v>0.63941411805315851</v>
      </c>
      <c r="E921">
        <v>4.3400000000000001E-2</v>
      </c>
      <c r="F921">
        <v>1.04E-2</v>
      </c>
      <c r="G921">
        <v>1.6999999999999999E-3</v>
      </c>
      <c r="H921" t="s">
        <v>71</v>
      </c>
      <c r="I921" t="s">
        <v>97</v>
      </c>
      <c r="J921" s="6">
        <v>0.90310000000000001</v>
      </c>
      <c r="K921" s="6">
        <v>2.7E-2</v>
      </c>
      <c r="L921" s="6">
        <v>6.6E-3</v>
      </c>
      <c r="M921" s="6">
        <v>1.6000000000000001E-3</v>
      </c>
      <c r="N921" s="6">
        <v>1.8E-3</v>
      </c>
      <c r="O921" s="6">
        <v>8.9999999999999998E-4</v>
      </c>
      <c r="P921" s="6">
        <v>6.9999999999999999E-4</v>
      </c>
      <c r="Q921" s="6">
        <v>1.1000000000000001E-3</v>
      </c>
      <c r="R921" s="6">
        <v>1.6999999999999999E-3</v>
      </c>
      <c r="S921">
        <v>0</v>
      </c>
      <c r="T921">
        <v>0</v>
      </c>
      <c r="U921">
        <v>0</v>
      </c>
      <c r="AH921" s="6"/>
      <c r="AI921" s="6"/>
      <c r="AJ921" s="6"/>
      <c r="AK921" s="6"/>
      <c r="AL921" s="6"/>
      <c r="AM921" s="6"/>
      <c r="AN921" s="6"/>
      <c r="AO921" s="6"/>
      <c r="AP921" s="6"/>
    </row>
    <row r="922" spans="1:42" x14ac:dyDescent="0.35">
      <c r="A922">
        <v>3514</v>
      </c>
      <c r="B922">
        <v>0.81399999999999995</v>
      </c>
      <c r="C922">
        <v>238</v>
      </c>
      <c r="D922">
        <v>1.022170421125302</v>
      </c>
      <c r="E922">
        <v>3.4000000000000002E-2</v>
      </c>
      <c r="F922">
        <v>0.16</v>
      </c>
      <c r="G922">
        <v>1.15E-2</v>
      </c>
      <c r="H922" t="s">
        <v>72</v>
      </c>
      <c r="I922" t="s">
        <v>97</v>
      </c>
      <c r="J922" s="6">
        <v>0.59089999999999998</v>
      </c>
      <c r="K922" s="6">
        <v>7.5899999999999995E-2</v>
      </c>
      <c r="L922" s="6">
        <v>3.09E-2</v>
      </c>
      <c r="M922" s="6">
        <v>7.7999999999999996E-3</v>
      </c>
      <c r="N922" s="6">
        <v>1.6899999999999998E-2</v>
      </c>
      <c r="O922" s="6">
        <v>6.7000000000000002E-3</v>
      </c>
      <c r="P922" s="6">
        <v>7.7999999999999996E-3</v>
      </c>
      <c r="Q922" s="6">
        <v>1.2E-2</v>
      </c>
      <c r="R922" s="6">
        <v>2.2021749618587982E-3</v>
      </c>
      <c r="S922">
        <v>1.1325460373613702E-3</v>
      </c>
      <c r="T922">
        <v>5.8245168933365894E-4</v>
      </c>
      <c r="U922">
        <v>4.1682827311446173E-2</v>
      </c>
      <c r="AH922" s="6"/>
      <c r="AI922" s="6"/>
      <c r="AJ922" s="6"/>
      <c r="AK922" s="6"/>
      <c r="AL922" s="6"/>
      <c r="AM922" s="6"/>
      <c r="AN922" s="6"/>
      <c r="AO922" s="6"/>
      <c r="AP922" s="6"/>
    </row>
    <row r="923" spans="1:42" x14ac:dyDescent="0.35">
      <c r="A923">
        <v>4014</v>
      </c>
      <c r="B923">
        <v>0.85499999999999998</v>
      </c>
      <c r="C923">
        <v>238</v>
      </c>
      <c r="D923">
        <v>1.022170421125302</v>
      </c>
      <c r="E923">
        <v>3.4000000000000002E-2</v>
      </c>
      <c r="F923">
        <v>0.16</v>
      </c>
      <c r="G923">
        <v>1.15E-2</v>
      </c>
      <c r="H923" t="s">
        <v>72</v>
      </c>
      <c r="I923" t="s">
        <v>97</v>
      </c>
      <c r="J923" s="6">
        <v>0.59089999999999998</v>
      </c>
      <c r="K923" s="6">
        <v>7.5899999999999995E-2</v>
      </c>
      <c r="L923" s="6">
        <v>3.09E-2</v>
      </c>
      <c r="M923" s="6">
        <v>7.7999999999999996E-3</v>
      </c>
      <c r="N923" s="6">
        <v>1.6899999999999998E-2</v>
      </c>
      <c r="O923" s="6">
        <v>6.7000000000000002E-3</v>
      </c>
      <c r="P923" s="6">
        <v>7.7999999999999996E-3</v>
      </c>
      <c r="Q923" s="6">
        <v>1.2E-2</v>
      </c>
      <c r="R923" s="6">
        <v>2.2021749618587982E-3</v>
      </c>
      <c r="S923">
        <v>1.1325460373613702E-3</v>
      </c>
      <c r="T923">
        <v>5.8245168933365894E-4</v>
      </c>
      <c r="U923">
        <v>4.1682827311446173E-2</v>
      </c>
      <c r="AH923" s="6"/>
      <c r="AI923" s="6"/>
      <c r="AJ923" s="6"/>
      <c r="AK923" s="6"/>
      <c r="AL923" s="6"/>
      <c r="AM923" s="6"/>
      <c r="AN923" s="6"/>
      <c r="AO923" s="6"/>
      <c r="AP923" s="6"/>
    </row>
    <row r="924" spans="1:42" x14ac:dyDescent="0.35">
      <c r="A924">
        <v>4514</v>
      </c>
      <c r="B924">
        <v>0.89900000000000002</v>
      </c>
      <c r="C924">
        <v>238</v>
      </c>
      <c r="D924">
        <v>1.022170421125302</v>
      </c>
      <c r="E924">
        <v>3.4000000000000002E-2</v>
      </c>
      <c r="F924">
        <v>0.16</v>
      </c>
      <c r="G924">
        <v>1.15E-2</v>
      </c>
      <c r="H924" t="s">
        <v>72</v>
      </c>
      <c r="I924" t="s">
        <v>97</v>
      </c>
      <c r="J924" s="6">
        <v>0.59089999999999998</v>
      </c>
      <c r="K924" s="6">
        <v>7.5899999999999995E-2</v>
      </c>
      <c r="L924" s="6">
        <v>3.09E-2</v>
      </c>
      <c r="M924" s="6">
        <v>7.7999999999999996E-3</v>
      </c>
      <c r="N924" s="6">
        <v>1.6899999999999998E-2</v>
      </c>
      <c r="O924" s="6">
        <v>6.7000000000000002E-3</v>
      </c>
      <c r="P924" s="6">
        <v>7.7999999999999996E-3</v>
      </c>
      <c r="Q924" s="6">
        <v>1.2E-2</v>
      </c>
      <c r="R924" s="6">
        <v>2.2021749618587982E-3</v>
      </c>
      <c r="S924">
        <v>1.1325460373613702E-3</v>
      </c>
      <c r="T924">
        <v>5.8245168933365894E-4</v>
      </c>
      <c r="U924">
        <v>4.1682827311446173E-2</v>
      </c>
      <c r="AH924" s="6"/>
      <c r="AI924" s="6"/>
      <c r="AJ924" s="6"/>
      <c r="AK924" s="6"/>
      <c r="AL924" s="6"/>
      <c r="AM924" s="6"/>
      <c r="AN924" s="6"/>
      <c r="AO924" s="6"/>
      <c r="AP924" s="6"/>
    </row>
    <row r="925" spans="1:42" x14ac:dyDescent="0.35">
      <c r="A925">
        <v>5014</v>
      </c>
      <c r="B925">
        <v>0.94199999999999995</v>
      </c>
      <c r="C925">
        <v>238</v>
      </c>
      <c r="D925">
        <v>1.022170421125302</v>
      </c>
      <c r="E925">
        <v>3.4000000000000002E-2</v>
      </c>
      <c r="F925">
        <v>0.16</v>
      </c>
      <c r="G925">
        <v>1.15E-2</v>
      </c>
      <c r="H925" t="s">
        <v>72</v>
      </c>
      <c r="I925" t="s">
        <v>97</v>
      </c>
      <c r="J925" s="6">
        <v>0.59089999999999998</v>
      </c>
      <c r="K925" s="6">
        <v>7.5899999999999995E-2</v>
      </c>
      <c r="L925" s="6">
        <v>3.09E-2</v>
      </c>
      <c r="M925" s="6">
        <v>7.7999999999999996E-3</v>
      </c>
      <c r="N925" s="6">
        <v>1.6899999999999998E-2</v>
      </c>
      <c r="O925" s="6">
        <v>6.7000000000000002E-3</v>
      </c>
      <c r="P925" s="6">
        <v>7.7999999999999996E-3</v>
      </c>
      <c r="Q925" s="6">
        <v>1.2E-2</v>
      </c>
      <c r="R925" s="6">
        <v>2.2021749618587982E-3</v>
      </c>
      <c r="S925">
        <v>1.1325460373613702E-3</v>
      </c>
      <c r="T925">
        <v>5.8245168933365894E-4</v>
      </c>
      <c r="U925">
        <v>4.1682827311446173E-2</v>
      </c>
      <c r="AH925" s="6"/>
      <c r="AI925" s="6"/>
      <c r="AJ925" s="6"/>
      <c r="AK925" s="6"/>
      <c r="AL925" s="6"/>
      <c r="AM925" s="6"/>
      <c r="AN925" s="6"/>
      <c r="AO925" s="6"/>
      <c r="AP925" s="6"/>
    </row>
    <row r="926" spans="1:42" x14ac:dyDescent="0.35">
      <c r="A926">
        <v>5514</v>
      </c>
      <c r="B926">
        <v>0.99199999999999999</v>
      </c>
      <c r="C926">
        <v>238</v>
      </c>
      <c r="D926">
        <v>1.022170421125302</v>
      </c>
      <c r="E926">
        <v>3.4000000000000002E-2</v>
      </c>
      <c r="F926">
        <v>0.16</v>
      </c>
      <c r="G926">
        <v>1.15E-2</v>
      </c>
      <c r="H926" t="s">
        <v>72</v>
      </c>
      <c r="I926" t="s">
        <v>97</v>
      </c>
      <c r="J926" s="6">
        <v>0.59089999999999998</v>
      </c>
      <c r="K926" s="6">
        <v>7.5899999999999995E-2</v>
      </c>
      <c r="L926" s="6">
        <v>3.09E-2</v>
      </c>
      <c r="M926" s="6">
        <v>7.7999999999999996E-3</v>
      </c>
      <c r="N926" s="6">
        <v>1.6899999999999998E-2</v>
      </c>
      <c r="O926" s="6">
        <v>6.7000000000000002E-3</v>
      </c>
      <c r="P926" s="6">
        <v>7.7999999999999996E-3</v>
      </c>
      <c r="Q926" s="6">
        <v>1.2E-2</v>
      </c>
      <c r="R926" s="6">
        <v>2.2021749618587982E-3</v>
      </c>
      <c r="S926">
        <v>1.1325460373613702E-3</v>
      </c>
      <c r="T926">
        <v>5.8245168933365894E-4</v>
      </c>
      <c r="U926">
        <v>4.1682827311446173E-2</v>
      </c>
      <c r="AH926" s="6"/>
      <c r="AI926" s="6"/>
      <c r="AJ926" s="6"/>
      <c r="AK926" s="6"/>
      <c r="AL926" s="6"/>
      <c r="AM926" s="6"/>
      <c r="AN926" s="6"/>
      <c r="AO926" s="6"/>
      <c r="AP926" s="6"/>
    </row>
    <row r="927" spans="1:42" x14ac:dyDescent="0.35">
      <c r="A927">
        <v>6014</v>
      </c>
      <c r="B927">
        <v>1.042</v>
      </c>
      <c r="C927">
        <v>238</v>
      </c>
      <c r="D927">
        <v>1.022170421125302</v>
      </c>
      <c r="E927">
        <v>3.4000000000000002E-2</v>
      </c>
      <c r="F927">
        <v>0.16</v>
      </c>
      <c r="G927">
        <v>1.15E-2</v>
      </c>
      <c r="H927" t="s">
        <v>72</v>
      </c>
      <c r="I927" t="s">
        <v>97</v>
      </c>
      <c r="J927" s="6">
        <v>0.59089999999999998</v>
      </c>
      <c r="K927" s="6">
        <v>7.5899999999999995E-2</v>
      </c>
      <c r="L927" s="6">
        <v>3.09E-2</v>
      </c>
      <c r="M927" s="6">
        <v>7.7999999999999996E-3</v>
      </c>
      <c r="N927" s="6">
        <v>1.6899999999999998E-2</v>
      </c>
      <c r="O927" s="6">
        <v>6.7000000000000002E-3</v>
      </c>
      <c r="P927" s="6">
        <v>7.7999999999999996E-3</v>
      </c>
      <c r="Q927" s="6">
        <v>1.2E-2</v>
      </c>
      <c r="R927" s="6">
        <v>2.2021749618587982E-3</v>
      </c>
      <c r="S927">
        <v>1.1325460373613702E-3</v>
      </c>
      <c r="T927">
        <v>5.8245168933365894E-4</v>
      </c>
      <c r="U927">
        <v>4.1682827311446173E-2</v>
      </c>
      <c r="AH927" s="6"/>
      <c r="AI927" s="6"/>
      <c r="AJ927" s="6"/>
      <c r="AK927" s="6"/>
      <c r="AL927" s="6"/>
      <c r="AM927" s="6"/>
      <c r="AN927" s="6"/>
      <c r="AO927" s="6"/>
      <c r="AP927" s="6"/>
    </row>
    <row r="928" spans="1:42" x14ac:dyDescent="0.35">
      <c r="A928">
        <v>6514</v>
      </c>
      <c r="B928">
        <v>1.093</v>
      </c>
      <c r="C928">
        <v>238</v>
      </c>
      <c r="D928">
        <v>1.022170421125302</v>
      </c>
      <c r="E928">
        <v>3.4000000000000002E-2</v>
      </c>
      <c r="F928">
        <v>0.16</v>
      </c>
      <c r="G928">
        <v>1.15E-2</v>
      </c>
      <c r="H928" t="s">
        <v>72</v>
      </c>
      <c r="I928" t="s">
        <v>97</v>
      </c>
      <c r="J928" s="6">
        <v>0.59089999999999998</v>
      </c>
      <c r="K928" s="6">
        <v>7.5899999999999995E-2</v>
      </c>
      <c r="L928" s="6">
        <v>3.09E-2</v>
      </c>
      <c r="M928" s="6">
        <v>7.7999999999999996E-3</v>
      </c>
      <c r="N928" s="6">
        <v>1.6899999999999998E-2</v>
      </c>
      <c r="O928" s="6">
        <v>6.7000000000000002E-3</v>
      </c>
      <c r="P928" s="6">
        <v>7.7999999999999996E-3</v>
      </c>
      <c r="Q928" s="6">
        <v>1.2E-2</v>
      </c>
      <c r="R928" s="6">
        <v>2.2021749618587982E-3</v>
      </c>
      <c r="S928">
        <v>1.1325460373613702E-3</v>
      </c>
      <c r="T928">
        <v>5.8245168933365894E-4</v>
      </c>
      <c r="U928">
        <v>4.1682827311446173E-2</v>
      </c>
      <c r="AH928" s="6"/>
      <c r="AI928" s="6"/>
      <c r="AJ928" s="6"/>
      <c r="AK928" s="6"/>
      <c r="AL928" s="6"/>
      <c r="AM928" s="6"/>
      <c r="AN928" s="6"/>
      <c r="AO928" s="6"/>
      <c r="AP928" s="6"/>
    </row>
    <row r="929" spans="1:42" x14ac:dyDescent="0.35">
      <c r="A929">
        <v>3542</v>
      </c>
      <c r="B929">
        <v>0.84</v>
      </c>
      <c r="C929">
        <v>250</v>
      </c>
      <c r="D929">
        <v>0.97276125302036609</v>
      </c>
      <c r="E929">
        <v>3.1300000000000001E-2</v>
      </c>
      <c r="F929">
        <v>0.16819999999999999</v>
      </c>
      <c r="G929">
        <v>1.12E-2</v>
      </c>
      <c r="H929" t="s">
        <v>73</v>
      </c>
      <c r="I929" t="s">
        <v>97</v>
      </c>
      <c r="J929" s="6">
        <v>0.60089999999999999</v>
      </c>
      <c r="K929" s="6">
        <v>7.7200000000000005E-2</v>
      </c>
      <c r="L929" s="6">
        <v>3.1199999999999999E-2</v>
      </c>
      <c r="M929" s="6">
        <v>8.0000000000000002E-3</v>
      </c>
      <c r="N929" s="6">
        <v>1.44E-2</v>
      </c>
      <c r="O929" s="6">
        <v>6.1000000000000004E-3</v>
      </c>
      <c r="P929" s="6">
        <v>6.3E-3</v>
      </c>
      <c r="Q929" s="6">
        <v>1.0999999999999999E-2</v>
      </c>
      <c r="R929" s="6">
        <v>6.0170742874964987E-3</v>
      </c>
      <c r="S929">
        <v>3.7745205237010747E-3</v>
      </c>
      <c r="T929">
        <v>2.3677628865985539E-3</v>
      </c>
      <c r="U929">
        <v>2.2040642302203872E-2</v>
      </c>
      <c r="AH929" s="6"/>
      <c r="AI929" s="6"/>
      <c r="AJ929" s="6"/>
      <c r="AK929" s="6"/>
      <c r="AL929" s="6"/>
      <c r="AM929" s="6"/>
      <c r="AN929" s="6"/>
      <c r="AO929" s="6"/>
      <c r="AP929" s="6"/>
    </row>
    <row r="930" spans="1:42" x14ac:dyDescent="0.35">
      <c r="A930">
        <v>4014</v>
      </c>
      <c r="B930">
        <v>0.871</v>
      </c>
      <c r="C930">
        <v>250</v>
      </c>
      <c r="D930">
        <v>0.97276125302036609</v>
      </c>
      <c r="E930">
        <v>3.1300000000000001E-2</v>
      </c>
      <c r="F930">
        <v>0.16819999999999999</v>
      </c>
      <c r="G930">
        <v>1.12E-2</v>
      </c>
      <c r="H930" t="s">
        <v>73</v>
      </c>
      <c r="I930" t="s">
        <v>97</v>
      </c>
      <c r="J930" s="6">
        <v>0.60089999999999999</v>
      </c>
      <c r="K930" s="6">
        <v>7.7200000000000005E-2</v>
      </c>
      <c r="L930" s="6">
        <v>3.1199999999999999E-2</v>
      </c>
      <c r="M930" s="6">
        <v>8.0000000000000002E-3</v>
      </c>
      <c r="N930" s="6">
        <v>1.44E-2</v>
      </c>
      <c r="O930" s="6">
        <v>6.1000000000000004E-3</v>
      </c>
      <c r="P930" s="6">
        <v>6.3E-3</v>
      </c>
      <c r="Q930" s="6">
        <v>1.0999999999999999E-2</v>
      </c>
      <c r="R930" s="6">
        <v>6.0170742874964987E-3</v>
      </c>
      <c r="S930">
        <v>3.7745205237010747E-3</v>
      </c>
      <c r="T930">
        <v>2.3677628865985539E-3</v>
      </c>
      <c r="U930">
        <v>2.2040642302203872E-2</v>
      </c>
      <c r="AH930" s="6"/>
      <c r="AI930" s="6"/>
      <c r="AJ930" s="6"/>
      <c r="AK930" s="6"/>
      <c r="AL930" s="6"/>
      <c r="AM930" s="6"/>
      <c r="AN930" s="6"/>
      <c r="AO930" s="6"/>
      <c r="AP930" s="6"/>
    </row>
    <row r="931" spans="1:42" x14ac:dyDescent="0.35">
      <c r="A931">
        <v>4514</v>
      </c>
      <c r="B931">
        <v>0.90900000000000003</v>
      </c>
      <c r="C931">
        <v>250</v>
      </c>
      <c r="D931">
        <v>0.97276125302036609</v>
      </c>
      <c r="E931">
        <v>3.1300000000000001E-2</v>
      </c>
      <c r="F931">
        <v>0.16819999999999999</v>
      </c>
      <c r="G931">
        <v>1.12E-2</v>
      </c>
      <c r="H931" t="s">
        <v>73</v>
      </c>
      <c r="I931" t="s">
        <v>97</v>
      </c>
      <c r="J931" s="6">
        <v>0.60089999999999999</v>
      </c>
      <c r="K931" s="6">
        <v>7.7200000000000005E-2</v>
      </c>
      <c r="L931" s="6">
        <v>3.1199999999999999E-2</v>
      </c>
      <c r="M931" s="6">
        <v>8.0000000000000002E-3</v>
      </c>
      <c r="N931" s="6">
        <v>1.44E-2</v>
      </c>
      <c r="O931" s="6">
        <v>6.1000000000000004E-3</v>
      </c>
      <c r="P931" s="6">
        <v>6.3E-3</v>
      </c>
      <c r="Q931" s="6">
        <v>1.0999999999999999E-2</v>
      </c>
      <c r="R931" s="6">
        <v>6.0170742874964987E-3</v>
      </c>
      <c r="S931">
        <v>3.7745205237010747E-3</v>
      </c>
      <c r="T931">
        <v>2.3677628865985539E-3</v>
      </c>
      <c r="U931">
        <v>2.2040642302203872E-2</v>
      </c>
      <c r="AH931" s="6"/>
      <c r="AI931" s="6"/>
      <c r="AJ931" s="6"/>
      <c r="AK931" s="6"/>
      <c r="AL931" s="6"/>
      <c r="AM931" s="6"/>
      <c r="AN931" s="6"/>
      <c r="AO931" s="6"/>
      <c r="AP931" s="6"/>
    </row>
    <row r="932" spans="1:42" x14ac:dyDescent="0.35">
      <c r="A932">
        <v>5014</v>
      </c>
      <c r="B932">
        <v>0.95099999999999996</v>
      </c>
      <c r="C932">
        <v>250</v>
      </c>
      <c r="D932">
        <v>0.97276125302036609</v>
      </c>
      <c r="E932">
        <v>3.1300000000000001E-2</v>
      </c>
      <c r="F932">
        <v>0.16819999999999999</v>
      </c>
      <c r="G932">
        <v>1.12E-2</v>
      </c>
      <c r="H932" t="s">
        <v>73</v>
      </c>
      <c r="I932" t="s">
        <v>97</v>
      </c>
      <c r="J932" s="6">
        <v>0.60089999999999999</v>
      </c>
      <c r="K932" s="6">
        <v>7.7200000000000005E-2</v>
      </c>
      <c r="L932" s="6">
        <v>3.1199999999999999E-2</v>
      </c>
      <c r="M932" s="6">
        <v>8.0000000000000002E-3</v>
      </c>
      <c r="N932" s="6">
        <v>1.44E-2</v>
      </c>
      <c r="O932" s="6">
        <v>6.1000000000000004E-3</v>
      </c>
      <c r="P932" s="6">
        <v>6.3E-3</v>
      </c>
      <c r="Q932" s="6">
        <v>1.0999999999999999E-2</v>
      </c>
      <c r="R932" s="6">
        <v>6.0170742874964987E-3</v>
      </c>
      <c r="S932">
        <v>3.7745205237010747E-3</v>
      </c>
      <c r="T932">
        <v>2.3677628865985539E-3</v>
      </c>
      <c r="U932">
        <v>2.2040642302203872E-2</v>
      </c>
      <c r="AH932" s="6"/>
      <c r="AI932" s="6"/>
      <c r="AJ932" s="6"/>
      <c r="AK932" s="6"/>
      <c r="AL932" s="6"/>
      <c r="AM932" s="6"/>
      <c r="AN932" s="6"/>
      <c r="AO932" s="6"/>
      <c r="AP932" s="6"/>
    </row>
    <row r="933" spans="1:42" x14ac:dyDescent="0.35">
      <c r="A933">
        <v>5514</v>
      </c>
      <c r="B933">
        <v>0.996</v>
      </c>
      <c r="C933">
        <v>250</v>
      </c>
      <c r="D933">
        <v>0.97276125302036609</v>
      </c>
      <c r="E933">
        <v>3.1300000000000001E-2</v>
      </c>
      <c r="F933">
        <v>0.16819999999999999</v>
      </c>
      <c r="G933">
        <v>1.12E-2</v>
      </c>
      <c r="H933" t="s">
        <v>73</v>
      </c>
      <c r="I933" t="s">
        <v>97</v>
      </c>
      <c r="J933" s="6">
        <v>0.60089999999999999</v>
      </c>
      <c r="K933" s="6">
        <v>7.7200000000000005E-2</v>
      </c>
      <c r="L933" s="6">
        <v>3.1199999999999999E-2</v>
      </c>
      <c r="M933" s="6">
        <v>8.0000000000000002E-3</v>
      </c>
      <c r="N933" s="6">
        <v>1.44E-2</v>
      </c>
      <c r="O933" s="6">
        <v>6.1000000000000004E-3</v>
      </c>
      <c r="P933" s="6">
        <v>6.3E-3</v>
      </c>
      <c r="Q933" s="6">
        <v>1.0999999999999999E-2</v>
      </c>
      <c r="R933" s="6">
        <v>6.0170742874964987E-3</v>
      </c>
      <c r="S933">
        <v>3.7745205237010747E-3</v>
      </c>
      <c r="T933">
        <v>2.3677628865985539E-3</v>
      </c>
      <c r="U933">
        <v>2.2040642302203872E-2</v>
      </c>
      <c r="AH933" s="6"/>
      <c r="AI933" s="6"/>
      <c r="AJ933" s="6"/>
      <c r="AK933" s="6"/>
      <c r="AL933" s="6"/>
      <c r="AM933" s="6"/>
      <c r="AN933" s="6"/>
      <c r="AO933" s="6"/>
      <c r="AP933" s="6"/>
    </row>
    <row r="934" spans="1:42" x14ac:dyDescent="0.35">
      <c r="A934">
        <v>6014</v>
      </c>
      <c r="B934">
        <v>1.044</v>
      </c>
      <c r="C934">
        <v>250</v>
      </c>
      <c r="D934">
        <v>0.97276125302036609</v>
      </c>
      <c r="E934">
        <v>3.1300000000000001E-2</v>
      </c>
      <c r="F934">
        <v>0.16819999999999999</v>
      </c>
      <c r="G934">
        <v>1.12E-2</v>
      </c>
      <c r="H934" t="s">
        <v>73</v>
      </c>
      <c r="I934" t="s">
        <v>97</v>
      </c>
      <c r="J934" s="6">
        <v>0.60089999999999999</v>
      </c>
      <c r="K934" s="6">
        <v>7.7200000000000005E-2</v>
      </c>
      <c r="L934" s="6">
        <v>3.1199999999999999E-2</v>
      </c>
      <c r="M934" s="6">
        <v>8.0000000000000002E-3</v>
      </c>
      <c r="N934" s="6">
        <v>1.44E-2</v>
      </c>
      <c r="O934" s="6">
        <v>6.1000000000000004E-3</v>
      </c>
      <c r="P934" s="6">
        <v>6.3E-3</v>
      </c>
      <c r="Q934" s="6">
        <v>1.0999999999999999E-2</v>
      </c>
      <c r="R934" s="6">
        <v>6.0170742874964987E-3</v>
      </c>
      <c r="S934">
        <v>3.7745205237010747E-3</v>
      </c>
      <c r="T934">
        <v>2.3677628865985539E-3</v>
      </c>
      <c r="U934">
        <v>2.2040642302203872E-2</v>
      </c>
      <c r="AH934" s="6"/>
      <c r="AI934" s="6"/>
      <c r="AJ934" s="6"/>
      <c r="AK934" s="6"/>
      <c r="AL934" s="6"/>
      <c r="AM934" s="6"/>
      <c r="AN934" s="6"/>
      <c r="AO934" s="6"/>
      <c r="AP934" s="6"/>
    </row>
    <row r="935" spans="1:42" x14ac:dyDescent="0.35">
      <c r="A935">
        <v>3657</v>
      </c>
      <c r="B935">
        <v>0.82099999999999995</v>
      </c>
      <c r="C935">
        <v>238</v>
      </c>
      <c r="D935">
        <v>0.9978775319295824</v>
      </c>
      <c r="E935">
        <v>3.1199999999999999E-2</v>
      </c>
      <c r="F935">
        <v>0.15620000000000001</v>
      </c>
      <c r="G935">
        <v>1.01E-2</v>
      </c>
      <c r="H935" t="s">
        <v>74</v>
      </c>
      <c r="I935" t="s">
        <v>97</v>
      </c>
      <c r="J935" s="6">
        <v>0.60119999999999996</v>
      </c>
      <c r="K935" s="6">
        <v>7.85E-2</v>
      </c>
      <c r="L935" s="6">
        <v>3.2800000000000003E-2</v>
      </c>
      <c r="M935" s="6">
        <v>8.2000000000000007E-3</v>
      </c>
      <c r="N935" s="6">
        <v>1.5599999999999999E-2</v>
      </c>
      <c r="O935" s="6">
        <v>6.7000000000000002E-3</v>
      </c>
      <c r="P935" s="6">
        <v>7.4999999999999997E-3</v>
      </c>
      <c r="Q935" s="6">
        <v>1.11E-2</v>
      </c>
      <c r="R935" s="6">
        <v>5.607242903303244E-3</v>
      </c>
      <c r="S935">
        <v>3.4402881419400683E-3</v>
      </c>
      <c r="T935">
        <v>2.1107668605904457E-3</v>
      </c>
      <c r="U935">
        <v>2.9741702094166239E-2</v>
      </c>
      <c r="AH935" s="6"/>
      <c r="AI935" s="6"/>
      <c r="AJ935" s="6"/>
      <c r="AK935" s="6"/>
      <c r="AL935" s="6"/>
      <c r="AM935" s="6"/>
      <c r="AN935" s="6"/>
      <c r="AO935" s="6"/>
      <c r="AP935" s="6"/>
    </row>
    <row r="936" spans="1:42" x14ac:dyDescent="0.35">
      <c r="A936">
        <v>4014</v>
      </c>
      <c r="B936">
        <v>0.84799999999999998</v>
      </c>
      <c r="C936">
        <v>238</v>
      </c>
      <c r="D936">
        <v>0.9978775319295824</v>
      </c>
      <c r="E936">
        <v>3.1199999999999999E-2</v>
      </c>
      <c r="F936">
        <v>0.15620000000000001</v>
      </c>
      <c r="G936">
        <v>1.01E-2</v>
      </c>
      <c r="H936" t="s">
        <v>74</v>
      </c>
      <c r="I936" t="s">
        <v>97</v>
      </c>
      <c r="J936" s="6">
        <v>0.60119999999999996</v>
      </c>
      <c r="K936" s="6">
        <v>7.85E-2</v>
      </c>
      <c r="L936" s="6">
        <v>3.2800000000000003E-2</v>
      </c>
      <c r="M936" s="6">
        <v>8.2000000000000007E-3</v>
      </c>
      <c r="N936" s="6">
        <v>1.5599999999999999E-2</v>
      </c>
      <c r="O936" s="6">
        <v>6.7000000000000002E-3</v>
      </c>
      <c r="P936" s="6">
        <v>7.4999999999999997E-3</v>
      </c>
      <c r="Q936" s="6">
        <v>1.11E-2</v>
      </c>
      <c r="R936" s="6">
        <v>5.607242903303244E-3</v>
      </c>
      <c r="S936">
        <v>3.4402881419400683E-3</v>
      </c>
      <c r="T936">
        <v>2.1107668605904457E-3</v>
      </c>
      <c r="U936">
        <v>2.9741702094166239E-2</v>
      </c>
      <c r="AH936" s="6"/>
      <c r="AI936" s="6"/>
      <c r="AJ936" s="6"/>
      <c r="AK936" s="6"/>
      <c r="AL936" s="6"/>
      <c r="AM936" s="6"/>
      <c r="AN936" s="6"/>
      <c r="AO936" s="6"/>
      <c r="AP936" s="6"/>
    </row>
    <row r="937" spans="1:42" x14ac:dyDescent="0.35">
      <c r="A937">
        <v>4514</v>
      </c>
      <c r="B937">
        <v>0.89</v>
      </c>
      <c r="C937">
        <v>238</v>
      </c>
      <c r="D937">
        <v>0.9978775319295824</v>
      </c>
      <c r="E937">
        <v>3.1199999999999999E-2</v>
      </c>
      <c r="F937">
        <v>0.15620000000000001</v>
      </c>
      <c r="G937">
        <v>1.01E-2</v>
      </c>
      <c r="H937" t="s">
        <v>74</v>
      </c>
      <c r="I937" t="s">
        <v>97</v>
      </c>
      <c r="J937" s="6">
        <v>0.60119999999999996</v>
      </c>
      <c r="K937" s="6">
        <v>7.85E-2</v>
      </c>
      <c r="L937" s="6">
        <v>3.2800000000000003E-2</v>
      </c>
      <c r="M937" s="6">
        <v>8.2000000000000007E-3</v>
      </c>
      <c r="N937" s="6">
        <v>1.5599999999999999E-2</v>
      </c>
      <c r="O937" s="6">
        <v>6.7000000000000002E-3</v>
      </c>
      <c r="P937" s="6">
        <v>7.4999999999999997E-3</v>
      </c>
      <c r="Q937" s="6">
        <v>1.11E-2</v>
      </c>
      <c r="R937" s="6">
        <v>5.607242903303244E-3</v>
      </c>
      <c r="S937">
        <v>3.4402881419400683E-3</v>
      </c>
      <c r="T937">
        <v>2.1107668605904457E-3</v>
      </c>
      <c r="U937">
        <v>2.9741702094166239E-2</v>
      </c>
      <c r="AH937" s="6"/>
      <c r="AI937" s="6"/>
      <c r="AJ937" s="6"/>
      <c r="AK937" s="6"/>
      <c r="AL937" s="6"/>
      <c r="AM937" s="6"/>
      <c r="AN937" s="6"/>
      <c r="AO937" s="6"/>
      <c r="AP937" s="6"/>
    </row>
    <row r="938" spans="1:42" x14ac:dyDescent="0.35">
      <c r="A938">
        <v>5014</v>
      </c>
      <c r="B938">
        <v>0.93600000000000005</v>
      </c>
      <c r="C938">
        <v>238</v>
      </c>
      <c r="D938">
        <v>0.9978775319295824</v>
      </c>
      <c r="E938">
        <v>3.1199999999999999E-2</v>
      </c>
      <c r="F938">
        <v>0.15620000000000001</v>
      </c>
      <c r="G938">
        <v>1.01E-2</v>
      </c>
      <c r="H938" t="s">
        <v>74</v>
      </c>
      <c r="I938" t="s">
        <v>97</v>
      </c>
      <c r="J938" s="6">
        <v>0.60119999999999996</v>
      </c>
      <c r="K938" s="6">
        <v>7.85E-2</v>
      </c>
      <c r="L938" s="6">
        <v>3.2800000000000003E-2</v>
      </c>
      <c r="M938" s="6">
        <v>8.2000000000000007E-3</v>
      </c>
      <c r="N938" s="6">
        <v>1.5599999999999999E-2</v>
      </c>
      <c r="O938" s="6">
        <v>6.7000000000000002E-3</v>
      </c>
      <c r="P938" s="6">
        <v>7.4999999999999997E-3</v>
      </c>
      <c r="Q938" s="6">
        <v>1.11E-2</v>
      </c>
      <c r="R938" s="6">
        <v>5.607242903303244E-3</v>
      </c>
      <c r="S938">
        <v>3.4402881419400683E-3</v>
      </c>
      <c r="T938">
        <v>2.1107668605904457E-3</v>
      </c>
      <c r="U938">
        <v>2.9741702094166239E-2</v>
      </c>
      <c r="AH938" s="6"/>
      <c r="AI938" s="6"/>
      <c r="AJ938" s="6"/>
      <c r="AK938" s="6"/>
      <c r="AL938" s="6"/>
      <c r="AM938" s="6"/>
      <c r="AN938" s="6"/>
      <c r="AO938" s="6"/>
      <c r="AP938" s="6"/>
    </row>
    <row r="939" spans="1:42" x14ac:dyDescent="0.35">
      <c r="A939">
        <v>5514</v>
      </c>
      <c r="B939">
        <v>0.98399999999999999</v>
      </c>
      <c r="C939">
        <v>238</v>
      </c>
      <c r="D939">
        <v>0.9978775319295824</v>
      </c>
      <c r="E939">
        <v>3.1199999999999999E-2</v>
      </c>
      <c r="F939">
        <v>0.15620000000000001</v>
      </c>
      <c r="G939">
        <v>1.01E-2</v>
      </c>
      <c r="H939" t="s">
        <v>74</v>
      </c>
      <c r="I939" t="s">
        <v>97</v>
      </c>
      <c r="J939" s="6">
        <v>0.60119999999999996</v>
      </c>
      <c r="K939" s="6">
        <v>7.85E-2</v>
      </c>
      <c r="L939" s="6">
        <v>3.2800000000000003E-2</v>
      </c>
      <c r="M939" s="6">
        <v>8.2000000000000007E-3</v>
      </c>
      <c r="N939" s="6">
        <v>1.5599999999999999E-2</v>
      </c>
      <c r="O939" s="6">
        <v>6.7000000000000002E-3</v>
      </c>
      <c r="P939" s="6">
        <v>7.4999999999999997E-3</v>
      </c>
      <c r="Q939" s="6">
        <v>1.11E-2</v>
      </c>
      <c r="R939" s="6">
        <v>5.607242903303244E-3</v>
      </c>
      <c r="S939">
        <v>3.4402881419400683E-3</v>
      </c>
      <c r="T939">
        <v>2.1107668605904457E-3</v>
      </c>
      <c r="U939">
        <v>2.9741702094166239E-2</v>
      </c>
      <c r="AH939" s="6"/>
      <c r="AI939" s="6"/>
      <c r="AJ939" s="6"/>
      <c r="AK939" s="6"/>
      <c r="AL939" s="6"/>
      <c r="AM939" s="6"/>
      <c r="AN939" s="6"/>
      <c r="AO939" s="6"/>
      <c r="AP939" s="6"/>
    </row>
    <row r="940" spans="1:42" x14ac:dyDescent="0.35">
      <c r="A940">
        <v>6014</v>
      </c>
      <c r="B940">
        <v>1.0329999999999999</v>
      </c>
      <c r="C940">
        <v>238</v>
      </c>
      <c r="D940">
        <v>0.9978775319295824</v>
      </c>
      <c r="E940">
        <v>3.1199999999999999E-2</v>
      </c>
      <c r="F940">
        <v>0.15620000000000001</v>
      </c>
      <c r="G940">
        <v>1.01E-2</v>
      </c>
      <c r="H940" t="s">
        <v>74</v>
      </c>
      <c r="I940" t="s">
        <v>97</v>
      </c>
      <c r="J940" s="6">
        <v>0.60119999999999996</v>
      </c>
      <c r="K940" s="6">
        <v>7.85E-2</v>
      </c>
      <c r="L940" s="6">
        <v>3.2800000000000003E-2</v>
      </c>
      <c r="M940" s="6">
        <v>8.2000000000000007E-3</v>
      </c>
      <c r="N940" s="6">
        <v>1.5599999999999999E-2</v>
      </c>
      <c r="O940" s="6">
        <v>6.7000000000000002E-3</v>
      </c>
      <c r="P940" s="6">
        <v>7.4999999999999997E-3</v>
      </c>
      <c r="Q940" s="6">
        <v>1.11E-2</v>
      </c>
      <c r="R940" s="6">
        <v>5.607242903303244E-3</v>
      </c>
      <c r="S940">
        <v>3.4402881419400683E-3</v>
      </c>
      <c r="T940">
        <v>2.1107668605904457E-3</v>
      </c>
      <c r="U940">
        <v>2.9741702094166239E-2</v>
      </c>
      <c r="AH940" s="6"/>
      <c r="AI940" s="6"/>
      <c r="AJ940" s="6"/>
      <c r="AK940" s="6"/>
      <c r="AL940" s="6"/>
      <c r="AM940" s="6"/>
      <c r="AN940" s="6"/>
      <c r="AO940" s="6"/>
      <c r="AP940" s="6"/>
    </row>
    <row r="941" spans="1:42" x14ac:dyDescent="0.35">
      <c r="A941">
        <v>6514</v>
      </c>
      <c r="B941">
        <v>1.0820000000000001</v>
      </c>
      <c r="C941">
        <v>238</v>
      </c>
      <c r="D941">
        <v>0.9978775319295824</v>
      </c>
      <c r="E941">
        <v>3.1199999999999999E-2</v>
      </c>
      <c r="F941">
        <v>0.15620000000000001</v>
      </c>
      <c r="G941">
        <v>1.01E-2</v>
      </c>
      <c r="H941" t="s">
        <v>74</v>
      </c>
      <c r="I941" t="s">
        <v>97</v>
      </c>
      <c r="J941" s="6">
        <v>0.60119999999999996</v>
      </c>
      <c r="K941" s="6">
        <v>7.85E-2</v>
      </c>
      <c r="L941" s="6">
        <v>3.2800000000000003E-2</v>
      </c>
      <c r="M941" s="6">
        <v>8.2000000000000007E-3</v>
      </c>
      <c r="N941" s="6">
        <v>1.5599999999999999E-2</v>
      </c>
      <c r="O941" s="6">
        <v>6.7000000000000002E-3</v>
      </c>
      <c r="P941" s="6">
        <v>7.4999999999999997E-3</v>
      </c>
      <c r="Q941" s="6">
        <v>1.11E-2</v>
      </c>
      <c r="R941" s="6">
        <v>5.607242903303244E-3</v>
      </c>
      <c r="S941">
        <v>3.4402881419400683E-3</v>
      </c>
      <c r="T941">
        <v>2.1107668605904457E-3</v>
      </c>
      <c r="U941">
        <v>2.9741702094166239E-2</v>
      </c>
      <c r="AH941" s="6"/>
      <c r="AI941" s="6"/>
      <c r="AJ941" s="6"/>
      <c r="AK941" s="6"/>
      <c r="AL941" s="6"/>
      <c r="AM941" s="6"/>
      <c r="AN941" s="6"/>
      <c r="AO941" s="6"/>
      <c r="AP941" s="6"/>
    </row>
    <row r="942" spans="1:42" x14ac:dyDescent="0.35">
      <c r="A942">
        <v>434</v>
      </c>
      <c r="B942">
        <v>0.85099999999999998</v>
      </c>
      <c r="C942">
        <v>50</v>
      </c>
      <c r="D942">
        <v>0.9087803693476012</v>
      </c>
      <c r="E942">
        <v>0.12859999999999999</v>
      </c>
      <c r="F942">
        <v>0.3599</v>
      </c>
      <c r="G942">
        <v>1.54E-2</v>
      </c>
      <c r="H942" t="s">
        <v>75</v>
      </c>
      <c r="I942" t="s">
        <v>97</v>
      </c>
      <c r="J942" s="6">
        <v>0.49530000000000002</v>
      </c>
      <c r="K942" s="6">
        <v>8.0000000000000004E-4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>
        <v>0</v>
      </c>
      <c r="T942">
        <v>0</v>
      </c>
      <c r="U942">
        <v>0</v>
      </c>
      <c r="AH942" s="6"/>
      <c r="AI942" s="6"/>
      <c r="AJ942" s="6"/>
      <c r="AK942" s="6"/>
      <c r="AL942" s="6"/>
      <c r="AM942" s="6"/>
      <c r="AN942" s="6"/>
      <c r="AO942" s="6"/>
      <c r="AP942" s="6"/>
    </row>
    <row r="943" spans="1:42" x14ac:dyDescent="0.35">
      <c r="A943">
        <v>464</v>
      </c>
      <c r="B943">
        <v>0.85</v>
      </c>
      <c r="C943">
        <v>50</v>
      </c>
      <c r="D943">
        <v>0.91975829478771132</v>
      </c>
      <c r="E943">
        <v>0.1201</v>
      </c>
      <c r="F943">
        <v>0.38369999999999999</v>
      </c>
      <c r="G943">
        <v>2.35E-2</v>
      </c>
      <c r="H943" t="s">
        <v>76</v>
      </c>
      <c r="I943" t="s">
        <v>97</v>
      </c>
      <c r="J943" s="6">
        <v>0.4698</v>
      </c>
      <c r="K943" s="6">
        <v>2.8999999999999998E-3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>
        <v>0</v>
      </c>
      <c r="T943">
        <v>0</v>
      </c>
      <c r="U943">
        <v>0</v>
      </c>
      <c r="AH943" s="6"/>
      <c r="AI943" s="6"/>
      <c r="AJ943" s="6"/>
      <c r="AK943" s="6"/>
      <c r="AL943" s="6"/>
      <c r="AM943" s="6"/>
      <c r="AN943" s="6"/>
      <c r="AO943" s="6"/>
      <c r="AP943" s="6"/>
    </row>
    <row r="944" spans="1:42" x14ac:dyDescent="0.35">
      <c r="A944">
        <v>764</v>
      </c>
      <c r="B944">
        <v>0.77800000000000002</v>
      </c>
      <c r="C944">
        <v>50</v>
      </c>
      <c r="D944">
        <v>0.85935710044874025</v>
      </c>
      <c r="E944">
        <v>0.1077</v>
      </c>
      <c r="F944">
        <v>0.30280000000000001</v>
      </c>
      <c r="G944">
        <v>3.09E-2</v>
      </c>
      <c r="H944" t="s">
        <v>77</v>
      </c>
      <c r="I944" t="s">
        <v>97</v>
      </c>
      <c r="J944" s="6">
        <v>0.55800000000000005</v>
      </c>
      <c r="K944" s="6">
        <v>5.9999999999999995E-4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>
        <v>0</v>
      </c>
      <c r="T944">
        <v>0</v>
      </c>
      <c r="U944">
        <v>0</v>
      </c>
      <c r="AH944" s="6"/>
      <c r="AI944" s="6"/>
      <c r="AJ944" s="6"/>
      <c r="AK944" s="6"/>
      <c r="AL944" s="6"/>
      <c r="AM944" s="6"/>
      <c r="AN944" s="6"/>
      <c r="AO944" s="6"/>
      <c r="AP944" s="6"/>
    </row>
    <row r="945" spans="1:42" x14ac:dyDescent="0.35">
      <c r="A945">
        <v>864</v>
      </c>
      <c r="B945">
        <v>0.749</v>
      </c>
      <c r="C945">
        <v>50</v>
      </c>
      <c r="D945">
        <v>0.8647238453572661</v>
      </c>
      <c r="E945">
        <v>0.1067</v>
      </c>
      <c r="F945">
        <v>0.31080000000000002</v>
      </c>
      <c r="G945">
        <v>3.3700000000000001E-2</v>
      </c>
      <c r="H945" t="s">
        <v>78</v>
      </c>
      <c r="I945" t="s">
        <v>97</v>
      </c>
      <c r="J945" s="6">
        <v>0.54779999999999995</v>
      </c>
      <c r="K945" s="6">
        <v>1E-3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>
        <v>0</v>
      </c>
      <c r="T945">
        <v>0</v>
      </c>
      <c r="U945">
        <v>0</v>
      </c>
      <c r="AH945" s="6"/>
      <c r="AI945" s="6"/>
      <c r="AJ945" s="6"/>
      <c r="AK945" s="6"/>
      <c r="AL945" s="6"/>
      <c r="AM945" s="6"/>
      <c r="AN945" s="6"/>
      <c r="AO945" s="6"/>
      <c r="AP945" s="6"/>
    </row>
    <row r="946" spans="1:42" x14ac:dyDescent="0.35">
      <c r="A946">
        <v>1114</v>
      </c>
      <c r="B946">
        <v>0.70199999999999996</v>
      </c>
      <c r="C946">
        <v>50</v>
      </c>
      <c r="D946">
        <v>0.83796262685536771</v>
      </c>
      <c r="E946">
        <v>9.6699999999999994E-2</v>
      </c>
      <c r="F946">
        <v>0.2772</v>
      </c>
      <c r="G946">
        <v>4.3400000000000001E-2</v>
      </c>
      <c r="H946" t="s">
        <v>79</v>
      </c>
      <c r="I946" t="s">
        <v>97</v>
      </c>
      <c r="J946" s="6">
        <v>0.58209999999999995</v>
      </c>
      <c r="K946" s="6">
        <v>5.9999999999999995E-4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>
        <v>0</v>
      </c>
      <c r="T946">
        <v>0</v>
      </c>
      <c r="U946">
        <v>0</v>
      </c>
      <c r="AH946" s="6"/>
      <c r="AI946" s="6"/>
      <c r="AJ946" s="6"/>
      <c r="AK946" s="6"/>
      <c r="AL946" s="6"/>
      <c r="AM946" s="6"/>
      <c r="AN946" s="6"/>
      <c r="AO946" s="6"/>
      <c r="AP946" s="6"/>
    </row>
    <row r="947" spans="1:42" x14ac:dyDescent="0.35">
      <c r="A947">
        <v>1189</v>
      </c>
      <c r="B947">
        <v>0.67400000000000004</v>
      </c>
      <c r="C947">
        <v>50</v>
      </c>
      <c r="D947">
        <v>0.82962550224370046</v>
      </c>
      <c r="E947">
        <v>9.2899999999999996E-2</v>
      </c>
      <c r="F947">
        <v>0.26769999999999999</v>
      </c>
      <c r="G947">
        <v>4.6300000000000001E-2</v>
      </c>
      <c r="H947" t="s">
        <v>80</v>
      </c>
      <c r="I947" t="s">
        <v>97</v>
      </c>
      <c r="J947" s="6">
        <v>0.59240000000000004</v>
      </c>
      <c r="K947" s="6">
        <v>6.9999999999999999E-4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>
        <v>0</v>
      </c>
      <c r="T947">
        <v>0</v>
      </c>
      <c r="U947">
        <v>0</v>
      </c>
      <c r="AH947" s="6"/>
      <c r="AI947" s="6"/>
      <c r="AJ947" s="6"/>
      <c r="AK947" s="6"/>
      <c r="AL947" s="6"/>
      <c r="AM947" s="6"/>
      <c r="AN947" s="6"/>
      <c r="AO947" s="6"/>
      <c r="AP947" s="6"/>
    </row>
    <row r="948" spans="1:42" x14ac:dyDescent="0.35">
      <c r="A948">
        <v>664</v>
      </c>
      <c r="B948">
        <v>0.77900000000000003</v>
      </c>
      <c r="C948">
        <v>100</v>
      </c>
      <c r="D948">
        <v>1.0637419054193999</v>
      </c>
      <c r="E948">
        <v>0.11269999999999999</v>
      </c>
      <c r="F948">
        <v>0.63570000000000004</v>
      </c>
      <c r="G948">
        <v>1.09E-2</v>
      </c>
      <c r="H948" t="s">
        <v>81</v>
      </c>
      <c r="I948" t="s">
        <v>97</v>
      </c>
      <c r="J948" s="6">
        <v>0.23899999999999999</v>
      </c>
      <c r="K948" s="6">
        <v>1.6999999999999999E-3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0</v>
      </c>
      <c r="S948">
        <v>0</v>
      </c>
      <c r="T948">
        <v>0</v>
      </c>
      <c r="U948">
        <v>0</v>
      </c>
      <c r="AH948" s="6"/>
      <c r="AI948" s="6"/>
      <c r="AJ948" s="6"/>
      <c r="AK948" s="6"/>
      <c r="AL948" s="6"/>
      <c r="AM948" s="6"/>
      <c r="AN948" s="6"/>
      <c r="AO948" s="6"/>
      <c r="AP948" s="6"/>
    </row>
    <row r="949" spans="1:42" x14ac:dyDescent="0.35">
      <c r="A949">
        <v>984</v>
      </c>
      <c r="B949">
        <v>0.7</v>
      </c>
      <c r="C949">
        <v>100</v>
      </c>
      <c r="D949">
        <v>0.97861490507421478</v>
      </c>
      <c r="E949">
        <v>0.1053</v>
      </c>
      <c r="F949">
        <v>0.50439999999999996</v>
      </c>
      <c r="G949">
        <v>1.9800000000000002E-2</v>
      </c>
      <c r="H949" t="s">
        <v>82</v>
      </c>
      <c r="I949" t="s">
        <v>97</v>
      </c>
      <c r="J949" s="6">
        <v>0.36859999999999998</v>
      </c>
      <c r="K949" s="6">
        <v>1.9E-3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>
        <v>0</v>
      </c>
      <c r="T949">
        <v>0</v>
      </c>
      <c r="U949">
        <v>0</v>
      </c>
      <c r="AH949" s="6"/>
      <c r="AI949" s="6"/>
      <c r="AJ949" s="6"/>
      <c r="AK949" s="6"/>
      <c r="AL949" s="6"/>
      <c r="AM949" s="6"/>
      <c r="AN949" s="6"/>
      <c r="AO949" s="6"/>
      <c r="AP949" s="6"/>
    </row>
    <row r="950" spans="1:42" x14ac:dyDescent="0.35">
      <c r="A950">
        <v>1014</v>
      </c>
      <c r="B950">
        <v>0.69699999999999995</v>
      </c>
      <c r="C950">
        <v>100</v>
      </c>
      <c r="D950">
        <v>0.97904968588194685</v>
      </c>
      <c r="E950">
        <v>0.111</v>
      </c>
      <c r="F950">
        <v>0.498</v>
      </c>
      <c r="G950">
        <v>1.7999999999999999E-2</v>
      </c>
      <c r="H950" t="s">
        <v>83</v>
      </c>
      <c r="I950" t="s">
        <v>97</v>
      </c>
      <c r="J950" s="6">
        <v>0.37180000000000002</v>
      </c>
      <c r="K950" s="6">
        <v>1.1999999999999999E-3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>
        <v>0</v>
      </c>
      <c r="T950">
        <v>0</v>
      </c>
      <c r="U950">
        <v>0</v>
      </c>
      <c r="AH950" s="6"/>
      <c r="AI950" s="6"/>
      <c r="AJ950" s="6"/>
      <c r="AK950" s="6"/>
      <c r="AL950" s="6"/>
      <c r="AM950" s="6"/>
      <c r="AN950" s="6"/>
      <c r="AO950" s="6"/>
      <c r="AP950" s="6"/>
    </row>
    <row r="951" spans="1:42" x14ac:dyDescent="0.35">
      <c r="A951">
        <v>1364</v>
      </c>
      <c r="B951">
        <v>0.61299999999999999</v>
      </c>
      <c r="C951">
        <v>100</v>
      </c>
      <c r="D951">
        <v>0.94668443217121145</v>
      </c>
      <c r="E951">
        <v>0.1022</v>
      </c>
      <c r="F951">
        <v>0.45469999999999999</v>
      </c>
      <c r="G951">
        <v>2.5600000000000001E-2</v>
      </c>
      <c r="H951" t="s">
        <v>84</v>
      </c>
      <c r="I951" t="s">
        <v>97</v>
      </c>
      <c r="J951" s="6">
        <v>0.41639999999999999</v>
      </c>
      <c r="K951" s="6">
        <v>1.1000000000000001E-3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>
        <v>0</v>
      </c>
      <c r="T951">
        <v>0</v>
      </c>
      <c r="U951">
        <v>0</v>
      </c>
      <c r="AH951" s="6"/>
      <c r="AI951" s="6"/>
      <c r="AJ951" s="6"/>
      <c r="AK951" s="6"/>
      <c r="AL951" s="6"/>
      <c r="AM951" s="6"/>
      <c r="AN951" s="6"/>
      <c r="AO951" s="6"/>
      <c r="AP951" s="6"/>
    </row>
    <row r="952" spans="1:42" x14ac:dyDescent="0.35">
      <c r="A952">
        <v>1454</v>
      </c>
      <c r="B952">
        <v>0.58899999999999997</v>
      </c>
      <c r="C952">
        <v>100</v>
      </c>
      <c r="D952">
        <v>0.9421035761132206</v>
      </c>
      <c r="E952">
        <v>0.1013</v>
      </c>
      <c r="F952">
        <v>0.44740000000000002</v>
      </c>
      <c r="G952">
        <v>2.75E-2</v>
      </c>
      <c r="H952" t="s">
        <v>85</v>
      </c>
      <c r="I952" t="s">
        <v>97</v>
      </c>
      <c r="J952" s="6">
        <v>0.42259999999999998</v>
      </c>
      <c r="K952" s="6">
        <v>1.1999999999999999E-3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>
        <v>0</v>
      </c>
      <c r="T952">
        <v>0</v>
      </c>
      <c r="U952">
        <v>0</v>
      </c>
      <c r="AH952" s="6"/>
      <c r="AI952" s="6"/>
      <c r="AJ952" s="6"/>
      <c r="AK952" s="6"/>
      <c r="AL952" s="6"/>
      <c r="AM952" s="6"/>
      <c r="AN952" s="6"/>
      <c r="AO952" s="6"/>
      <c r="AP952" s="6"/>
    </row>
    <row r="953" spans="1:42" x14ac:dyDescent="0.35">
      <c r="A953">
        <v>714</v>
      </c>
      <c r="B953">
        <v>0.75800000000000001</v>
      </c>
      <c r="C953">
        <v>150</v>
      </c>
      <c r="D953">
        <v>1.0943943079047289</v>
      </c>
      <c r="E953">
        <v>7.9600000000000004E-2</v>
      </c>
      <c r="F953">
        <v>0.73850000000000005</v>
      </c>
      <c r="G953">
        <v>7.4999999999999997E-3</v>
      </c>
      <c r="H953" t="s">
        <v>86</v>
      </c>
      <c r="I953" t="s">
        <v>97</v>
      </c>
      <c r="J953" s="6">
        <v>0.17269999999999999</v>
      </c>
      <c r="K953" s="6">
        <v>1.6999999999999999E-3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>
        <v>0</v>
      </c>
      <c r="T953">
        <v>0</v>
      </c>
      <c r="U953">
        <v>0</v>
      </c>
      <c r="AH953" s="6"/>
      <c r="AI953" s="6"/>
      <c r="AJ953" s="6"/>
      <c r="AK953" s="6"/>
      <c r="AL953" s="6"/>
      <c r="AM953" s="6"/>
      <c r="AN953" s="6"/>
      <c r="AO953" s="6"/>
      <c r="AP953" s="6"/>
    </row>
    <row r="954" spans="1:42" x14ac:dyDescent="0.35">
      <c r="A954">
        <v>1064</v>
      </c>
      <c r="B954">
        <v>0.63500000000000001</v>
      </c>
      <c r="C954">
        <v>150</v>
      </c>
      <c r="D954">
        <v>1.0781214601311699</v>
      </c>
      <c r="E954">
        <v>8.7400000000000005E-2</v>
      </c>
      <c r="F954">
        <v>0.69950000000000001</v>
      </c>
      <c r="G954">
        <v>8.8999999999999999E-3</v>
      </c>
      <c r="H954" t="s">
        <v>87</v>
      </c>
      <c r="I954" t="s">
        <v>97</v>
      </c>
      <c r="J954" s="6">
        <v>0.20269999999999999</v>
      </c>
      <c r="K954" s="6">
        <v>1.5E-3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>
        <v>0</v>
      </c>
      <c r="T954">
        <v>0</v>
      </c>
      <c r="U954">
        <v>0</v>
      </c>
      <c r="AH954" s="6"/>
      <c r="AI954" s="6"/>
      <c r="AJ954" s="6"/>
      <c r="AK954" s="6"/>
      <c r="AL954" s="6"/>
      <c r="AM954" s="6"/>
      <c r="AN954" s="6"/>
      <c r="AO954" s="6"/>
      <c r="AP954" s="6"/>
    </row>
    <row r="955" spans="1:42" x14ac:dyDescent="0.35">
      <c r="A955">
        <v>1374</v>
      </c>
      <c r="B955">
        <v>0.54300000000000004</v>
      </c>
      <c r="C955">
        <v>150</v>
      </c>
      <c r="D955">
        <v>1.0651332309285471</v>
      </c>
      <c r="E955">
        <v>9.1399999999999995E-2</v>
      </c>
      <c r="F955">
        <v>0.67159999999999997</v>
      </c>
      <c r="G955">
        <v>1.04E-2</v>
      </c>
      <c r="H955" t="s">
        <v>88</v>
      </c>
      <c r="I955" t="s">
        <v>97</v>
      </c>
      <c r="J955" s="6">
        <v>0.2253</v>
      </c>
      <c r="K955" s="6">
        <v>1.2999999999999999E-3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>
        <v>0</v>
      </c>
      <c r="T955">
        <v>0</v>
      </c>
      <c r="U955">
        <v>0</v>
      </c>
      <c r="AH955" s="6"/>
      <c r="AI955" s="6"/>
      <c r="AJ955" s="6"/>
      <c r="AK955" s="6"/>
      <c r="AL955" s="6"/>
      <c r="AM955" s="6"/>
      <c r="AN955" s="6"/>
      <c r="AO955" s="6"/>
      <c r="AP955" s="6"/>
    </row>
    <row r="956" spans="1:42" x14ac:dyDescent="0.35">
      <c r="A956">
        <v>1414</v>
      </c>
      <c r="B956">
        <v>0.51800000000000002</v>
      </c>
      <c r="C956">
        <v>150</v>
      </c>
      <c r="D956">
        <v>1.0630302278218851</v>
      </c>
      <c r="E956">
        <v>9.1200000000000003E-2</v>
      </c>
      <c r="F956">
        <v>0.66839999999999999</v>
      </c>
      <c r="G956">
        <v>1.06E-2</v>
      </c>
      <c r="H956" t="s">
        <v>89</v>
      </c>
      <c r="I956" t="s">
        <v>97</v>
      </c>
      <c r="J956" s="6">
        <v>0.22850000000000001</v>
      </c>
      <c r="K956" s="6">
        <v>1.2999999999999999E-3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>
        <v>0</v>
      </c>
      <c r="T956">
        <v>0</v>
      </c>
      <c r="U956">
        <v>0</v>
      </c>
      <c r="AH956" s="6"/>
      <c r="AI956" s="6"/>
      <c r="AJ956" s="6"/>
      <c r="AK956" s="6"/>
      <c r="AL956" s="6"/>
      <c r="AM956" s="6"/>
      <c r="AN956" s="6"/>
      <c r="AO956" s="6"/>
      <c r="AP956" s="6"/>
    </row>
    <row r="957" spans="1:42" x14ac:dyDescent="0.35">
      <c r="A957">
        <v>1594</v>
      </c>
      <c r="B957">
        <v>0.45200000000000001</v>
      </c>
      <c r="C957">
        <v>150</v>
      </c>
      <c r="D957">
        <v>1.0575080600621329</v>
      </c>
      <c r="E957">
        <v>9.1399999999999995E-2</v>
      </c>
      <c r="F957">
        <v>0.65869999999999995</v>
      </c>
      <c r="G957">
        <v>1.0800000000000001E-2</v>
      </c>
      <c r="H957" t="s">
        <v>90</v>
      </c>
      <c r="I957" t="s">
        <v>97</v>
      </c>
      <c r="J957" s="6">
        <v>0.23730000000000001</v>
      </c>
      <c r="K957" s="6">
        <v>1.8E-3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>
        <v>0</v>
      </c>
      <c r="T957">
        <v>0</v>
      </c>
      <c r="U957">
        <v>0</v>
      </c>
      <c r="AH957" s="6"/>
      <c r="AI957" s="6"/>
      <c r="AJ957" s="6"/>
      <c r="AK957" s="6"/>
      <c r="AL957" s="6"/>
      <c r="AM957" s="6"/>
      <c r="AN957" s="6"/>
      <c r="AO957" s="6"/>
      <c r="AP957" s="6"/>
    </row>
    <row r="958" spans="1:42" x14ac:dyDescent="0.35">
      <c r="A958">
        <v>200</v>
      </c>
      <c r="B958">
        <v>0.95799999999999996</v>
      </c>
      <c r="C958">
        <v>100</v>
      </c>
      <c r="D958">
        <v>0.8726424887814983</v>
      </c>
      <c r="E958">
        <v>0.1016</v>
      </c>
      <c r="F958">
        <v>0.33160000000000001</v>
      </c>
      <c r="G958">
        <v>2.1600000000000001E-2</v>
      </c>
      <c r="H958" t="s">
        <v>91</v>
      </c>
      <c r="I958" t="s">
        <v>97</v>
      </c>
      <c r="J958" s="6">
        <v>0.53410000000000002</v>
      </c>
      <c r="K958" s="6">
        <v>1.11E-2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>
        <v>0</v>
      </c>
      <c r="T958">
        <v>0</v>
      </c>
      <c r="U958">
        <v>0</v>
      </c>
      <c r="AH958" s="6"/>
      <c r="AI958" s="6"/>
      <c r="AJ958" s="6"/>
      <c r="AK958" s="6"/>
      <c r="AL958" s="6"/>
      <c r="AM958" s="6"/>
      <c r="AN958" s="6"/>
      <c r="AO958" s="6"/>
      <c r="AP958" s="6"/>
    </row>
    <row r="959" spans="1:42" x14ac:dyDescent="0.35">
      <c r="A959">
        <v>600</v>
      </c>
      <c r="B959">
        <v>0.871</v>
      </c>
      <c r="C959">
        <v>100</v>
      </c>
      <c r="D959">
        <v>0.8726424887814983</v>
      </c>
      <c r="E959">
        <v>0.1016</v>
      </c>
      <c r="F959">
        <v>0.33160000000000001</v>
      </c>
      <c r="G959">
        <v>2.1600000000000001E-2</v>
      </c>
      <c r="H959" t="s">
        <v>91</v>
      </c>
      <c r="I959" t="s">
        <v>97</v>
      </c>
      <c r="J959" s="6">
        <v>0.53410000000000002</v>
      </c>
      <c r="K959" s="6">
        <v>1.11E-2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>
        <v>0</v>
      </c>
      <c r="T959">
        <v>0</v>
      </c>
      <c r="U959">
        <v>0</v>
      </c>
      <c r="AH959" s="6"/>
      <c r="AI959" s="6"/>
      <c r="AJ959" s="6"/>
      <c r="AK959" s="6"/>
      <c r="AL959" s="6"/>
      <c r="AM959" s="6"/>
      <c r="AN959" s="6"/>
      <c r="AO959" s="6"/>
      <c r="AP959" s="6"/>
    </row>
    <row r="960" spans="1:42" x14ac:dyDescent="0.35">
      <c r="A960">
        <v>1000</v>
      </c>
      <c r="B960">
        <v>0.78600000000000003</v>
      </c>
      <c r="C960">
        <v>100</v>
      </c>
      <c r="D960">
        <v>0.8726424887814983</v>
      </c>
      <c r="E960">
        <v>0.1016</v>
      </c>
      <c r="F960">
        <v>0.33160000000000001</v>
      </c>
      <c r="G960">
        <v>2.1600000000000001E-2</v>
      </c>
      <c r="H960" t="s">
        <v>91</v>
      </c>
      <c r="I960" t="s">
        <v>97</v>
      </c>
      <c r="J960" s="6">
        <v>0.53410000000000002</v>
      </c>
      <c r="K960" s="6">
        <v>1.11E-2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>
        <v>0</v>
      </c>
      <c r="T960">
        <v>0</v>
      </c>
      <c r="U960">
        <v>0</v>
      </c>
      <c r="AH960" s="6"/>
      <c r="AI960" s="6"/>
      <c r="AJ960" s="6"/>
      <c r="AK960" s="6"/>
      <c r="AL960" s="6"/>
      <c r="AM960" s="6"/>
      <c r="AN960" s="6"/>
      <c r="AO960" s="6"/>
      <c r="AP960" s="6"/>
    </row>
    <row r="961" spans="1:42" x14ac:dyDescent="0.35">
      <c r="A961">
        <v>1500</v>
      </c>
      <c r="B961">
        <v>0.68100000000000005</v>
      </c>
      <c r="C961">
        <v>100</v>
      </c>
      <c r="D961">
        <v>0.8726424887814983</v>
      </c>
      <c r="E961">
        <v>0.1016</v>
      </c>
      <c r="F961">
        <v>0.33160000000000001</v>
      </c>
      <c r="G961">
        <v>2.1600000000000001E-2</v>
      </c>
      <c r="H961" t="s">
        <v>91</v>
      </c>
      <c r="I961" t="s">
        <v>97</v>
      </c>
      <c r="J961" s="6">
        <v>0.53410000000000002</v>
      </c>
      <c r="K961" s="6">
        <v>1.11E-2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>
        <v>0</v>
      </c>
      <c r="T961">
        <v>0</v>
      </c>
      <c r="U961">
        <v>0</v>
      </c>
      <c r="AH961" s="6"/>
      <c r="AI961" s="6"/>
      <c r="AJ961" s="6"/>
      <c r="AK961" s="6"/>
      <c r="AL961" s="6"/>
      <c r="AM961" s="6"/>
      <c r="AN961" s="6"/>
      <c r="AO961" s="6"/>
      <c r="AP961" s="6"/>
    </row>
    <row r="962" spans="1:42" x14ac:dyDescent="0.35">
      <c r="A962">
        <v>2000</v>
      </c>
      <c r="B962">
        <v>0.61099999999999999</v>
      </c>
      <c r="C962">
        <v>100</v>
      </c>
      <c r="D962">
        <v>0.8726424887814983</v>
      </c>
      <c r="E962">
        <v>0.1016</v>
      </c>
      <c r="F962">
        <v>0.33160000000000001</v>
      </c>
      <c r="G962">
        <v>2.1600000000000001E-2</v>
      </c>
      <c r="H962" t="s">
        <v>91</v>
      </c>
      <c r="I962" t="s">
        <v>97</v>
      </c>
      <c r="J962" s="6">
        <v>0.53410000000000002</v>
      </c>
      <c r="K962" s="6">
        <v>1.11E-2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>
        <v>0</v>
      </c>
      <c r="T962">
        <v>0</v>
      </c>
      <c r="U962">
        <v>0</v>
      </c>
      <c r="AH962" s="6"/>
      <c r="AI962" s="6"/>
      <c r="AJ962" s="6"/>
      <c r="AK962" s="6"/>
      <c r="AL962" s="6"/>
      <c r="AM962" s="6"/>
      <c r="AN962" s="6"/>
      <c r="AO962" s="6"/>
      <c r="AP962" s="6"/>
    </row>
    <row r="963" spans="1:42" x14ac:dyDescent="0.35">
      <c r="A963">
        <v>2500</v>
      </c>
      <c r="B963">
        <v>0.59799999999999998</v>
      </c>
      <c r="C963">
        <v>100</v>
      </c>
      <c r="D963">
        <v>0.8726424887814983</v>
      </c>
      <c r="E963">
        <v>0.1016</v>
      </c>
      <c r="F963">
        <v>0.33160000000000001</v>
      </c>
      <c r="G963">
        <v>2.1600000000000001E-2</v>
      </c>
      <c r="H963" t="s">
        <v>91</v>
      </c>
      <c r="I963" t="s">
        <v>97</v>
      </c>
      <c r="J963" s="6">
        <v>0.53410000000000002</v>
      </c>
      <c r="K963" s="6">
        <v>1.11E-2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>
        <v>0</v>
      </c>
      <c r="T963">
        <v>0</v>
      </c>
      <c r="U963">
        <v>0</v>
      </c>
      <c r="AH963" s="6"/>
      <c r="AI963" s="6"/>
      <c r="AJ963" s="6"/>
      <c r="AK963" s="6"/>
      <c r="AL963" s="6"/>
      <c r="AM963" s="6"/>
      <c r="AN963" s="6"/>
      <c r="AO963" s="6"/>
      <c r="AP963" s="6"/>
    </row>
    <row r="964" spans="1:42" x14ac:dyDescent="0.35">
      <c r="A964">
        <v>3000</v>
      </c>
      <c r="B964">
        <v>0.61899999999999999</v>
      </c>
      <c r="C964">
        <v>100</v>
      </c>
      <c r="D964">
        <v>0.8726424887814983</v>
      </c>
      <c r="E964">
        <v>0.1016</v>
      </c>
      <c r="F964">
        <v>0.33160000000000001</v>
      </c>
      <c r="G964">
        <v>2.1600000000000001E-2</v>
      </c>
      <c r="H964" t="s">
        <v>91</v>
      </c>
      <c r="I964" t="s">
        <v>97</v>
      </c>
      <c r="J964" s="6">
        <v>0.53410000000000002</v>
      </c>
      <c r="K964" s="6">
        <v>1.11E-2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>
        <v>0</v>
      </c>
      <c r="T964">
        <v>0</v>
      </c>
      <c r="U964">
        <v>0</v>
      </c>
      <c r="AH964" s="6"/>
      <c r="AI964" s="6"/>
      <c r="AJ964" s="6"/>
      <c r="AK964" s="6"/>
      <c r="AL964" s="6"/>
      <c r="AM964" s="6"/>
      <c r="AN964" s="6"/>
      <c r="AO964" s="6"/>
      <c r="AP964" s="6"/>
    </row>
    <row r="965" spans="1:42" x14ac:dyDescent="0.35">
      <c r="A965">
        <v>3500</v>
      </c>
      <c r="B965">
        <v>0.65600000000000003</v>
      </c>
      <c r="C965">
        <v>100</v>
      </c>
      <c r="D965">
        <v>0.8726424887814983</v>
      </c>
      <c r="E965">
        <v>0.1016</v>
      </c>
      <c r="F965">
        <v>0.33160000000000001</v>
      </c>
      <c r="G965">
        <v>2.1600000000000001E-2</v>
      </c>
      <c r="H965" t="s">
        <v>91</v>
      </c>
      <c r="I965" t="s">
        <v>97</v>
      </c>
      <c r="J965" s="6">
        <v>0.53410000000000002</v>
      </c>
      <c r="K965" s="6">
        <v>1.11E-2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>
        <v>0</v>
      </c>
      <c r="T965">
        <v>0</v>
      </c>
      <c r="U965">
        <v>0</v>
      </c>
      <c r="AH965" s="6"/>
      <c r="AI965" s="6"/>
      <c r="AJ965" s="6"/>
      <c r="AK965" s="6"/>
      <c r="AL965" s="6"/>
      <c r="AM965" s="6"/>
      <c r="AN965" s="6"/>
      <c r="AO965" s="6"/>
      <c r="AP965" s="6"/>
    </row>
    <row r="966" spans="1:42" x14ac:dyDescent="0.35">
      <c r="A966">
        <v>4000</v>
      </c>
      <c r="B966">
        <v>0.7</v>
      </c>
      <c r="C966">
        <v>100</v>
      </c>
      <c r="D966">
        <v>0.8726424887814983</v>
      </c>
      <c r="E966">
        <v>0.1016</v>
      </c>
      <c r="F966">
        <v>0.33160000000000001</v>
      </c>
      <c r="G966">
        <v>2.1600000000000001E-2</v>
      </c>
      <c r="H966" t="s">
        <v>91</v>
      </c>
      <c r="I966" t="s">
        <v>97</v>
      </c>
      <c r="J966" s="6">
        <v>0.53410000000000002</v>
      </c>
      <c r="K966" s="6">
        <v>1.11E-2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0</v>
      </c>
      <c r="S966">
        <v>0</v>
      </c>
      <c r="T966">
        <v>0</v>
      </c>
      <c r="U966">
        <v>0</v>
      </c>
      <c r="AH966" s="6"/>
      <c r="AI966" s="6"/>
      <c r="AJ966" s="6"/>
      <c r="AK966" s="6"/>
      <c r="AL966" s="6"/>
      <c r="AM966" s="6"/>
      <c r="AN966" s="6"/>
      <c r="AO966" s="6"/>
      <c r="AP966" s="6"/>
    </row>
    <row r="967" spans="1:42" x14ac:dyDescent="0.35">
      <c r="A967">
        <v>200</v>
      </c>
      <c r="B967">
        <v>0.97199999999999998</v>
      </c>
      <c r="C967">
        <v>176</v>
      </c>
      <c r="D967">
        <v>0.8726424887814983</v>
      </c>
      <c r="E967">
        <v>0.1016</v>
      </c>
      <c r="F967">
        <v>0.33160000000000001</v>
      </c>
      <c r="G967">
        <v>2.1600000000000001E-2</v>
      </c>
      <c r="H967" t="s">
        <v>91</v>
      </c>
      <c r="I967" t="s">
        <v>97</v>
      </c>
      <c r="J967" s="6">
        <v>0.53410000000000002</v>
      </c>
      <c r="K967" s="6">
        <v>1.11E-2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>
        <v>0</v>
      </c>
      <c r="T967">
        <v>0</v>
      </c>
      <c r="U967">
        <v>0</v>
      </c>
      <c r="AH967" s="6"/>
      <c r="AI967" s="6"/>
      <c r="AJ967" s="6"/>
      <c r="AK967" s="6"/>
      <c r="AL967" s="6"/>
      <c r="AM967" s="6"/>
      <c r="AN967" s="6"/>
      <c r="AO967" s="6"/>
      <c r="AP967" s="6"/>
    </row>
    <row r="968" spans="1:42" x14ac:dyDescent="0.35">
      <c r="A968">
        <v>600</v>
      </c>
      <c r="B968">
        <v>0.92</v>
      </c>
      <c r="C968">
        <v>176</v>
      </c>
      <c r="D968">
        <v>0.8726424887814983</v>
      </c>
      <c r="E968">
        <v>0.1016</v>
      </c>
      <c r="F968">
        <v>0.33160000000000001</v>
      </c>
      <c r="G968">
        <v>2.1600000000000001E-2</v>
      </c>
      <c r="H968" t="s">
        <v>91</v>
      </c>
      <c r="I968" t="s">
        <v>97</v>
      </c>
      <c r="J968" s="6">
        <v>0.53410000000000002</v>
      </c>
      <c r="K968" s="6">
        <v>1.11E-2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>
        <v>0</v>
      </c>
      <c r="T968">
        <v>0</v>
      </c>
      <c r="U968">
        <v>0</v>
      </c>
      <c r="AH968" s="6"/>
      <c r="AI968" s="6"/>
      <c r="AJ968" s="6"/>
      <c r="AK968" s="6"/>
      <c r="AL968" s="6"/>
      <c r="AM968" s="6"/>
      <c r="AN968" s="6"/>
      <c r="AO968" s="6"/>
      <c r="AP968" s="6"/>
    </row>
    <row r="969" spans="1:42" x14ac:dyDescent="0.35">
      <c r="A969">
        <v>1000</v>
      </c>
      <c r="B969">
        <v>0.873</v>
      </c>
      <c r="C969">
        <v>176</v>
      </c>
      <c r="D969">
        <v>0.8726424887814983</v>
      </c>
      <c r="E969">
        <v>0.1016</v>
      </c>
      <c r="F969">
        <v>0.33160000000000001</v>
      </c>
      <c r="G969">
        <v>2.1600000000000001E-2</v>
      </c>
      <c r="H969" t="s">
        <v>91</v>
      </c>
      <c r="I969" t="s">
        <v>97</v>
      </c>
      <c r="J969" s="6">
        <v>0.53410000000000002</v>
      </c>
      <c r="K969" s="6">
        <v>1.11E-2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>
        <v>0</v>
      </c>
      <c r="T969">
        <v>0</v>
      </c>
      <c r="U969">
        <v>0</v>
      </c>
      <c r="AH969" s="6"/>
      <c r="AI969" s="6"/>
      <c r="AJ969" s="6"/>
      <c r="AK969" s="6"/>
      <c r="AL969" s="6"/>
      <c r="AM969" s="6"/>
      <c r="AN969" s="6"/>
      <c r="AO969" s="6"/>
      <c r="AP969" s="6"/>
    </row>
    <row r="970" spans="1:42" x14ac:dyDescent="0.35">
      <c r="A970">
        <v>1500</v>
      </c>
      <c r="B970">
        <v>0.81599999999999995</v>
      </c>
      <c r="C970">
        <v>176</v>
      </c>
      <c r="D970">
        <v>0.8726424887814983</v>
      </c>
      <c r="E970">
        <v>0.1016</v>
      </c>
      <c r="F970">
        <v>0.33160000000000001</v>
      </c>
      <c r="G970">
        <v>2.1600000000000001E-2</v>
      </c>
      <c r="H970" t="s">
        <v>91</v>
      </c>
      <c r="I970" t="s">
        <v>97</v>
      </c>
      <c r="J970" s="6">
        <v>0.53410000000000002</v>
      </c>
      <c r="K970" s="6">
        <v>1.11E-2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>
        <v>0</v>
      </c>
      <c r="T970">
        <v>0</v>
      </c>
      <c r="U970">
        <v>0</v>
      </c>
      <c r="AH970" s="6"/>
      <c r="AI970" s="6"/>
      <c r="AJ970" s="6"/>
      <c r="AK970" s="6"/>
      <c r="AL970" s="6"/>
      <c r="AM970" s="6"/>
      <c r="AN970" s="6"/>
      <c r="AO970" s="6"/>
      <c r="AP970" s="6"/>
    </row>
    <row r="971" spans="1:42" x14ac:dyDescent="0.35">
      <c r="A971">
        <v>2000</v>
      </c>
      <c r="B971">
        <v>0.77</v>
      </c>
      <c r="C971">
        <v>176</v>
      </c>
      <c r="D971">
        <v>0.8726424887814983</v>
      </c>
      <c r="E971">
        <v>0.1016</v>
      </c>
      <c r="F971">
        <v>0.33160000000000001</v>
      </c>
      <c r="G971">
        <v>2.1600000000000001E-2</v>
      </c>
      <c r="H971" t="s">
        <v>91</v>
      </c>
      <c r="I971" t="s">
        <v>97</v>
      </c>
      <c r="J971" s="6">
        <v>0.53410000000000002</v>
      </c>
      <c r="K971" s="6">
        <v>1.11E-2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>
        <v>0</v>
      </c>
      <c r="T971">
        <v>0</v>
      </c>
      <c r="U971">
        <v>0</v>
      </c>
      <c r="AH971" s="6"/>
      <c r="AI971" s="6"/>
      <c r="AJ971" s="6"/>
      <c r="AK971" s="6"/>
      <c r="AL971" s="6"/>
      <c r="AM971" s="6"/>
      <c r="AN971" s="6"/>
      <c r="AO971" s="6"/>
      <c r="AP971" s="6"/>
    </row>
    <row r="972" spans="1:42" x14ac:dyDescent="0.35">
      <c r="A972">
        <v>2500</v>
      </c>
      <c r="B972">
        <v>0.74399999999999999</v>
      </c>
      <c r="C972">
        <v>176</v>
      </c>
      <c r="D972">
        <v>0.8726424887814983</v>
      </c>
      <c r="E972">
        <v>0.1016</v>
      </c>
      <c r="F972">
        <v>0.33160000000000001</v>
      </c>
      <c r="G972">
        <v>2.1600000000000001E-2</v>
      </c>
      <c r="H972" t="s">
        <v>91</v>
      </c>
      <c r="I972" t="s">
        <v>97</v>
      </c>
      <c r="J972" s="6">
        <v>0.53410000000000002</v>
      </c>
      <c r="K972" s="6">
        <v>1.11E-2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>
        <v>0</v>
      </c>
      <c r="T972">
        <v>0</v>
      </c>
      <c r="U972">
        <v>0</v>
      </c>
      <c r="AH972" s="6"/>
      <c r="AI972" s="6"/>
      <c r="AJ972" s="6"/>
      <c r="AK972" s="6"/>
      <c r="AL972" s="6"/>
      <c r="AM972" s="6"/>
      <c r="AN972" s="6"/>
      <c r="AO972" s="6"/>
      <c r="AP972" s="6"/>
    </row>
    <row r="973" spans="1:42" x14ac:dyDescent="0.35">
      <c r="A973">
        <v>3000</v>
      </c>
      <c r="B973">
        <v>0.74</v>
      </c>
      <c r="C973">
        <v>176</v>
      </c>
      <c r="D973">
        <v>0.8726424887814983</v>
      </c>
      <c r="E973">
        <v>0.1016</v>
      </c>
      <c r="F973">
        <v>0.33160000000000001</v>
      </c>
      <c r="G973">
        <v>2.1600000000000001E-2</v>
      </c>
      <c r="H973" t="s">
        <v>91</v>
      </c>
      <c r="I973" t="s">
        <v>97</v>
      </c>
      <c r="J973" s="6">
        <v>0.53410000000000002</v>
      </c>
      <c r="K973" s="6">
        <v>1.11E-2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>
        <v>0</v>
      </c>
      <c r="T973">
        <v>0</v>
      </c>
      <c r="U973">
        <v>0</v>
      </c>
      <c r="AH973" s="6"/>
      <c r="AI973" s="6"/>
      <c r="AJ973" s="6"/>
      <c r="AK973" s="6"/>
      <c r="AL973" s="6"/>
      <c r="AM973" s="6"/>
      <c r="AN973" s="6"/>
      <c r="AO973" s="6"/>
      <c r="AP973" s="6"/>
    </row>
    <row r="974" spans="1:42" x14ac:dyDescent="0.35">
      <c r="A974">
        <v>3500</v>
      </c>
      <c r="B974">
        <v>0.752</v>
      </c>
      <c r="C974">
        <v>176</v>
      </c>
      <c r="D974">
        <v>0.8726424887814983</v>
      </c>
      <c r="E974">
        <v>0.1016</v>
      </c>
      <c r="F974">
        <v>0.33160000000000001</v>
      </c>
      <c r="G974">
        <v>2.1600000000000001E-2</v>
      </c>
      <c r="H974" t="s">
        <v>91</v>
      </c>
      <c r="I974" t="s">
        <v>97</v>
      </c>
      <c r="J974" s="6">
        <v>0.53410000000000002</v>
      </c>
      <c r="K974" s="6">
        <v>1.11E-2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>
        <v>0</v>
      </c>
      <c r="T974">
        <v>0</v>
      </c>
      <c r="U974">
        <v>0</v>
      </c>
      <c r="AH974" s="6"/>
      <c r="AI974" s="6"/>
      <c r="AJ974" s="6"/>
      <c r="AK974" s="6"/>
      <c r="AL974" s="6"/>
      <c r="AM974" s="6"/>
      <c r="AN974" s="6"/>
      <c r="AO974" s="6"/>
      <c r="AP974" s="6"/>
    </row>
    <row r="975" spans="1:42" x14ac:dyDescent="0.35">
      <c r="A975">
        <v>4000</v>
      </c>
      <c r="B975">
        <v>0.77600000000000002</v>
      </c>
      <c r="C975">
        <v>176</v>
      </c>
      <c r="D975">
        <v>0.8726424887814983</v>
      </c>
      <c r="E975">
        <v>0.1016</v>
      </c>
      <c r="F975">
        <v>0.33160000000000001</v>
      </c>
      <c r="G975">
        <v>2.1600000000000001E-2</v>
      </c>
      <c r="H975" t="s">
        <v>91</v>
      </c>
      <c r="I975" t="s">
        <v>97</v>
      </c>
      <c r="J975" s="6">
        <v>0.53410000000000002</v>
      </c>
      <c r="K975" s="6">
        <v>1.11E-2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>
        <v>0</v>
      </c>
      <c r="T975">
        <v>0</v>
      </c>
      <c r="U975">
        <v>0</v>
      </c>
      <c r="AH975" s="6"/>
      <c r="AI975" s="6"/>
      <c r="AJ975" s="6"/>
      <c r="AK975" s="6"/>
      <c r="AL975" s="6"/>
      <c r="AM975" s="6"/>
      <c r="AN975" s="6"/>
      <c r="AO975" s="6"/>
      <c r="AP975" s="6"/>
    </row>
    <row r="976" spans="1:42" x14ac:dyDescent="0.35">
      <c r="A976">
        <v>200</v>
      </c>
      <c r="B976">
        <v>0.95599999999999996</v>
      </c>
      <c r="C976">
        <v>100</v>
      </c>
      <c r="D976">
        <v>0.82890198481187438</v>
      </c>
      <c r="E976">
        <v>9.2299999999999993E-2</v>
      </c>
      <c r="F976">
        <v>0.26590000000000003</v>
      </c>
      <c r="G976">
        <v>2.64E-2</v>
      </c>
      <c r="H976" t="s">
        <v>92</v>
      </c>
      <c r="I976" t="s">
        <v>97</v>
      </c>
      <c r="J976" s="6">
        <v>0.59570000000000001</v>
      </c>
      <c r="K976" s="6">
        <v>1.9699999999999999E-2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>
        <v>0</v>
      </c>
      <c r="T976">
        <v>0</v>
      </c>
      <c r="U976">
        <v>0</v>
      </c>
      <c r="AH976" s="6"/>
      <c r="AI976" s="6"/>
      <c r="AJ976" s="6"/>
      <c r="AK976" s="6"/>
      <c r="AL976" s="6"/>
      <c r="AM976" s="6"/>
      <c r="AN976" s="6"/>
      <c r="AO976" s="6"/>
      <c r="AP976" s="6"/>
    </row>
    <row r="977" spans="1:42" x14ac:dyDescent="0.35">
      <c r="A977">
        <v>600</v>
      </c>
      <c r="B977">
        <v>0.876</v>
      </c>
      <c r="C977">
        <v>100</v>
      </c>
      <c r="D977">
        <v>0.82890198481187438</v>
      </c>
      <c r="E977">
        <v>9.2299999999999993E-2</v>
      </c>
      <c r="F977">
        <v>0.26590000000000003</v>
      </c>
      <c r="G977">
        <v>2.64E-2</v>
      </c>
      <c r="H977" t="s">
        <v>92</v>
      </c>
      <c r="I977" t="s">
        <v>97</v>
      </c>
      <c r="J977" s="6">
        <v>0.59570000000000001</v>
      </c>
      <c r="K977" s="6">
        <v>1.9699999999999999E-2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>
        <v>0</v>
      </c>
      <c r="T977">
        <v>0</v>
      </c>
      <c r="U977">
        <v>0</v>
      </c>
      <c r="AH977" s="6"/>
      <c r="AI977" s="6"/>
      <c r="AJ977" s="6"/>
      <c r="AK977" s="6"/>
      <c r="AL977" s="6"/>
      <c r="AM977" s="6"/>
      <c r="AN977" s="6"/>
      <c r="AO977" s="6"/>
      <c r="AP977" s="6"/>
    </row>
    <row r="978" spans="1:42" x14ac:dyDescent="0.35">
      <c r="A978">
        <v>1000</v>
      </c>
      <c r="B978">
        <v>0.80400000000000005</v>
      </c>
      <c r="C978">
        <v>100</v>
      </c>
      <c r="D978">
        <v>0.82890198481187438</v>
      </c>
      <c r="E978">
        <v>9.2299999999999993E-2</v>
      </c>
      <c r="F978">
        <v>0.26590000000000003</v>
      </c>
      <c r="G978">
        <v>2.64E-2</v>
      </c>
      <c r="H978" t="s">
        <v>92</v>
      </c>
      <c r="I978" t="s">
        <v>97</v>
      </c>
      <c r="J978" s="6">
        <v>0.59570000000000001</v>
      </c>
      <c r="K978" s="6">
        <v>1.9699999999999999E-2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>
        <v>0</v>
      </c>
      <c r="T978">
        <v>0</v>
      </c>
      <c r="U978">
        <v>0</v>
      </c>
      <c r="AH978" s="6"/>
      <c r="AI978" s="6"/>
      <c r="AJ978" s="6"/>
      <c r="AK978" s="6"/>
      <c r="AL978" s="6"/>
      <c r="AM978" s="6"/>
      <c r="AN978" s="6"/>
      <c r="AO978" s="6"/>
      <c r="AP978" s="6"/>
    </row>
    <row r="979" spans="1:42" x14ac:dyDescent="0.35">
      <c r="A979">
        <v>1500</v>
      </c>
      <c r="B979">
        <v>0.71899999999999997</v>
      </c>
      <c r="C979">
        <v>100</v>
      </c>
      <c r="D979">
        <v>0.82890198481187438</v>
      </c>
      <c r="E979">
        <v>9.2299999999999993E-2</v>
      </c>
      <c r="F979">
        <v>0.26590000000000003</v>
      </c>
      <c r="G979">
        <v>2.64E-2</v>
      </c>
      <c r="H979" t="s">
        <v>92</v>
      </c>
      <c r="I979" t="s">
        <v>97</v>
      </c>
      <c r="J979" s="6">
        <v>0.59570000000000001</v>
      </c>
      <c r="K979" s="6">
        <v>1.9699999999999999E-2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>
        <v>0</v>
      </c>
      <c r="T979">
        <v>0</v>
      </c>
      <c r="U979">
        <v>0</v>
      </c>
      <c r="AH979" s="6"/>
      <c r="AI979" s="6"/>
      <c r="AJ979" s="6"/>
      <c r="AK979" s="6"/>
      <c r="AL979" s="6"/>
      <c r="AM979" s="6"/>
      <c r="AN979" s="6"/>
      <c r="AO979" s="6"/>
      <c r="AP979" s="6"/>
    </row>
    <row r="980" spans="1:42" x14ac:dyDescent="0.35">
      <c r="A980">
        <v>2000</v>
      </c>
      <c r="B980">
        <v>0.66</v>
      </c>
      <c r="C980">
        <v>100</v>
      </c>
      <c r="D980">
        <v>0.82890198481187438</v>
      </c>
      <c r="E980">
        <v>9.2299999999999993E-2</v>
      </c>
      <c r="F980">
        <v>0.26590000000000003</v>
      </c>
      <c r="G980">
        <v>2.64E-2</v>
      </c>
      <c r="H980" t="s">
        <v>92</v>
      </c>
      <c r="I980" t="s">
        <v>97</v>
      </c>
      <c r="J980" s="6">
        <v>0.59570000000000001</v>
      </c>
      <c r="K980" s="6">
        <v>1.9699999999999999E-2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>
        <v>0</v>
      </c>
      <c r="T980">
        <v>0</v>
      </c>
      <c r="U980">
        <v>0</v>
      </c>
      <c r="AH980" s="6"/>
      <c r="AI980" s="6"/>
      <c r="AJ980" s="6"/>
      <c r="AK980" s="6"/>
      <c r="AL980" s="6"/>
      <c r="AM980" s="6"/>
      <c r="AN980" s="6"/>
      <c r="AO980" s="6"/>
      <c r="AP980" s="6"/>
    </row>
    <row r="981" spans="1:42" x14ac:dyDescent="0.35">
      <c r="A981">
        <v>2500</v>
      </c>
      <c r="B981">
        <v>0.64500000000000002</v>
      </c>
      <c r="C981">
        <v>100</v>
      </c>
      <c r="D981">
        <v>0.82890198481187438</v>
      </c>
      <c r="E981">
        <v>9.2299999999999993E-2</v>
      </c>
      <c r="F981">
        <v>0.26590000000000003</v>
      </c>
      <c r="G981">
        <v>2.64E-2</v>
      </c>
      <c r="H981" t="s">
        <v>92</v>
      </c>
      <c r="I981" t="s">
        <v>97</v>
      </c>
      <c r="J981" s="6">
        <v>0.59570000000000001</v>
      </c>
      <c r="K981" s="6">
        <v>1.9699999999999999E-2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>
        <v>0</v>
      </c>
      <c r="T981">
        <v>0</v>
      </c>
      <c r="U981">
        <v>0</v>
      </c>
      <c r="AH981" s="6"/>
      <c r="AI981" s="6"/>
      <c r="AJ981" s="6"/>
      <c r="AK981" s="6"/>
      <c r="AL981" s="6"/>
      <c r="AM981" s="6"/>
      <c r="AN981" s="6"/>
      <c r="AO981" s="6"/>
      <c r="AP981" s="6"/>
    </row>
    <row r="982" spans="1:42" x14ac:dyDescent="0.35">
      <c r="A982">
        <v>3000</v>
      </c>
      <c r="B982">
        <v>0.66</v>
      </c>
      <c r="C982">
        <v>100</v>
      </c>
      <c r="D982">
        <v>0.82890198481187438</v>
      </c>
      <c r="E982">
        <v>9.2299999999999993E-2</v>
      </c>
      <c r="F982">
        <v>0.26590000000000003</v>
      </c>
      <c r="G982">
        <v>2.64E-2</v>
      </c>
      <c r="H982" t="s">
        <v>92</v>
      </c>
      <c r="I982" t="s">
        <v>97</v>
      </c>
      <c r="J982" s="6">
        <v>0.59570000000000001</v>
      </c>
      <c r="K982" s="6">
        <v>1.9699999999999999E-2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>
        <v>0</v>
      </c>
      <c r="T982">
        <v>0</v>
      </c>
      <c r="U982">
        <v>0</v>
      </c>
      <c r="AH982" s="6"/>
      <c r="AI982" s="6"/>
      <c r="AJ982" s="6"/>
      <c r="AK982" s="6"/>
      <c r="AL982" s="6"/>
      <c r="AM982" s="6"/>
      <c r="AN982" s="6"/>
      <c r="AO982" s="6"/>
      <c r="AP982" s="6"/>
    </row>
    <row r="983" spans="1:42" x14ac:dyDescent="0.35">
      <c r="A983">
        <v>3500</v>
      </c>
      <c r="B983">
        <v>0.69499999999999995</v>
      </c>
      <c r="C983">
        <v>100</v>
      </c>
      <c r="D983">
        <v>0.82890198481187438</v>
      </c>
      <c r="E983">
        <v>9.2299999999999993E-2</v>
      </c>
      <c r="F983">
        <v>0.26590000000000003</v>
      </c>
      <c r="G983">
        <v>2.64E-2</v>
      </c>
      <c r="H983" t="s">
        <v>92</v>
      </c>
      <c r="I983" t="s">
        <v>97</v>
      </c>
      <c r="J983" s="6">
        <v>0.59570000000000001</v>
      </c>
      <c r="K983" s="6">
        <v>1.9699999999999999E-2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>
        <v>0</v>
      </c>
      <c r="T983">
        <v>0</v>
      </c>
      <c r="U983">
        <v>0</v>
      </c>
      <c r="AH983" s="6"/>
      <c r="AI983" s="6"/>
      <c r="AJ983" s="6"/>
      <c r="AK983" s="6"/>
      <c r="AL983" s="6"/>
      <c r="AM983" s="6"/>
      <c r="AN983" s="6"/>
      <c r="AO983" s="6"/>
      <c r="AP983" s="6"/>
    </row>
    <row r="984" spans="1:42" x14ac:dyDescent="0.35">
      <c r="A984">
        <v>4000</v>
      </c>
      <c r="B984">
        <v>0.73499999999999999</v>
      </c>
      <c r="C984">
        <v>100</v>
      </c>
      <c r="D984">
        <v>0.82890198481187438</v>
      </c>
      <c r="E984">
        <v>9.2299999999999993E-2</v>
      </c>
      <c r="F984">
        <v>0.26590000000000003</v>
      </c>
      <c r="G984">
        <v>2.64E-2</v>
      </c>
      <c r="H984" t="s">
        <v>92</v>
      </c>
      <c r="I984" t="s">
        <v>97</v>
      </c>
      <c r="J984" s="6">
        <v>0.59570000000000001</v>
      </c>
      <c r="K984" s="6">
        <v>1.9699999999999999E-2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>
        <v>0</v>
      </c>
      <c r="T984">
        <v>0</v>
      </c>
      <c r="U984">
        <v>0</v>
      </c>
      <c r="AH984" s="6"/>
      <c r="AI984" s="6"/>
      <c r="AJ984" s="6"/>
      <c r="AK984" s="6"/>
      <c r="AL984" s="6"/>
      <c r="AM984" s="6"/>
      <c r="AN984" s="6"/>
      <c r="AO984" s="6"/>
      <c r="AP984" s="6"/>
    </row>
    <row r="985" spans="1:42" x14ac:dyDescent="0.35">
      <c r="A985">
        <v>200</v>
      </c>
      <c r="B985">
        <v>0.97199999999999998</v>
      </c>
      <c r="C985">
        <v>176</v>
      </c>
      <c r="D985">
        <v>0.82890198481187438</v>
      </c>
      <c r="E985">
        <v>9.2299999999999993E-2</v>
      </c>
      <c r="F985">
        <v>0.26590000000000003</v>
      </c>
      <c r="G985">
        <v>2.64E-2</v>
      </c>
      <c r="H985" t="s">
        <v>92</v>
      </c>
      <c r="I985" t="s">
        <v>97</v>
      </c>
      <c r="J985" s="6">
        <v>0.59570000000000001</v>
      </c>
      <c r="K985" s="6">
        <v>1.9699999999999999E-2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>
        <v>0</v>
      </c>
      <c r="T985">
        <v>0</v>
      </c>
      <c r="U985">
        <v>0</v>
      </c>
      <c r="AH985" s="6"/>
      <c r="AI985" s="6"/>
      <c r="AJ985" s="6"/>
      <c r="AK985" s="6"/>
      <c r="AL985" s="6"/>
      <c r="AM985" s="6"/>
      <c r="AN985" s="6"/>
      <c r="AO985" s="6"/>
      <c r="AP985" s="6"/>
    </row>
    <row r="986" spans="1:42" x14ac:dyDescent="0.35">
      <c r="A986">
        <v>600</v>
      </c>
      <c r="B986">
        <v>0.92400000000000004</v>
      </c>
      <c r="C986">
        <v>176</v>
      </c>
      <c r="D986">
        <v>0.82890198481187438</v>
      </c>
      <c r="E986">
        <v>9.2299999999999993E-2</v>
      </c>
      <c r="F986">
        <v>0.26590000000000003</v>
      </c>
      <c r="G986">
        <v>2.64E-2</v>
      </c>
      <c r="H986" t="s">
        <v>92</v>
      </c>
      <c r="I986" t="s">
        <v>97</v>
      </c>
      <c r="J986" s="6">
        <v>0.59570000000000001</v>
      </c>
      <c r="K986" s="6">
        <v>1.9699999999999999E-2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>
        <v>0</v>
      </c>
      <c r="T986">
        <v>0</v>
      </c>
      <c r="U986">
        <v>0</v>
      </c>
      <c r="AH986" s="6"/>
      <c r="AI986" s="6"/>
      <c r="AJ986" s="6"/>
      <c r="AK986" s="6"/>
      <c r="AL986" s="6"/>
      <c r="AM986" s="6"/>
      <c r="AN986" s="6"/>
      <c r="AO986" s="6"/>
      <c r="AP986" s="6"/>
    </row>
    <row r="987" spans="1:42" x14ac:dyDescent="0.35">
      <c r="A987">
        <v>1000</v>
      </c>
      <c r="B987">
        <v>0.88300000000000001</v>
      </c>
      <c r="C987">
        <v>176</v>
      </c>
      <c r="D987">
        <v>0.82890198481187438</v>
      </c>
      <c r="E987">
        <v>9.2299999999999993E-2</v>
      </c>
      <c r="F987">
        <v>0.26590000000000003</v>
      </c>
      <c r="G987">
        <v>2.64E-2</v>
      </c>
      <c r="H987" t="s">
        <v>92</v>
      </c>
      <c r="I987" t="s">
        <v>97</v>
      </c>
      <c r="J987" s="6">
        <v>0.59570000000000001</v>
      </c>
      <c r="K987" s="6">
        <v>1.9699999999999999E-2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>
        <v>0</v>
      </c>
      <c r="T987">
        <v>0</v>
      </c>
      <c r="U987">
        <v>0</v>
      </c>
      <c r="AH987" s="6"/>
      <c r="AI987" s="6"/>
      <c r="AJ987" s="6"/>
      <c r="AK987" s="6"/>
      <c r="AL987" s="6"/>
      <c r="AM987" s="6"/>
      <c r="AN987" s="6"/>
      <c r="AO987" s="6"/>
      <c r="AP987" s="6"/>
    </row>
    <row r="988" spans="1:42" x14ac:dyDescent="0.35">
      <c r="A988">
        <v>1500</v>
      </c>
      <c r="B988">
        <v>0.83699999999999997</v>
      </c>
      <c r="C988">
        <v>176</v>
      </c>
      <c r="D988">
        <v>0.82890198481187438</v>
      </c>
      <c r="E988">
        <v>9.2299999999999993E-2</v>
      </c>
      <c r="F988">
        <v>0.26590000000000003</v>
      </c>
      <c r="G988">
        <v>2.64E-2</v>
      </c>
      <c r="H988" t="s">
        <v>92</v>
      </c>
      <c r="I988" t="s">
        <v>97</v>
      </c>
      <c r="J988" s="6">
        <v>0.59570000000000001</v>
      </c>
      <c r="K988" s="6">
        <v>1.9699999999999999E-2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0</v>
      </c>
      <c r="S988">
        <v>0</v>
      </c>
      <c r="T988">
        <v>0</v>
      </c>
      <c r="U988">
        <v>0</v>
      </c>
      <c r="AH988" s="6"/>
      <c r="AI988" s="6"/>
      <c r="AJ988" s="6"/>
      <c r="AK988" s="6"/>
      <c r="AL988" s="6"/>
      <c r="AM988" s="6"/>
      <c r="AN988" s="6"/>
      <c r="AO988" s="6"/>
      <c r="AP988" s="6"/>
    </row>
    <row r="989" spans="1:42" x14ac:dyDescent="0.35">
      <c r="A989">
        <v>2000</v>
      </c>
      <c r="B989">
        <v>0.80100000000000005</v>
      </c>
      <c r="C989">
        <v>176</v>
      </c>
      <c r="D989">
        <v>0.82890198481187438</v>
      </c>
      <c r="E989">
        <v>9.2299999999999993E-2</v>
      </c>
      <c r="F989">
        <v>0.26590000000000003</v>
      </c>
      <c r="G989">
        <v>2.64E-2</v>
      </c>
      <c r="H989" t="s">
        <v>92</v>
      </c>
      <c r="I989" t="s">
        <v>97</v>
      </c>
      <c r="J989" s="6">
        <v>0.59570000000000001</v>
      </c>
      <c r="K989" s="6">
        <v>1.9699999999999999E-2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>
        <v>0</v>
      </c>
      <c r="T989">
        <v>0</v>
      </c>
      <c r="U989">
        <v>0</v>
      </c>
      <c r="AH989" s="6"/>
      <c r="AI989" s="6"/>
      <c r="AJ989" s="6"/>
      <c r="AK989" s="6"/>
      <c r="AL989" s="6"/>
      <c r="AM989" s="6"/>
      <c r="AN989" s="6"/>
      <c r="AO989" s="6"/>
      <c r="AP989" s="6"/>
    </row>
    <row r="990" spans="1:42" x14ac:dyDescent="0.35">
      <c r="A990">
        <v>2500</v>
      </c>
      <c r="B990">
        <v>0.78</v>
      </c>
      <c r="C990">
        <v>176</v>
      </c>
      <c r="D990">
        <v>0.82890198481187438</v>
      </c>
      <c r="E990">
        <v>9.2299999999999993E-2</v>
      </c>
      <c r="F990">
        <v>0.26590000000000003</v>
      </c>
      <c r="G990">
        <v>2.64E-2</v>
      </c>
      <c r="H990" t="s">
        <v>92</v>
      </c>
      <c r="I990" t="s">
        <v>97</v>
      </c>
      <c r="J990" s="6">
        <v>0.59570000000000001</v>
      </c>
      <c r="K990" s="6">
        <v>1.9699999999999999E-2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>
        <v>0</v>
      </c>
      <c r="T990">
        <v>0</v>
      </c>
      <c r="U990">
        <v>0</v>
      </c>
      <c r="AH990" s="6"/>
      <c r="AI990" s="6"/>
      <c r="AJ990" s="6"/>
      <c r="AK990" s="6"/>
      <c r="AL990" s="6"/>
      <c r="AM990" s="6"/>
      <c r="AN990" s="6"/>
      <c r="AO990" s="6"/>
      <c r="AP990" s="6"/>
    </row>
    <row r="991" spans="1:42" x14ac:dyDescent="0.35">
      <c r="A991">
        <v>3000</v>
      </c>
      <c r="B991">
        <v>0.78</v>
      </c>
      <c r="C991">
        <v>176</v>
      </c>
      <c r="D991">
        <v>0.82890198481187438</v>
      </c>
      <c r="E991">
        <v>9.2299999999999993E-2</v>
      </c>
      <c r="F991">
        <v>0.26590000000000003</v>
      </c>
      <c r="G991">
        <v>2.64E-2</v>
      </c>
      <c r="H991" t="s">
        <v>92</v>
      </c>
      <c r="I991" t="s">
        <v>97</v>
      </c>
      <c r="J991" s="6">
        <v>0.59570000000000001</v>
      </c>
      <c r="K991" s="6">
        <v>1.9699999999999999E-2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>
        <v>0</v>
      </c>
      <c r="T991">
        <v>0</v>
      </c>
      <c r="U991">
        <v>0</v>
      </c>
      <c r="AH991" s="6"/>
      <c r="AI991" s="6"/>
      <c r="AJ991" s="6"/>
      <c r="AK991" s="6"/>
      <c r="AL991" s="6"/>
      <c r="AM991" s="6"/>
      <c r="AN991" s="6"/>
      <c r="AO991" s="6"/>
      <c r="AP991" s="6"/>
    </row>
    <row r="992" spans="1:42" x14ac:dyDescent="0.35">
      <c r="A992">
        <v>3500</v>
      </c>
      <c r="B992">
        <v>0.79500000000000004</v>
      </c>
      <c r="C992">
        <v>176</v>
      </c>
      <c r="D992">
        <v>0.82890198481187438</v>
      </c>
      <c r="E992">
        <v>9.2299999999999993E-2</v>
      </c>
      <c r="F992">
        <v>0.26590000000000003</v>
      </c>
      <c r="G992">
        <v>2.64E-2</v>
      </c>
      <c r="H992" t="s">
        <v>92</v>
      </c>
      <c r="I992" t="s">
        <v>97</v>
      </c>
      <c r="J992" s="6">
        <v>0.59570000000000001</v>
      </c>
      <c r="K992" s="6">
        <v>1.9699999999999999E-2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>
        <v>0</v>
      </c>
      <c r="T992">
        <v>0</v>
      </c>
      <c r="U992">
        <v>0</v>
      </c>
      <c r="AH992" s="6"/>
      <c r="AI992" s="6"/>
      <c r="AJ992" s="6"/>
      <c r="AK992" s="6"/>
      <c r="AL992" s="6"/>
      <c r="AM992" s="6"/>
      <c r="AN992" s="6"/>
      <c r="AO992" s="6"/>
      <c r="AP992" s="6"/>
    </row>
    <row r="993" spans="1:42" x14ac:dyDescent="0.35">
      <c r="A993">
        <v>4000</v>
      </c>
      <c r="B993">
        <v>0.81599999999999995</v>
      </c>
      <c r="C993">
        <v>176</v>
      </c>
      <c r="D993">
        <v>0.82890198481187438</v>
      </c>
      <c r="E993">
        <v>9.2299999999999993E-2</v>
      </c>
      <c r="F993">
        <v>0.26590000000000003</v>
      </c>
      <c r="G993">
        <v>2.64E-2</v>
      </c>
      <c r="H993" t="s">
        <v>92</v>
      </c>
      <c r="I993" t="s">
        <v>97</v>
      </c>
      <c r="J993" s="6">
        <v>0.59570000000000001</v>
      </c>
      <c r="K993" s="6">
        <v>1.9699999999999999E-2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>
        <v>0</v>
      </c>
      <c r="T993">
        <v>0</v>
      </c>
      <c r="U993">
        <v>0</v>
      </c>
      <c r="AH993" s="6"/>
      <c r="AI993" s="6"/>
      <c r="AJ993" s="6"/>
      <c r="AK993" s="6"/>
      <c r="AL993" s="6"/>
      <c r="AM993" s="6"/>
      <c r="AN993" s="6"/>
      <c r="AO993" s="6"/>
      <c r="AP993" s="6"/>
    </row>
    <row r="994" spans="1:42" x14ac:dyDescent="0.35">
      <c r="A994">
        <v>200</v>
      </c>
      <c r="B994">
        <v>0.96299999999999997</v>
      </c>
      <c r="C994">
        <v>100</v>
      </c>
      <c r="D994">
        <v>0.77275793234380385</v>
      </c>
      <c r="E994">
        <v>0.13469999999999999</v>
      </c>
      <c r="F994">
        <v>0.1038</v>
      </c>
      <c r="G994">
        <v>0.03</v>
      </c>
      <c r="H994" t="s">
        <v>93</v>
      </c>
      <c r="I994" t="s">
        <v>97</v>
      </c>
      <c r="J994" s="6">
        <v>0.59570000000000001</v>
      </c>
      <c r="K994" s="6">
        <v>1.9699999999999999E-2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>
        <v>0</v>
      </c>
      <c r="T994">
        <v>0</v>
      </c>
      <c r="U994">
        <v>0</v>
      </c>
      <c r="AH994" s="6"/>
      <c r="AI994" s="6"/>
      <c r="AJ994" s="6"/>
      <c r="AK994" s="6"/>
      <c r="AL994" s="6"/>
      <c r="AM994" s="6"/>
      <c r="AN994" s="6"/>
      <c r="AO994" s="6"/>
      <c r="AP994" s="6"/>
    </row>
    <row r="995" spans="1:42" x14ac:dyDescent="0.35">
      <c r="A995">
        <v>600</v>
      </c>
      <c r="B995">
        <v>0.90200000000000002</v>
      </c>
      <c r="C995">
        <v>100</v>
      </c>
      <c r="D995">
        <v>0.77275793234380385</v>
      </c>
      <c r="E995">
        <v>0.13469999999999999</v>
      </c>
      <c r="F995">
        <v>0.1038</v>
      </c>
      <c r="G995">
        <v>0.03</v>
      </c>
      <c r="H995" t="s">
        <v>93</v>
      </c>
      <c r="I995" t="s">
        <v>97</v>
      </c>
      <c r="J995" s="6">
        <v>0.59570000000000001</v>
      </c>
      <c r="K995" s="6">
        <v>1.9699999999999999E-2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>
        <v>0</v>
      </c>
      <c r="T995">
        <v>0</v>
      </c>
      <c r="U995">
        <v>0</v>
      </c>
      <c r="AH995" s="6"/>
      <c r="AI995" s="6"/>
      <c r="AJ995" s="6"/>
      <c r="AK995" s="6"/>
      <c r="AL995" s="6"/>
      <c r="AM995" s="6"/>
      <c r="AN995" s="6"/>
      <c r="AO995" s="6"/>
      <c r="AP995" s="6"/>
    </row>
    <row r="996" spans="1:42" x14ac:dyDescent="0.35">
      <c r="A996">
        <v>1000</v>
      </c>
      <c r="B996">
        <v>0.85099999999999998</v>
      </c>
      <c r="C996">
        <v>100</v>
      </c>
      <c r="D996">
        <v>0.77275793234380385</v>
      </c>
      <c r="E996">
        <v>0.13469999999999999</v>
      </c>
      <c r="F996">
        <v>0.1038</v>
      </c>
      <c r="G996">
        <v>0.03</v>
      </c>
      <c r="H996" t="s">
        <v>93</v>
      </c>
      <c r="I996" t="s">
        <v>97</v>
      </c>
      <c r="J996" s="6">
        <v>0.59570000000000001</v>
      </c>
      <c r="K996" s="6">
        <v>1.9699999999999999E-2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>
        <v>0</v>
      </c>
      <c r="T996">
        <v>0</v>
      </c>
      <c r="U996">
        <v>0</v>
      </c>
      <c r="AH996" s="6"/>
      <c r="AI996" s="6"/>
      <c r="AJ996" s="6"/>
      <c r="AK996" s="6"/>
      <c r="AL996" s="6"/>
      <c r="AM996" s="6"/>
      <c r="AN996" s="6"/>
      <c r="AO996" s="6"/>
      <c r="AP996" s="6"/>
    </row>
    <row r="997" spans="1:42" x14ac:dyDescent="0.35">
      <c r="A997">
        <v>1500</v>
      </c>
      <c r="B997">
        <v>0.79500000000000004</v>
      </c>
      <c r="C997">
        <v>100</v>
      </c>
      <c r="D997">
        <v>0.77275793234380385</v>
      </c>
      <c r="E997">
        <v>0.13469999999999999</v>
      </c>
      <c r="F997">
        <v>0.1038</v>
      </c>
      <c r="G997">
        <v>0.03</v>
      </c>
      <c r="H997" t="s">
        <v>93</v>
      </c>
      <c r="I997" t="s">
        <v>97</v>
      </c>
      <c r="J997" s="6">
        <v>0.59570000000000001</v>
      </c>
      <c r="K997" s="6">
        <v>1.9699999999999999E-2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>
        <v>0</v>
      </c>
      <c r="T997">
        <v>0</v>
      </c>
      <c r="U997">
        <v>0</v>
      </c>
      <c r="AH997" s="6"/>
      <c r="AI997" s="6"/>
      <c r="AJ997" s="6"/>
      <c r="AK997" s="6"/>
      <c r="AL997" s="6"/>
      <c r="AM997" s="6"/>
      <c r="AN997" s="6"/>
      <c r="AO997" s="6"/>
      <c r="AP997" s="6"/>
    </row>
    <row r="998" spans="1:42" x14ac:dyDescent="0.35">
      <c r="A998">
        <v>2000</v>
      </c>
      <c r="B998">
        <v>0.755</v>
      </c>
      <c r="C998">
        <v>100</v>
      </c>
      <c r="D998">
        <v>0.77275793234380385</v>
      </c>
      <c r="E998">
        <v>0.13469999999999999</v>
      </c>
      <c r="F998">
        <v>0.1038</v>
      </c>
      <c r="G998">
        <v>0.03</v>
      </c>
      <c r="H998" t="s">
        <v>93</v>
      </c>
      <c r="I998" t="s">
        <v>97</v>
      </c>
      <c r="J998" s="6">
        <v>0.59570000000000001</v>
      </c>
      <c r="K998" s="6">
        <v>1.9699999999999999E-2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>
        <v>0</v>
      </c>
      <c r="T998">
        <v>0</v>
      </c>
      <c r="U998">
        <v>0</v>
      </c>
      <c r="AH998" s="6"/>
      <c r="AI998" s="6"/>
      <c r="AJ998" s="6"/>
      <c r="AK998" s="6"/>
      <c r="AL998" s="6"/>
      <c r="AM998" s="6"/>
      <c r="AN998" s="6"/>
      <c r="AO998" s="6"/>
      <c r="AP998" s="6"/>
    </row>
    <row r="999" spans="1:42" x14ac:dyDescent="0.35">
      <c r="A999">
        <v>2500</v>
      </c>
      <c r="B999">
        <v>0.74</v>
      </c>
      <c r="C999">
        <v>100</v>
      </c>
      <c r="D999">
        <v>0.77275793234380385</v>
      </c>
      <c r="E999">
        <v>0.13469999999999999</v>
      </c>
      <c r="F999">
        <v>0.1038</v>
      </c>
      <c r="G999">
        <v>0.03</v>
      </c>
      <c r="H999" t="s">
        <v>93</v>
      </c>
      <c r="I999" t="s">
        <v>97</v>
      </c>
      <c r="J999" s="6">
        <v>0.59570000000000001</v>
      </c>
      <c r="K999" s="6">
        <v>1.9699999999999999E-2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>
        <v>0</v>
      </c>
      <c r="T999">
        <v>0</v>
      </c>
      <c r="U999">
        <v>0</v>
      </c>
      <c r="AH999" s="6"/>
      <c r="AI999" s="6"/>
      <c r="AJ999" s="6"/>
      <c r="AK999" s="6"/>
      <c r="AL999" s="6"/>
      <c r="AM999" s="6"/>
      <c r="AN999" s="6"/>
      <c r="AO999" s="6"/>
      <c r="AP999" s="6"/>
    </row>
    <row r="1000" spans="1:42" x14ac:dyDescent="0.35">
      <c r="A1000">
        <v>3000</v>
      </c>
      <c r="B1000">
        <v>0.749</v>
      </c>
      <c r="C1000">
        <v>100</v>
      </c>
      <c r="D1000">
        <v>0.77275793234380385</v>
      </c>
      <c r="E1000">
        <v>0.13469999999999999</v>
      </c>
      <c r="F1000">
        <v>0.1038</v>
      </c>
      <c r="G1000">
        <v>0.03</v>
      </c>
      <c r="H1000" t="s">
        <v>93</v>
      </c>
      <c r="I1000" t="s">
        <v>97</v>
      </c>
      <c r="J1000" s="6">
        <v>0.59570000000000001</v>
      </c>
      <c r="K1000" s="6">
        <v>1.9699999999999999E-2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>
        <v>0</v>
      </c>
      <c r="T1000">
        <v>0</v>
      </c>
      <c r="U1000">
        <v>0</v>
      </c>
      <c r="AH1000" s="6"/>
      <c r="AI1000" s="6"/>
      <c r="AJ1000" s="6"/>
      <c r="AK1000" s="6"/>
      <c r="AL1000" s="6"/>
      <c r="AM1000" s="6"/>
      <c r="AN1000" s="6"/>
      <c r="AO1000" s="6"/>
      <c r="AP1000" s="6"/>
    </row>
    <row r="1001" spans="1:42" x14ac:dyDescent="0.35">
      <c r="A1001">
        <v>3500</v>
      </c>
      <c r="B1001">
        <v>0.77500000000000002</v>
      </c>
      <c r="C1001">
        <v>100</v>
      </c>
      <c r="D1001">
        <v>0.77275793234380385</v>
      </c>
      <c r="E1001">
        <v>0.13469999999999999</v>
      </c>
      <c r="F1001">
        <v>0.1038</v>
      </c>
      <c r="G1001">
        <v>0.03</v>
      </c>
      <c r="H1001" t="s">
        <v>93</v>
      </c>
      <c r="I1001" t="s">
        <v>97</v>
      </c>
      <c r="J1001" s="6">
        <v>0.59570000000000001</v>
      </c>
      <c r="K1001" s="6">
        <v>1.9699999999999999E-2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>
        <v>0</v>
      </c>
      <c r="T1001">
        <v>0</v>
      </c>
      <c r="U1001">
        <v>0</v>
      </c>
      <c r="AH1001" s="6"/>
      <c r="AI1001" s="6"/>
      <c r="AJ1001" s="6"/>
      <c r="AK1001" s="6"/>
      <c r="AL1001" s="6"/>
      <c r="AM1001" s="6"/>
      <c r="AN1001" s="6"/>
      <c r="AO1001" s="6"/>
      <c r="AP1001" s="6"/>
    </row>
    <row r="1002" spans="1:42" x14ac:dyDescent="0.35">
      <c r="A1002">
        <v>4000</v>
      </c>
      <c r="B1002">
        <v>0.80900000000000005</v>
      </c>
      <c r="C1002">
        <v>100</v>
      </c>
      <c r="D1002">
        <v>0.77275793234380385</v>
      </c>
      <c r="E1002">
        <v>0.13469999999999999</v>
      </c>
      <c r="F1002">
        <v>0.1038</v>
      </c>
      <c r="G1002">
        <v>0.03</v>
      </c>
      <c r="H1002" t="s">
        <v>93</v>
      </c>
      <c r="I1002" t="s">
        <v>97</v>
      </c>
      <c r="J1002" s="6">
        <v>0.59570000000000001</v>
      </c>
      <c r="K1002" s="6">
        <v>1.9699999999999999E-2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>
        <v>0</v>
      </c>
      <c r="T1002">
        <v>0</v>
      </c>
      <c r="U1002">
        <v>0</v>
      </c>
      <c r="AH1002" s="6"/>
      <c r="AI1002" s="6"/>
      <c r="AJ1002" s="6"/>
      <c r="AK1002" s="6"/>
      <c r="AL1002" s="6"/>
      <c r="AM1002" s="6"/>
      <c r="AN1002" s="6"/>
      <c r="AO1002" s="6"/>
      <c r="AP1002" s="6"/>
    </row>
    <row r="1003" spans="1:42" x14ac:dyDescent="0.35">
      <c r="A1003">
        <v>200</v>
      </c>
      <c r="B1003">
        <v>0.97599999999999998</v>
      </c>
      <c r="C1003">
        <v>176</v>
      </c>
      <c r="D1003">
        <v>0.77275793234380385</v>
      </c>
      <c r="E1003">
        <v>0.13469999999999999</v>
      </c>
      <c r="F1003">
        <v>0.1038</v>
      </c>
      <c r="G1003">
        <v>0.03</v>
      </c>
      <c r="H1003" t="s">
        <v>93</v>
      </c>
      <c r="I1003" t="s">
        <v>97</v>
      </c>
      <c r="J1003" s="6">
        <v>0.59570000000000001</v>
      </c>
      <c r="K1003" s="6">
        <v>1.9699999999999999E-2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>
        <v>0</v>
      </c>
      <c r="T1003">
        <v>0</v>
      </c>
      <c r="U1003">
        <v>0</v>
      </c>
      <c r="AH1003" s="6"/>
      <c r="AI1003" s="6"/>
      <c r="AJ1003" s="6"/>
      <c r="AK1003" s="6"/>
      <c r="AL1003" s="6"/>
      <c r="AM1003" s="6"/>
      <c r="AN1003" s="6"/>
      <c r="AO1003" s="6"/>
      <c r="AP1003" s="6"/>
    </row>
    <row r="1004" spans="1:42" x14ac:dyDescent="0.35">
      <c r="A1004">
        <v>600</v>
      </c>
      <c r="B1004">
        <v>0.94199999999999995</v>
      </c>
      <c r="C1004">
        <v>176</v>
      </c>
      <c r="D1004">
        <v>0.77275793234380385</v>
      </c>
      <c r="E1004">
        <v>0.13469999999999999</v>
      </c>
      <c r="F1004">
        <v>0.1038</v>
      </c>
      <c r="G1004">
        <v>0.03</v>
      </c>
      <c r="H1004" t="s">
        <v>93</v>
      </c>
      <c r="I1004" t="s">
        <v>97</v>
      </c>
      <c r="J1004" s="6">
        <v>0.59570000000000001</v>
      </c>
      <c r="K1004" s="6">
        <v>1.9699999999999999E-2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>
        <v>0</v>
      </c>
      <c r="T1004">
        <v>0</v>
      </c>
      <c r="U1004">
        <v>0</v>
      </c>
      <c r="AH1004" s="6"/>
      <c r="AI1004" s="6"/>
      <c r="AJ1004" s="6"/>
      <c r="AK1004" s="6"/>
      <c r="AL1004" s="6"/>
      <c r="AM1004" s="6"/>
      <c r="AN1004" s="6"/>
      <c r="AO1004" s="6"/>
      <c r="AP1004" s="6"/>
    </row>
    <row r="1005" spans="1:42" x14ac:dyDescent="0.35">
      <c r="A1005">
        <v>1000</v>
      </c>
      <c r="B1005">
        <v>0.91500000000000004</v>
      </c>
      <c r="C1005">
        <v>176</v>
      </c>
      <c r="D1005">
        <v>0.77275793234380385</v>
      </c>
      <c r="E1005">
        <v>0.13469999999999999</v>
      </c>
      <c r="F1005">
        <v>0.1038</v>
      </c>
      <c r="G1005">
        <v>0.03</v>
      </c>
      <c r="H1005" t="s">
        <v>93</v>
      </c>
      <c r="I1005" t="s">
        <v>97</v>
      </c>
      <c r="J1005" s="6">
        <v>0.59570000000000001</v>
      </c>
      <c r="K1005" s="6">
        <v>1.9699999999999999E-2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>
        <v>0</v>
      </c>
      <c r="T1005">
        <v>0</v>
      </c>
      <c r="U1005">
        <v>0</v>
      </c>
      <c r="AH1005" s="6"/>
      <c r="AI1005" s="6"/>
      <c r="AJ1005" s="6"/>
      <c r="AK1005" s="6"/>
      <c r="AL1005" s="6"/>
      <c r="AM1005" s="6"/>
      <c r="AN1005" s="6"/>
      <c r="AO1005" s="6"/>
      <c r="AP1005" s="6"/>
    </row>
    <row r="1006" spans="1:42" x14ac:dyDescent="0.35">
      <c r="A1006">
        <v>1500</v>
      </c>
      <c r="B1006">
        <v>0.88400000000000001</v>
      </c>
      <c r="C1006">
        <v>176</v>
      </c>
      <c r="D1006">
        <v>0.77275793234380385</v>
      </c>
      <c r="E1006">
        <v>0.13469999999999999</v>
      </c>
      <c r="F1006">
        <v>0.1038</v>
      </c>
      <c r="G1006">
        <v>0.03</v>
      </c>
      <c r="H1006" t="s">
        <v>93</v>
      </c>
      <c r="I1006" t="s">
        <v>97</v>
      </c>
      <c r="J1006" s="6">
        <v>0.59570000000000001</v>
      </c>
      <c r="K1006" s="6">
        <v>1.9699999999999999E-2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>
        <v>0</v>
      </c>
      <c r="T1006">
        <v>0</v>
      </c>
      <c r="U1006">
        <v>0</v>
      </c>
      <c r="AH1006" s="6"/>
      <c r="AI1006" s="6"/>
      <c r="AJ1006" s="6"/>
      <c r="AK1006" s="6"/>
      <c r="AL1006" s="6"/>
      <c r="AM1006" s="6"/>
      <c r="AN1006" s="6"/>
      <c r="AO1006" s="6"/>
      <c r="AP1006" s="6"/>
    </row>
    <row r="1007" spans="1:42" x14ac:dyDescent="0.35">
      <c r="A1007">
        <v>2000</v>
      </c>
      <c r="B1007">
        <v>0.86</v>
      </c>
      <c r="C1007">
        <v>176</v>
      </c>
      <c r="D1007">
        <v>0.77275793234380385</v>
      </c>
      <c r="E1007">
        <v>0.13469999999999999</v>
      </c>
      <c r="F1007">
        <v>0.1038</v>
      </c>
      <c r="G1007">
        <v>0.03</v>
      </c>
      <c r="H1007" t="s">
        <v>93</v>
      </c>
      <c r="I1007" t="s">
        <v>97</v>
      </c>
      <c r="J1007" s="6">
        <v>0.59570000000000001</v>
      </c>
      <c r="K1007" s="6">
        <v>1.9699999999999999E-2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>
        <v>0</v>
      </c>
      <c r="T1007">
        <v>0</v>
      </c>
      <c r="U1007">
        <v>0</v>
      </c>
      <c r="AH1007" s="6"/>
      <c r="AI1007" s="6"/>
      <c r="AJ1007" s="6"/>
      <c r="AK1007" s="6"/>
      <c r="AL1007" s="6"/>
      <c r="AM1007" s="6"/>
      <c r="AN1007" s="6"/>
      <c r="AO1007" s="6"/>
      <c r="AP1007" s="6"/>
    </row>
    <row r="1008" spans="1:42" x14ac:dyDescent="0.35">
      <c r="A1008">
        <v>2500</v>
      </c>
      <c r="B1008">
        <v>0.84599999999999997</v>
      </c>
      <c r="C1008">
        <v>176</v>
      </c>
      <c r="D1008">
        <v>0.77275793234380385</v>
      </c>
      <c r="E1008">
        <v>0.13469999999999999</v>
      </c>
      <c r="F1008">
        <v>0.1038</v>
      </c>
      <c r="G1008">
        <v>0.03</v>
      </c>
      <c r="H1008" t="s">
        <v>93</v>
      </c>
      <c r="I1008" t="s">
        <v>97</v>
      </c>
      <c r="J1008" s="6">
        <v>0.59570000000000001</v>
      </c>
      <c r="K1008" s="6">
        <v>1.9699999999999999E-2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>
        <v>0</v>
      </c>
      <c r="T1008">
        <v>0</v>
      </c>
      <c r="U1008">
        <v>0</v>
      </c>
      <c r="AH1008" s="6"/>
      <c r="AI1008" s="6"/>
      <c r="AJ1008" s="6"/>
      <c r="AK1008" s="6"/>
      <c r="AL1008" s="6"/>
      <c r="AM1008" s="6"/>
      <c r="AN1008" s="6"/>
      <c r="AO1008" s="6"/>
      <c r="AP1008" s="6"/>
    </row>
    <row r="1009" spans="1:42" x14ac:dyDescent="0.35">
      <c r="A1009">
        <v>3000</v>
      </c>
      <c r="B1009">
        <v>0.84899999999999998</v>
      </c>
      <c r="C1009">
        <v>176</v>
      </c>
      <c r="D1009">
        <v>0.77275793234380385</v>
      </c>
      <c r="E1009">
        <v>0.13469999999999999</v>
      </c>
      <c r="F1009">
        <v>0.1038</v>
      </c>
      <c r="G1009">
        <v>0.03</v>
      </c>
      <c r="H1009" t="s">
        <v>93</v>
      </c>
      <c r="I1009" t="s">
        <v>97</v>
      </c>
      <c r="J1009" s="6">
        <v>0.59570000000000001</v>
      </c>
      <c r="K1009" s="6">
        <v>1.9699999999999999E-2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0</v>
      </c>
      <c r="S1009">
        <v>0</v>
      </c>
      <c r="T1009">
        <v>0</v>
      </c>
      <c r="U1009">
        <v>0</v>
      </c>
      <c r="AH1009" s="6"/>
      <c r="AI1009" s="6"/>
      <c r="AJ1009" s="6"/>
      <c r="AK1009" s="6"/>
      <c r="AL1009" s="6"/>
      <c r="AM1009" s="6"/>
      <c r="AN1009" s="6"/>
      <c r="AO1009" s="6"/>
      <c r="AP1009" s="6"/>
    </row>
    <row r="1010" spans="1:42" x14ac:dyDescent="0.35">
      <c r="A1010">
        <v>3500</v>
      </c>
      <c r="B1010">
        <v>0.86299999999999999</v>
      </c>
      <c r="C1010">
        <v>176</v>
      </c>
      <c r="D1010">
        <v>0.77275793234380385</v>
      </c>
      <c r="E1010">
        <v>0.13469999999999999</v>
      </c>
      <c r="F1010">
        <v>0.1038</v>
      </c>
      <c r="G1010">
        <v>0.03</v>
      </c>
      <c r="H1010" t="s">
        <v>93</v>
      </c>
      <c r="I1010" t="s">
        <v>97</v>
      </c>
      <c r="J1010" s="6">
        <v>0.59570000000000001</v>
      </c>
      <c r="K1010" s="6">
        <v>1.9699999999999999E-2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>
        <v>0</v>
      </c>
      <c r="T1010">
        <v>0</v>
      </c>
      <c r="U1010">
        <v>0</v>
      </c>
      <c r="AH1010" s="6"/>
      <c r="AI1010" s="6"/>
      <c r="AJ1010" s="6"/>
      <c r="AK1010" s="6"/>
      <c r="AL1010" s="6"/>
      <c r="AM1010" s="6"/>
      <c r="AN1010" s="6"/>
      <c r="AO1010" s="6"/>
      <c r="AP1010" s="6"/>
    </row>
    <row r="1011" spans="1:42" x14ac:dyDescent="0.35">
      <c r="A1011">
        <v>4000</v>
      </c>
      <c r="B1011">
        <v>0.88400000000000001</v>
      </c>
      <c r="C1011">
        <v>176</v>
      </c>
      <c r="D1011">
        <v>0.77275793234380385</v>
      </c>
      <c r="E1011">
        <v>0.13469999999999999</v>
      </c>
      <c r="F1011">
        <v>0.1038</v>
      </c>
      <c r="G1011">
        <v>0.03</v>
      </c>
      <c r="H1011" t="s">
        <v>93</v>
      </c>
      <c r="I1011" t="s">
        <v>97</v>
      </c>
      <c r="J1011" s="6">
        <v>0.59570000000000001</v>
      </c>
      <c r="K1011" s="6">
        <v>1.9699999999999999E-2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>
        <v>0</v>
      </c>
      <c r="T1011">
        <v>0</v>
      </c>
      <c r="U1011">
        <v>0</v>
      </c>
      <c r="AH1011" s="6"/>
      <c r="AI1011" s="6"/>
      <c r="AJ1011" s="6"/>
      <c r="AK1011" s="6"/>
      <c r="AL1011" s="6"/>
      <c r="AM1011" s="6"/>
      <c r="AN1011" s="6"/>
      <c r="AO1011" s="6"/>
      <c r="AP1011" s="6"/>
    </row>
    <row r="1012" spans="1:42" x14ac:dyDescent="0.35">
      <c r="A1012">
        <v>513</v>
      </c>
      <c r="B1012">
        <v>0.91300000000000003</v>
      </c>
      <c r="C1012">
        <v>75</v>
      </c>
      <c r="D1012">
        <v>0.69506207455988955</v>
      </c>
      <c r="E1012">
        <v>6.6000000000000003E-2</v>
      </c>
      <c r="F1012">
        <v>3.95E-2</v>
      </c>
      <c r="G1012">
        <v>6.7999999999999996E-3</v>
      </c>
      <c r="H1012" t="s">
        <v>94</v>
      </c>
      <c r="I1012" t="s">
        <v>97</v>
      </c>
      <c r="J1012" s="6">
        <v>0.70689999999999997</v>
      </c>
      <c r="K1012" s="6">
        <v>2.46E-2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>
        <v>0</v>
      </c>
      <c r="T1012">
        <v>0</v>
      </c>
      <c r="U1012">
        <v>0</v>
      </c>
      <c r="AH1012" s="6"/>
      <c r="AI1012" s="6"/>
      <c r="AJ1012" s="6"/>
      <c r="AK1012" s="6"/>
      <c r="AL1012" s="6"/>
      <c r="AM1012" s="6"/>
      <c r="AN1012" s="6"/>
      <c r="AO1012" s="6"/>
      <c r="AP1012" s="6"/>
    </row>
    <row r="1013" spans="1:42" x14ac:dyDescent="0.35">
      <c r="A1013">
        <v>1013</v>
      </c>
      <c r="B1013">
        <v>0.83499999999999996</v>
      </c>
      <c r="C1013">
        <v>75</v>
      </c>
      <c r="D1013">
        <v>0.69506207455988955</v>
      </c>
      <c r="E1013">
        <v>6.6000000000000003E-2</v>
      </c>
      <c r="F1013">
        <v>3.95E-2</v>
      </c>
      <c r="G1013">
        <v>6.7999999999999996E-3</v>
      </c>
      <c r="H1013" t="s">
        <v>94</v>
      </c>
      <c r="I1013" t="s">
        <v>97</v>
      </c>
      <c r="J1013" s="6">
        <v>0.70689999999999997</v>
      </c>
      <c r="K1013" s="6">
        <v>2.46E-2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>
        <v>0</v>
      </c>
      <c r="T1013">
        <v>0</v>
      </c>
      <c r="U1013">
        <v>0</v>
      </c>
      <c r="AH1013" s="6"/>
      <c r="AI1013" s="6"/>
      <c r="AJ1013" s="6"/>
      <c r="AK1013" s="6"/>
      <c r="AL1013" s="6"/>
      <c r="AM1013" s="6"/>
      <c r="AN1013" s="6"/>
      <c r="AO1013" s="6"/>
      <c r="AP1013" s="6"/>
    </row>
    <row r="1014" spans="1:42" x14ac:dyDescent="0.35">
      <c r="A1014">
        <v>1513</v>
      </c>
      <c r="B1014">
        <v>0.77200000000000002</v>
      </c>
      <c r="C1014">
        <v>75</v>
      </c>
      <c r="D1014">
        <v>0.69506207455988955</v>
      </c>
      <c r="E1014">
        <v>6.6000000000000003E-2</v>
      </c>
      <c r="F1014">
        <v>3.95E-2</v>
      </c>
      <c r="G1014">
        <v>6.7999999999999996E-3</v>
      </c>
      <c r="H1014" t="s">
        <v>94</v>
      </c>
      <c r="I1014" t="s">
        <v>97</v>
      </c>
      <c r="J1014" s="6">
        <v>0.70689999999999997</v>
      </c>
      <c r="K1014" s="6">
        <v>2.46E-2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>
        <v>0</v>
      </c>
      <c r="T1014">
        <v>0</v>
      </c>
      <c r="U1014">
        <v>0</v>
      </c>
      <c r="AH1014" s="6"/>
      <c r="AI1014" s="6"/>
      <c r="AJ1014" s="6"/>
      <c r="AK1014" s="6"/>
      <c r="AL1014" s="6"/>
      <c r="AM1014" s="6"/>
      <c r="AN1014" s="6"/>
      <c r="AO1014" s="6"/>
      <c r="AP1014" s="6"/>
    </row>
    <row r="1015" spans="1:42" x14ac:dyDescent="0.35">
      <c r="A1015">
        <v>2013</v>
      </c>
      <c r="B1015">
        <v>0.73599999999999999</v>
      </c>
      <c r="C1015">
        <v>75</v>
      </c>
      <c r="D1015">
        <v>0.69506207455988955</v>
      </c>
      <c r="E1015">
        <v>6.6000000000000003E-2</v>
      </c>
      <c r="F1015">
        <v>3.95E-2</v>
      </c>
      <c r="G1015">
        <v>6.7999999999999996E-3</v>
      </c>
      <c r="H1015" t="s">
        <v>94</v>
      </c>
      <c r="I1015" t="s">
        <v>97</v>
      </c>
      <c r="J1015" s="6">
        <v>0.70689999999999997</v>
      </c>
      <c r="K1015" s="6">
        <v>2.46E-2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>
        <v>0</v>
      </c>
      <c r="T1015">
        <v>0</v>
      </c>
      <c r="U1015">
        <v>0</v>
      </c>
      <c r="AH1015" s="6"/>
      <c r="AI1015" s="6"/>
      <c r="AJ1015" s="6"/>
      <c r="AK1015" s="6"/>
      <c r="AL1015" s="6"/>
      <c r="AM1015" s="6"/>
      <c r="AN1015" s="6"/>
      <c r="AO1015" s="6"/>
      <c r="AP1015" s="6"/>
    </row>
    <row r="1016" spans="1:42" x14ac:dyDescent="0.35">
      <c r="A1016">
        <v>2513</v>
      </c>
      <c r="B1016">
        <v>0.73</v>
      </c>
      <c r="C1016">
        <v>75</v>
      </c>
      <c r="D1016">
        <v>0.69506207455988955</v>
      </c>
      <c r="E1016">
        <v>6.6000000000000003E-2</v>
      </c>
      <c r="F1016">
        <v>3.95E-2</v>
      </c>
      <c r="G1016">
        <v>6.7999999999999996E-3</v>
      </c>
      <c r="H1016" t="s">
        <v>94</v>
      </c>
      <c r="I1016" t="s">
        <v>97</v>
      </c>
      <c r="J1016" s="6">
        <v>0.70689999999999997</v>
      </c>
      <c r="K1016" s="6">
        <v>2.46E-2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>
        <v>0</v>
      </c>
      <c r="T1016">
        <v>0</v>
      </c>
      <c r="U1016">
        <v>0</v>
      </c>
      <c r="AH1016" s="6"/>
      <c r="AI1016" s="6"/>
      <c r="AJ1016" s="6"/>
      <c r="AK1016" s="6"/>
      <c r="AL1016" s="6"/>
      <c r="AM1016" s="6"/>
      <c r="AN1016" s="6"/>
      <c r="AO1016" s="6"/>
      <c r="AP1016" s="6"/>
    </row>
    <row r="1017" spans="1:42" x14ac:dyDescent="0.35">
      <c r="A1017">
        <v>3013</v>
      </c>
      <c r="B1017">
        <v>0.748</v>
      </c>
      <c r="C1017">
        <v>75</v>
      </c>
      <c r="D1017">
        <v>0.69506207455988955</v>
      </c>
      <c r="E1017">
        <v>6.6000000000000003E-2</v>
      </c>
      <c r="F1017">
        <v>3.95E-2</v>
      </c>
      <c r="G1017">
        <v>6.7999999999999996E-3</v>
      </c>
      <c r="H1017" t="s">
        <v>94</v>
      </c>
      <c r="I1017" t="s">
        <v>97</v>
      </c>
      <c r="J1017" s="6">
        <v>0.70689999999999997</v>
      </c>
      <c r="K1017" s="6">
        <v>2.46E-2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>
        <v>0</v>
      </c>
      <c r="T1017">
        <v>0</v>
      </c>
      <c r="U1017">
        <v>0</v>
      </c>
      <c r="AH1017" s="6"/>
      <c r="AI1017" s="6"/>
      <c r="AJ1017" s="6"/>
      <c r="AK1017" s="6"/>
      <c r="AL1017" s="6"/>
      <c r="AM1017" s="6"/>
      <c r="AN1017" s="6"/>
      <c r="AO1017" s="6"/>
      <c r="AP1017" s="6"/>
    </row>
    <row r="1018" spans="1:42" x14ac:dyDescent="0.35">
      <c r="A1018">
        <v>3513</v>
      </c>
      <c r="B1018">
        <v>0.78100000000000003</v>
      </c>
      <c r="C1018">
        <v>75</v>
      </c>
      <c r="D1018">
        <v>0.69506207455988955</v>
      </c>
      <c r="E1018">
        <v>6.6000000000000003E-2</v>
      </c>
      <c r="F1018">
        <v>3.95E-2</v>
      </c>
      <c r="G1018">
        <v>6.7999999999999996E-3</v>
      </c>
      <c r="H1018" t="s">
        <v>94</v>
      </c>
      <c r="I1018" t="s">
        <v>97</v>
      </c>
      <c r="J1018" s="6">
        <v>0.70689999999999997</v>
      </c>
      <c r="K1018" s="6">
        <v>2.46E-2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>
        <v>0</v>
      </c>
      <c r="T1018">
        <v>0</v>
      </c>
      <c r="U1018">
        <v>0</v>
      </c>
      <c r="AH1018" s="6"/>
      <c r="AI1018" s="6"/>
      <c r="AJ1018" s="6"/>
      <c r="AK1018" s="6"/>
      <c r="AL1018" s="6"/>
      <c r="AM1018" s="6"/>
      <c r="AN1018" s="6"/>
      <c r="AO1018" s="6"/>
      <c r="AP1018" s="6"/>
    </row>
    <row r="1019" spans="1:42" x14ac:dyDescent="0.35">
      <c r="A1019">
        <v>4013</v>
      </c>
      <c r="B1019">
        <v>0.82499999999999996</v>
      </c>
      <c r="C1019">
        <v>75</v>
      </c>
      <c r="D1019">
        <v>0.69506207455988955</v>
      </c>
      <c r="E1019">
        <v>6.6000000000000003E-2</v>
      </c>
      <c r="F1019">
        <v>3.95E-2</v>
      </c>
      <c r="G1019">
        <v>6.7999999999999996E-3</v>
      </c>
      <c r="H1019" t="s">
        <v>94</v>
      </c>
      <c r="I1019" t="s">
        <v>97</v>
      </c>
      <c r="J1019" s="6">
        <v>0.70689999999999997</v>
      </c>
      <c r="K1019" s="6">
        <v>2.46E-2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>
        <v>0</v>
      </c>
      <c r="T1019">
        <v>0</v>
      </c>
      <c r="U1019">
        <v>0</v>
      </c>
      <c r="AH1019" s="6"/>
      <c r="AI1019" s="6"/>
      <c r="AJ1019" s="6"/>
      <c r="AK1019" s="6"/>
      <c r="AL1019" s="6"/>
      <c r="AM1019" s="6"/>
      <c r="AN1019" s="6"/>
      <c r="AO1019" s="6"/>
      <c r="AP1019" s="6"/>
    </row>
    <row r="1020" spans="1:42" x14ac:dyDescent="0.35">
      <c r="A1020">
        <v>513</v>
      </c>
      <c r="B1020">
        <v>0.92800000000000005</v>
      </c>
      <c r="C1020">
        <v>99</v>
      </c>
      <c r="D1020">
        <v>0.69506207455988955</v>
      </c>
      <c r="E1020">
        <v>6.6000000000000003E-2</v>
      </c>
      <c r="F1020">
        <v>3.95E-2</v>
      </c>
      <c r="G1020">
        <v>6.7999999999999996E-3</v>
      </c>
      <c r="H1020" t="s">
        <v>94</v>
      </c>
      <c r="I1020" t="s">
        <v>97</v>
      </c>
      <c r="J1020" s="6">
        <v>0.70689999999999997</v>
      </c>
      <c r="K1020" s="6">
        <v>2.46E-2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>
        <v>0</v>
      </c>
      <c r="T1020">
        <v>0</v>
      </c>
      <c r="U1020">
        <v>0</v>
      </c>
      <c r="AH1020" s="6"/>
      <c r="AI1020" s="6"/>
      <c r="AJ1020" s="6"/>
      <c r="AK1020" s="6"/>
      <c r="AL1020" s="6"/>
      <c r="AM1020" s="6"/>
      <c r="AN1020" s="6"/>
      <c r="AO1020" s="6"/>
      <c r="AP1020" s="6"/>
    </row>
    <row r="1021" spans="1:42" x14ac:dyDescent="0.35">
      <c r="A1021">
        <v>1013</v>
      </c>
      <c r="B1021">
        <v>0.86299999999999999</v>
      </c>
      <c r="C1021">
        <v>99</v>
      </c>
      <c r="D1021">
        <v>0.69506207455988955</v>
      </c>
      <c r="E1021">
        <v>6.6000000000000003E-2</v>
      </c>
      <c r="F1021">
        <v>3.95E-2</v>
      </c>
      <c r="G1021">
        <v>6.7999999999999996E-3</v>
      </c>
      <c r="H1021" t="s">
        <v>94</v>
      </c>
      <c r="I1021" t="s">
        <v>97</v>
      </c>
      <c r="J1021" s="6">
        <v>0.70689999999999997</v>
      </c>
      <c r="K1021" s="6">
        <v>2.46E-2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>
        <v>0</v>
      </c>
      <c r="T1021">
        <v>0</v>
      </c>
      <c r="U1021">
        <v>0</v>
      </c>
      <c r="AH1021" s="6"/>
      <c r="AI1021" s="6"/>
      <c r="AJ1021" s="6"/>
      <c r="AK1021" s="6"/>
      <c r="AL1021" s="6"/>
      <c r="AM1021" s="6"/>
      <c r="AN1021" s="6"/>
      <c r="AO1021" s="6"/>
      <c r="AP1021" s="6"/>
    </row>
    <row r="1022" spans="1:42" x14ac:dyDescent="0.35">
      <c r="A1022">
        <v>1513</v>
      </c>
      <c r="B1022">
        <v>0.80800000000000005</v>
      </c>
      <c r="C1022">
        <v>99</v>
      </c>
      <c r="D1022">
        <v>0.69506207455988955</v>
      </c>
      <c r="E1022">
        <v>6.6000000000000003E-2</v>
      </c>
      <c r="F1022">
        <v>3.95E-2</v>
      </c>
      <c r="G1022">
        <v>6.7999999999999996E-3</v>
      </c>
      <c r="H1022" t="s">
        <v>94</v>
      </c>
      <c r="I1022" t="s">
        <v>97</v>
      </c>
      <c r="J1022" s="6">
        <v>0.70689999999999997</v>
      </c>
      <c r="K1022" s="6">
        <v>2.46E-2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>
        <v>0</v>
      </c>
      <c r="T1022">
        <v>0</v>
      </c>
      <c r="U1022">
        <v>0</v>
      </c>
      <c r="AH1022" s="6"/>
      <c r="AI1022" s="6"/>
      <c r="AJ1022" s="6"/>
      <c r="AK1022" s="6"/>
      <c r="AL1022" s="6"/>
      <c r="AM1022" s="6"/>
      <c r="AN1022" s="6"/>
      <c r="AO1022" s="6"/>
      <c r="AP1022" s="6"/>
    </row>
    <row r="1023" spans="1:42" x14ac:dyDescent="0.35">
      <c r="A1023">
        <v>2013</v>
      </c>
      <c r="B1023">
        <v>0.77300000000000002</v>
      </c>
      <c r="C1023">
        <v>99</v>
      </c>
      <c r="D1023">
        <v>0.69506207455988955</v>
      </c>
      <c r="E1023">
        <v>6.6000000000000003E-2</v>
      </c>
      <c r="F1023">
        <v>3.95E-2</v>
      </c>
      <c r="G1023">
        <v>6.7999999999999996E-3</v>
      </c>
      <c r="H1023" t="s">
        <v>94</v>
      </c>
      <c r="I1023" t="s">
        <v>97</v>
      </c>
      <c r="J1023" s="6">
        <v>0.70689999999999997</v>
      </c>
      <c r="K1023" s="6">
        <v>2.46E-2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>
        <v>0</v>
      </c>
      <c r="T1023">
        <v>0</v>
      </c>
      <c r="U1023">
        <v>0</v>
      </c>
      <c r="AH1023" s="6"/>
      <c r="AI1023" s="6"/>
      <c r="AJ1023" s="6"/>
      <c r="AK1023" s="6"/>
      <c r="AL1023" s="6"/>
      <c r="AM1023" s="6"/>
      <c r="AN1023" s="6"/>
      <c r="AO1023" s="6"/>
      <c r="AP1023" s="6"/>
    </row>
    <row r="1024" spans="1:42" x14ac:dyDescent="0.35">
      <c r="A1024">
        <v>2513</v>
      </c>
      <c r="B1024">
        <v>0.76200000000000001</v>
      </c>
      <c r="C1024">
        <v>99</v>
      </c>
      <c r="D1024">
        <v>0.69506207455988955</v>
      </c>
      <c r="E1024">
        <v>6.6000000000000003E-2</v>
      </c>
      <c r="F1024">
        <v>3.95E-2</v>
      </c>
      <c r="G1024">
        <v>6.7999999999999996E-3</v>
      </c>
      <c r="H1024" t="s">
        <v>94</v>
      </c>
      <c r="I1024" t="s">
        <v>97</v>
      </c>
      <c r="J1024" s="6">
        <v>0.70689999999999997</v>
      </c>
      <c r="K1024" s="6">
        <v>2.46E-2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>
        <v>0</v>
      </c>
      <c r="T1024">
        <v>0</v>
      </c>
      <c r="U1024">
        <v>0</v>
      </c>
      <c r="AH1024" s="6"/>
      <c r="AI1024" s="6"/>
      <c r="AJ1024" s="6"/>
      <c r="AK1024" s="6"/>
      <c r="AL1024" s="6"/>
      <c r="AM1024" s="6"/>
      <c r="AN1024" s="6"/>
      <c r="AO1024" s="6"/>
      <c r="AP1024" s="6"/>
    </row>
    <row r="1025" spans="1:42" x14ac:dyDescent="0.35">
      <c r="A1025">
        <v>3013</v>
      </c>
      <c r="B1025">
        <v>0.77400000000000002</v>
      </c>
      <c r="C1025">
        <v>99</v>
      </c>
      <c r="D1025">
        <v>0.69506207455988955</v>
      </c>
      <c r="E1025">
        <v>6.6000000000000003E-2</v>
      </c>
      <c r="F1025">
        <v>3.95E-2</v>
      </c>
      <c r="G1025">
        <v>6.7999999999999996E-3</v>
      </c>
      <c r="H1025" t="s">
        <v>94</v>
      </c>
      <c r="I1025" t="s">
        <v>97</v>
      </c>
      <c r="J1025" s="6">
        <v>0.70689999999999997</v>
      </c>
      <c r="K1025" s="6">
        <v>2.46E-2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>
        <v>0</v>
      </c>
      <c r="T1025">
        <v>0</v>
      </c>
      <c r="U1025">
        <v>0</v>
      </c>
      <c r="AH1025" s="6"/>
      <c r="AI1025" s="6"/>
      <c r="AJ1025" s="6"/>
      <c r="AK1025" s="6"/>
      <c r="AL1025" s="6"/>
      <c r="AM1025" s="6"/>
      <c r="AN1025" s="6"/>
      <c r="AO1025" s="6"/>
      <c r="AP1025" s="6"/>
    </row>
    <row r="1026" spans="1:42" x14ac:dyDescent="0.35">
      <c r="A1026">
        <v>3513</v>
      </c>
      <c r="B1026">
        <v>0.80100000000000005</v>
      </c>
      <c r="C1026">
        <v>99</v>
      </c>
      <c r="D1026">
        <v>0.69506207455988955</v>
      </c>
      <c r="E1026">
        <v>6.6000000000000003E-2</v>
      </c>
      <c r="F1026">
        <v>3.95E-2</v>
      </c>
      <c r="G1026">
        <v>6.7999999999999996E-3</v>
      </c>
      <c r="H1026" t="s">
        <v>94</v>
      </c>
      <c r="I1026" t="s">
        <v>97</v>
      </c>
      <c r="J1026" s="6">
        <v>0.70689999999999997</v>
      </c>
      <c r="K1026" s="6">
        <v>2.46E-2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>
        <v>0</v>
      </c>
      <c r="T1026">
        <v>0</v>
      </c>
      <c r="U1026">
        <v>0</v>
      </c>
      <c r="AH1026" s="6"/>
      <c r="AI1026" s="6"/>
      <c r="AJ1026" s="6"/>
      <c r="AK1026" s="6"/>
      <c r="AL1026" s="6"/>
      <c r="AM1026" s="6"/>
      <c r="AN1026" s="6"/>
      <c r="AO1026" s="6"/>
      <c r="AP1026" s="6"/>
    </row>
    <row r="1027" spans="1:42" x14ac:dyDescent="0.35">
      <c r="A1027">
        <v>4013</v>
      </c>
      <c r="B1027">
        <v>0.83699999999999997</v>
      </c>
      <c r="C1027">
        <v>99</v>
      </c>
      <c r="D1027">
        <v>0.69506207455988955</v>
      </c>
      <c r="E1027">
        <v>6.6000000000000003E-2</v>
      </c>
      <c r="F1027">
        <v>3.95E-2</v>
      </c>
      <c r="G1027">
        <v>6.7999999999999996E-3</v>
      </c>
      <c r="H1027" t="s">
        <v>94</v>
      </c>
      <c r="I1027" t="s">
        <v>97</v>
      </c>
      <c r="J1027" s="6">
        <v>0.70689999999999997</v>
      </c>
      <c r="K1027" s="6">
        <v>2.46E-2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>
        <v>0</v>
      </c>
      <c r="T1027">
        <v>0</v>
      </c>
      <c r="U1027">
        <v>0</v>
      </c>
      <c r="AH1027" s="6"/>
      <c r="AI1027" s="6"/>
      <c r="AJ1027" s="6"/>
      <c r="AK1027" s="6"/>
      <c r="AL1027" s="6"/>
      <c r="AM1027" s="6"/>
      <c r="AN1027" s="6"/>
      <c r="AO1027" s="6"/>
      <c r="AP1027" s="6"/>
    </row>
    <row r="1028" spans="1:42" x14ac:dyDescent="0.35">
      <c r="A1028">
        <v>513</v>
      </c>
      <c r="B1028">
        <v>0.93400000000000005</v>
      </c>
      <c r="C1028">
        <v>132</v>
      </c>
      <c r="D1028">
        <v>0.69506207455988955</v>
      </c>
      <c r="E1028">
        <v>6.6000000000000003E-2</v>
      </c>
      <c r="F1028">
        <v>3.95E-2</v>
      </c>
      <c r="G1028">
        <v>6.7999999999999996E-3</v>
      </c>
      <c r="H1028" t="s">
        <v>94</v>
      </c>
      <c r="I1028" t="s">
        <v>97</v>
      </c>
      <c r="J1028" s="6">
        <v>0.70689999999999997</v>
      </c>
      <c r="K1028" s="6">
        <v>2.46E-2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>
        <v>0</v>
      </c>
      <c r="T1028">
        <v>0</v>
      </c>
      <c r="U1028">
        <v>0</v>
      </c>
      <c r="AH1028" s="6"/>
      <c r="AI1028" s="6"/>
      <c r="AJ1028" s="6"/>
      <c r="AK1028" s="6"/>
      <c r="AL1028" s="6"/>
      <c r="AM1028" s="6"/>
      <c r="AN1028" s="6"/>
      <c r="AO1028" s="6"/>
      <c r="AP1028" s="6"/>
    </row>
    <row r="1029" spans="1:42" x14ac:dyDescent="0.35">
      <c r="A1029">
        <v>1013</v>
      </c>
      <c r="B1029">
        <v>0.88200000000000001</v>
      </c>
      <c r="C1029">
        <v>132</v>
      </c>
      <c r="D1029">
        <v>0.69506207455988955</v>
      </c>
      <c r="E1029">
        <v>6.6000000000000003E-2</v>
      </c>
      <c r="F1029">
        <v>3.95E-2</v>
      </c>
      <c r="G1029">
        <v>6.7999999999999996E-3</v>
      </c>
      <c r="H1029" t="s">
        <v>94</v>
      </c>
      <c r="I1029" t="s">
        <v>97</v>
      </c>
      <c r="J1029" s="6">
        <v>0.70689999999999997</v>
      </c>
      <c r="K1029" s="6">
        <v>2.46E-2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>
        <v>0</v>
      </c>
      <c r="T1029">
        <v>0</v>
      </c>
      <c r="U1029">
        <v>0</v>
      </c>
      <c r="AH1029" s="6"/>
      <c r="AI1029" s="6"/>
      <c r="AJ1029" s="6"/>
      <c r="AK1029" s="6"/>
      <c r="AL1029" s="6"/>
      <c r="AM1029" s="6"/>
      <c r="AN1029" s="6"/>
      <c r="AO1029" s="6"/>
      <c r="AP1029" s="6"/>
    </row>
    <row r="1030" spans="1:42" x14ac:dyDescent="0.35">
      <c r="A1030">
        <v>1513</v>
      </c>
      <c r="B1030">
        <v>0.84499999999999997</v>
      </c>
      <c r="C1030">
        <v>132</v>
      </c>
      <c r="D1030">
        <v>0.69506207455988955</v>
      </c>
      <c r="E1030">
        <v>6.6000000000000003E-2</v>
      </c>
      <c r="F1030">
        <v>3.95E-2</v>
      </c>
      <c r="G1030">
        <v>6.7999999999999996E-3</v>
      </c>
      <c r="H1030" t="s">
        <v>94</v>
      </c>
      <c r="I1030" t="s">
        <v>97</v>
      </c>
      <c r="J1030" s="6">
        <v>0.70689999999999997</v>
      </c>
      <c r="K1030" s="6">
        <v>2.46E-2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>
        <v>0</v>
      </c>
      <c r="T1030">
        <v>0</v>
      </c>
      <c r="U1030">
        <v>0</v>
      </c>
      <c r="AH1030" s="6"/>
      <c r="AI1030" s="6"/>
      <c r="AJ1030" s="6"/>
      <c r="AK1030" s="6"/>
      <c r="AL1030" s="6"/>
      <c r="AM1030" s="6"/>
      <c r="AN1030" s="6"/>
      <c r="AO1030" s="6"/>
      <c r="AP1030" s="6"/>
    </row>
    <row r="1031" spans="1:42" x14ac:dyDescent="0.35">
      <c r="A1031">
        <v>2013</v>
      </c>
      <c r="B1031">
        <v>0.82</v>
      </c>
      <c r="C1031">
        <v>132</v>
      </c>
      <c r="D1031">
        <v>0.69506207455988955</v>
      </c>
      <c r="E1031">
        <v>6.6000000000000003E-2</v>
      </c>
      <c r="F1031">
        <v>3.95E-2</v>
      </c>
      <c r="G1031">
        <v>6.7999999999999996E-3</v>
      </c>
      <c r="H1031" t="s">
        <v>94</v>
      </c>
      <c r="I1031" t="s">
        <v>97</v>
      </c>
      <c r="J1031" s="6">
        <v>0.70689999999999997</v>
      </c>
      <c r="K1031" s="6">
        <v>2.46E-2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0</v>
      </c>
      <c r="S1031">
        <v>0</v>
      </c>
      <c r="T1031">
        <v>0</v>
      </c>
      <c r="U1031">
        <v>0</v>
      </c>
      <c r="AH1031" s="6"/>
      <c r="AI1031" s="6"/>
      <c r="AJ1031" s="6"/>
      <c r="AK1031" s="6"/>
      <c r="AL1031" s="6"/>
      <c r="AM1031" s="6"/>
      <c r="AN1031" s="6"/>
      <c r="AO1031" s="6"/>
      <c r="AP1031" s="6"/>
    </row>
    <row r="1032" spans="1:42" x14ac:dyDescent="0.35">
      <c r="A1032">
        <v>2513</v>
      </c>
      <c r="B1032">
        <v>0.81200000000000006</v>
      </c>
      <c r="C1032">
        <v>132</v>
      </c>
      <c r="D1032">
        <v>0.69506207455988955</v>
      </c>
      <c r="E1032">
        <v>6.6000000000000003E-2</v>
      </c>
      <c r="F1032">
        <v>3.95E-2</v>
      </c>
      <c r="G1032">
        <v>6.7999999999999996E-3</v>
      </c>
      <c r="H1032" t="s">
        <v>94</v>
      </c>
      <c r="I1032" t="s">
        <v>97</v>
      </c>
      <c r="J1032" s="6">
        <v>0.70689999999999997</v>
      </c>
      <c r="K1032" s="6">
        <v>2.46E-2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>
        <v>0</v>
      </c>
      <c r="T1032">
        <v>0</v>
      </c>
      <c r="U1032">
        <v>0</v>
      </c>
      <c r="AH1032" s="6"/>
      <c r="AI1032" s="6"/>
      <c r="AJ1032" s="6"/>
      <c r="AK1032" s="6"/>
      <c r="AL1032" s="6"/>
      <c r="AM1032" s="6"/>
      <c r="AN1032" s="6"/>
      <c r="AO1032" s="6"/>
      <c r="AP1032" s="6"/>
    </row>
    <row r="1033" spans="1:42" x14ac:dyDescent="0.35">
      <c r="A1033">
        <v>3013</v>
      </c>
      <c r="B1033">
        <v>0.82099999999999995</v>
      </c>
      <c r="C1033">
        <v>132</v>
      </c>
      <c r="D1033">
        <v>0.69506207455988955</v>
      </c>
      <c r="E1033">
        <v>6.6000000000000003E-2</v>
      </c>
      <c r="F1033">
        <v>3.95E-2</v>
      </c>
      <c r="G1033">
        <v>6.7999999999999996E-3</v>
      </c>
      <c r="H1033" t="s">
        <v>94</v>
      </c>
      <c r="I1033" t="s">
        <v>97</v>
      </c>
      <c r="J1033" s="6">
        <v>0.70689999999999997</v>
      </c>
      <c r="K1033" s="6">
        <v>2.46E-2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>
        <v>0</v>
      </c>
      <c r="T1033">
        <v>0</v>
      </c>
      <c r="U1033">
        <v>0</v>
      </c>
      <c r="AH1033" s="6"/>
      <c r="AI1033" s="6"/>
      <c r="AJ1033" s="6"/>
      <c r="AK1033" s="6"/>
      <c r="AL1033" s="6"/>
      <c r="AM1033" s="6"/>
      <c r="AN1033" s="6"/>
      <c r="AO1033" s="6"/>
      <c r="AP1033" s="6"/>
    </row>
    <row r="1034" spans="1:42" x14ac:dyDescent="0.35">
      <c r="A1034">
        <v>3513</v>
      </c>
      <c r="B1034">
        <v>0.84199999999999997</v>
      </c>
      <c r="C1034">
        <v>132</v>
      </c>
      <c r="D1034">
        <v>0.69506207455988955</v>
      </c>
      <c r="E1034">
        <v>6.6000000000000003E-2</v>
      </c>
      <c r="F1034">
        <v>3.95E-2</v>
      </c>
      <c r="G1034">
        <v>6.7999999999999996E-3</v>
      </c>
      <c r="H1034" t="s">
        <v>94</v>
      </c>
      <c r="I1034" t="s">
        <v>97</v>
      </c>
      <c r="J1034" s="6">
        <v>0.70689999999999997</v>
      </c>
      <c r="K1034" s="6">
        <v>2.46E-2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>
        <v>0</v>
      </c>
      <c r="T1034">
        <v>0</v>
      </c>
      <c r="U1034">
        <v>0</v>
      </c>
      <c r="AH1034" s="6"/>
      <c r="AI1034" s="6"/>
      <c r="AJ1034" s="6"/>
      <c r="AK1034" s="6"/>
      <c r="AL1034" s="6"/>
      <c r="AM1034" s="6"/>
      <c r="AN1034" s="6"/>
      <c r="AO1034" s="6"/>
      <c r="AP1034" s="6"/>
    </row>
    <row r="1035" spans="1:42" x14ac:dyDescent="0.35">
      <c r="A1035">
        <v>4013</v>
      </c>
      <c r="B1035">
        <v>0.872</v>
      </c>
      <c r="C1035">
        <v>132</v>
      </c>
      <c r="D1035">
        <v>0.69506207455988955</v>
      </c>
      <c r="E1035">
        <v>6.6000000000000003E-2</v>
      </c>
      <c r="F1035">
        <v>3.95E-2</v>
      </c>
      <c r="G1035">
        <v>6.7999999999999996E-3</v>
      </c>
      <c r="H1035" t="s">
        <v>94</v>
      </c>
      <c r="I1035" t="s">
        <v>97</v>
      </c>
      <c r="J1035" s="6">
        <v>0.70689999999999997</v>
      </c>
      <c r="K1035" s="6">
        <v>2.46E-2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>
        <v>0</v>
      </c>
      <c r="T1035">
        <v>0</v>
      </c>
      <c r="U1035">
        <v>0</v>
      </c>
      <c r="AH1035" s="6"/>
      <c r="AI1035" s="6"/>
      <c r="AJ1035" s="6"/>
      <c r="AK1035" s="6"/>
      <c r="AL1035" s="6"/>
      <c r="AM1035" s="6"/>
      <c r="AN1035" s="6"/>
      <c r="AO1035" s="6"/>
      <c r="AP1035" s="6"/>
    </row>
    <row r="1036" spans="1:42" x14ac:dyDescent="0.35">
      <c r="A1036">
        <v>513</v>
      </c>
      <c r="B1036">
        <v>0.94899999999999995</v>
      </c>
      <c r="C1036">
        <v>189</v>
      </c>
      <c r="D1036">
        <v>0.69506207455988955</v>
      </c>
      <c r="E1036">
        <v>6.6000000000000003E-2</v>
      </c>
      <c r="F1036">
        <v>3.95E-2</v>
      </c>
      <c r="G1036">
        <v>6.7999999999999996E-3</v>
      </c>
      <c r="H1036" t="s">
        <v>94</v>
      </c>
      <c r="I1036" t="s">
        <v>97</v>
      </c>
      <c r="J1036" s="6">
        <v>0.70689999999999997</v>
      </c>
      <c r="K1036" s="6">
        <v>2.46E-2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>
        <v>0</v>
      </c>
      <c r="T1036">
        <v>0</v>
      </c>
      <c r="U1036">
        <v>0</v>
      </c>
      <c r="AH1036" s="6"/>
      <c r="AI1036" s="6"/>
      <c r="AJ1036" s="6"/>
      <c r="AK1036" s="6"/>
      <c r="AL1036" s="6"/>
      <c r="AM1036" s="6"/>
      <c r="AN1036" s="6"/>
      <c r="AO1036" s="6"/>
      <c r="AP1036" s="6"/>
    </row>
    <row r="1037" spans="1:42" x14ac:dyDescent="0.35">
      <c r="A1037">
        <v>1013</v>
      </c>
      <c r="B1037">
        <v>0.91200000000000003</v>
      </c>
      <c r="C1037">
        <v>189</v>
      </c>
      <c r="D1037">
        <v>0.69506207455988955</v>
      </c>
      <c r="E1037">
        <v>6.6000000000000003E-2</v>
      </c>
      <c r="F1037">
        <v>3.95E-2</v>
      </c>
      <c r="G1037">
        <v>6.7999999999999996E-3</v>
      </c>
      <c r="H1037" t="s">
        <v>94</v>
      </c>
      <c r="I1037" t="s">
        <v>97</v>
      </c>
      <c r="J1037" s="6">
        <v>0.70689999999999997</v>
      </c>
      <c r="K1037" s="6">
        <v>2.46E-2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>
        <v>0</v>
      </c>
      <c r="T1037">
        <v>0</v>
      </c>
      <c r="U1037">
        <v>0</v>
      </c>
      <c r="AH1037" s="6"/>
      <c r="AI1037" s="6"/>
      <c r="AJ1037" s="6"/>
      <c r="AK1037" s="6"/>
      <c r="AL1037" s="6"/>
      <c r="AM1037" s="6"/>
      <c r="AN1037" s="6"/>
      <c r="AO1037" s="6"/>
      <c r="AP1037" s="6"/>
    </row>
    <row r="1038" spans="1:42" x14ac:dyDescent="0.35">
      <c r="A1038">
        <v>1513</v>
      </c>
      <c r="B1038">
        <v>0.88900000000000001</v>
      </c>
      <c r="C1038">
        <v>189</v>
      </c>
      <c r="D1038">
        <v>0.69506207455988955</v>
      </c>
      <c r="E1038">
        <v>6.6000000000000003E-2</v>
      </c>
      <c r="F1038">
        <v>3.95E-2</v>
      </c>
      <c r="G1038">
        <v>6.7999999999999996E-3</v>
      </c>
      <c r="H1038" t="s">
        <v>94</v>
      </c>
      <c r="I1038" t="s">
        <v>97</v>
      </c>
      <c r="J1038" s="6">
        <v>0.70689999999999997</v>
      </c>
      <c r="K1038" s="6">
        <v>2.46E-2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>
        <v>0</v>
      </c>
      <c r="T1038">
        <v>0</v>
      </c>
      <c r="U1038">
        <v>0</v>
      </c>
      <c r="AH1038" s="6"/>
      <c r="AI1038" s="6"/>
      <c r="AJ1038" s="6"/>
      <c r="AK1038" s="6"/>
      <c r="AL1038" s="6"/>
      <c r="AM1038" s="6"/>
      <c r="AN1038" s="6"/>
      <c r="AO1038" s="6"/>
      <c r="AP1038" s="6"/>
    </row>
    <row r="1039" spans="1:42" x14ac:dyDescent="0.35">
      <c r="A1039">
        <v>2013</v>
      </c>
      <c r="B1039">
        <v>0.878</v>
      </c>
      <c r="C1039">
        <v>189</v>
      </c>
      <c r="D1039">
        <v>0.69506207455988955</v>
      </c>
      <c r="E1039">
        <v>6.6000000000000003E-2</v>
      </c>
      <c r="F1039">
        <v>3.95E-2</v>
      </c>
      <c r="G1039">
        <v>6.7999999999999996E-3</v>
      </c>
      <c r="H1039" t="s">
        <v>94</v>
      </c>
      <c r="I1039" t="s">
        <v>97</v>
      </c>
      <c r="J1039" s="6">
        <v>0.70689999999999997</v>
      </c>
      <c r="K1039" s="6">
        <v>2.46E-2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>
        <v>0</v>
      </c>
      <c r="T1039">
        <v>0</v>
      </c>
      <c r="U1039">
        <v>0</v>
      </c>
      <c r="AH1039" s="6"/>
      <c r="AI1039" s="6"/>
      <c r="AJ1039" s="6"/>
      <c r="AK1039" s="6"/>
      <c r="AL1039" s="6"/>
      <c r="AM1039" s="6"/>
      <c r="AN1039" s="6"/>
      <c r="AO1039" s="6"/>
      <c r="AP1039" s="6"/>
    </row>
    <row r="1040" spans="1:42" x14ac:dyDescent="0.35">
      <c r="A1040">
        <v>2513</v>
      </c>
      <c r="B1040">
        <v>0.874</v>
      </c>
      <c r="C1040">
        <v>189</v>
      </c>
      <c r="D1040">
        <v>0.69506207455988955</v>
      </c>
      <c r="E1040">
        <v>6.6000000000000003E-2</v>
      </c>
      <c r="F1040">
        <v>3.95E-2</v>
      </c>
      <c r="G1040">
        <v>6.7999999999999996E-3</v>
      </c>
      <c r="H1040" t="s">
        <v>94</v>
      </c>
      <c r="I1040" t="s">
        <v>97</v>
      </c>
      <c r="J1040" s="6">
        <v>0.70689999999999997</v>
      </c>
      <c r="K1040" s="6">
        <v>2.46E-2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>
        <v>0</v>
      </c>
      <c r="T1040">
        <v>0</v>
      </c>
      <c r="U1040">
        <v>0</v>
      </c>
      <c r="AH1040" s="6"/>
      <c r="AI1040" s="6"/>
      <c r="AJ1040" s="6"/>
      <c r="AK1040" s="6"/>
      <c r="AL1040" s="6"/>
      <c r="AM1040" s="6"/>
      <c r="AN1040" s="6"/>
      <c r="AO1040" s="6"/>
      <c r="AP1040" s="6"/>
    </row>
    <row r="1041" spans="1:42" x14ac:dyDescent="0.35">
      <c r="A1041">
        <v>3013</v>
      </c>
      <c r="B1041">
        <v>0.876</v>
      </c>
      <c r="C1041">
        <v>189</v>
      </c>
      <c r="D1041">
        <v>0.69506207455988955</v>
      </c>
      <c r="E1041">
        <v>6.6000000000000003E-2</v>
      </c>
      <c r="F1041">
        <v>3.95E-2</v>
      </c>
      <c r="G1041">
        <v>6.7999999999999996E-3</v>
      </c>
      <c r="H1041" t="s">
        <v>94</v>
      </c>
      <c r="I1041" t="s">
        <v>97</v>
      </c>
      <c r="J1041" s="6">
        <v>0.70689999999999997</v>
      </c>
      <c r="K1041" s="6">
        <v>2.46E-2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>
        <v>0</v>
      </c>
      <c r="T1041">
        <v>0</v>
      </c>
      <c r="U1041">
        <v>0</v>
      </c>
      <c r="AH1041" s="6"/>
      <c r="AI1041" s="6"/>
      <c r="AJ1041" s="6"/>
      <c r="AK1041" s="6"/>
      <c r="AL1041" s="6"/>
      <c r="AM1041" s="6"/>
      <c r="AN1041" s="6"/>
      <c r="AO1041" s="6"/>
      <c r="AP1041" s="6"/>
    </row>
    <row r="1042" spans="1:42" x14ac:dyDescent="0.35">
      <c r="A1042">
        <v>3513</v>
      </c>
      <c r="B1042">
        <v>0.89</v>
      </c>
      <c r="C1042">
        <v>189</v>
      </c>
      <c r="D1042">
        <v>0.69506207455988955</v>
      </c>
      <c r="E1042">
        <v>6.6000000000000003E-2</v>
      </c>
      <c r="F1042">
        <v>3.95E-2</v>
      </c>
      <c r="G1042">
        <v>6.7999999999999996E-3</v>
      </c>
      <c r="H1042" t="s">
        <v>94</v>
      </c>
      <c r="I1042" t="s">
        <v>97</v>
      </c>
      <c r="J1042" s="6">
        <v>0.70689999999999997</v>
      </c>
      <c r="K1042" s="6">
        <v>2.46E-2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>
        <v>0</v>
      </c>
      <c r="T1042">
        <v>0</v>
      </c>
      <c r="U1042">
        <v>0</v>
      </c>
      <c r="AH1042" s="6"/>
      <c r="AI1042" s="6"/>
      <c r="AJ1042" s="6"/>
      <c r="AK1042" s="6"/>
      <c r="AL1042" s="6"/>
      <c r="AM1042" s="6"/>
      <c r="AN1042" s="6"/>
      <c r="AO1042" s="6"/>
      <c r="AP1042" s="6"/>
    </row>
    <row r="1043" spans="1:42" x14ac:dyDescent="0.35">
      <c r="A1043">
        <v>4013</v>
      </c>
      <c r="B1043">
        <v>0.91400000000000003</v>
      </c>
      <c r="C1043">
        <v>189</v>
      </c>
      <c r="D1043">
        <v>0.69506207455988955</v>
      </c>
      <c r="E1043">
        <v>6.6000000000000003E-2</v>
      </c>
      <c r="F1043">
        <v>3.95E-2</v>
      </c>
      <c r="G1043">
        <v>6.7999999999999996E-3</v>
      </c>
      <c r="H1043" t="s">
        <v>94</v>
      </c>
      <c r="I1043" t="s">
        <v>97</v>
      </c>
      <c r="J1043" s="6">
        <v>0.70689999999999997</v>
      </c>
      <c r="K1043" s="6">
        <v>2.46E-2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>
        <v>0</v>
      </c>
      <c r="T1043">
        <v>0</v>
      </c>
      <c r="U1043">
        <v>0</v>
      </c>
      <c r="AH1043" s="6"/>
      <c r="AI1043" s="6"/>
      <c r="AJ1043" s="6"/>
      <c r="AK1043" s="6"/>
      <c r="AL1043" s="6"/>
      <c r="AM1043" s="6"/>
      <c r="AN1043" s="6"/>
      <c r="AO1043" s="6"/>
      <c r="AP1043" s="6"/>
    </row>
    <row r="1044" spans="1:42" x14ac:dyDescent="0.35">
      <c r="A1044">
        <v>813</v>
      </c>
      <c r="B1044">
        <v>0.94799999999999995</v>
      </c>
      <c r="C1044">
        <v>210</v>
      </c>
      <c r="D1044">
        <v>0.63916698653779769</v>
      </c>
      <c r="E1044">
        <v>3.6600000000000001E-2</v>
      </c>
      <c r="F1044">
        <v>2.1600000000000001E-2</v>
      </c>
      <c r="G1044">
        <v>0</v>
      </c>
      <c r="H1044" t="s">
        <v>95</v>
      </c>
      <c r="I1044" t="s">
        <v>97</v>
      </c>
      <c r="J1044" s="6">
        <v>0.89339999999999997</v>
      </c>
      <c r="K1044" s="6">
        <v>3.5200000000000002E-2</v>
      </c>
      <c r="L1044" s="6">
        <v>5.0000000000000001E-3</v>
      </c>
      <c r="M1044" s="6">
        <v>2.0999999999999999E-3</v>
      </c>
      <c r="N1044" s="6">
        <v>2.3E-3</v>
      </c>
      <c r="O1044" s="6">
        <v>1E-3</v>
      </c>
      <c r="P1044" s="6">
        <v>8.0000000000000004E-4</v>
      </c>
      <c r="Q1044" s="6">
        <v>2E-3</v>
      </c>
      <c r="R1044" s="6">
        <v>0</v>
      </c>
      <c r="S1044">
        <v>0</v>
      </c>
      <c r="T1044">
        <v>0</v>
      </c>
      <c r="U1044">
        <v>0</v>
      </c>
      <c r="AH1044" s="6"/>
      <c r="AI1044" s="6"/>
      <c r="AJ1044" s="6"/>
      <c r="AK1044" s="6"/>
      <c r="AL1044" s="6"/>
      <c r="AM1044" s="6"/>
      <c r="AN1044" s="6"/>
      <c r="AO1044" s="6"/>
      <c r="AP1044" s="6"/>
    </row>
    <row r="1045" spans="1:42" x14ac:dyDescent="0.35">
      <c r="A1045">
        <v>1063</v>
      </c>
      <c r="B1045">
        <v>0.93400000000000005</v>
      </c>
      <c r="C1045">
        <v>210</v>
      </c>
      <c r="D1045">
        <v>0.63916698653779769</v>
      </c>
      <c r="E1045">
        <v>3.6600000000000001E-2</v>
      </c>
      <c r="F1045">
        <v>2.1600000000000001E-2</v>
      </c>
      <c r="G1045">
        <v>0</v>
      </c>
      <c r="H1045" t="s">
        <v>95</v>
      </c>
      <c r="I1045" t="s">
        <v>97</v>
      </c>
      <c r="J1045" s="6">
        <v>0.89339999999999997</v>
      </c>
      <c r="K1045" s="6">
        <v>3.5200000000000002E-2</v>
      </c>
      <c r="L1045" s="6">
        <v>5.0000000000000001E-3</v>
      </c>
      <c r="M1045" s="6">
        <v>2.0999999999999999E-3</v>
      </c>
      <c r="N1045" s="6">
        <v>2.3E-3</v>
      </c>
      <c r="O1045" s="6">
        <v>1E-3</v>
      </c>
      <c r="P1045" s="6">
        <v>8.0000000000000004E-4</v>
      </c>
      <c r="Q1045" s="6">
        <v>2E-3</v>
      </c>
      <c r="R1045" s="6">
        <v>0</v>
      </c>
      <c r="S1045">
        <v>0</v>
      </c>
      <c r="T1045">
        <v>0</v>
      </c>
      <c r="U1045">
        <v>0</v>
      </c>
      <c r="AH1045" s="6"/>
      <c r="AI1045" s="6"/>
      <c r="AJ1045" s="6"/>
      <c r="AK1045" s="6"/>
      <c r="AL1045" s="6"/>
      <c r="AM1045" s="6"/>
      <c r="AN1045" s="6"/>
      <c r="AO1045" s="6"/>
      <c r="AP1045" s="6"/>
    </row>
    <row r="1046" spans="1:42" x14ac:dyDescent="0.35">
      <c r="A1046">
        <v>1516</v>
      </c>
      <c r="B1046">
        <v>0.91300000000000003</v>
      </c>
      <c r="C1046">
        <v>210</v>
      </c>
      <c r="D1046">
        <v>0.63916698653779769</v>
      </c>
      <c r="E1046">
        <v>3.6600000000000001E-2</v>
      </c>
      <c r="F1046">
        <v>2.1600000000000001E-2</v>
      </c>
      <c r="G1046">
        <v>0</v>
      </c>
      <c r="H1046" t="s">
        <v>95</v>
      </c>
      <c r="I1046" t="s">
        <v>97</v>
      </c>
      <c r="J1046" s="6">
        <v>0.89339999999999997</v>
      </c>
      <c r="K1046" s="6">
        <v>3.5200000000000002E-2</v>
      </c>
      <c r="L1046" s="6">
        <v>5.0000000000000001E-3</v>
      </c>
      <c r="M1046" s="6">
        <v>2.0999999999999999E-3</v>
      </c>
      <c r="N1046" s="6">
        <v>2.3E-3</v>
      </c>
      <c r="O1046" s="6">
        <v>1E-3</v>
      </c>
      <c r="P1046" s="6">
        <v>8.0000000000000004E-4</v>
      </c>
      <c r="Q1046" s="6">
        <v>2E-3</v>
      </c>
      <c r="R1046" s="6">
        <v>0</v>
      </c>
      <c r="S1046">
        <v>0</v>
      </c>
      <c r="T1046">
        <v>0</v>
      </c>
      <c r="U1046">
        <v>0</v>
      </c>
      <c r="AH1046" s="6"/>
      <c r="AI1046" s="6"/>
      <c r="AJ1046" s="6"/>
      <c r="AK1046" s="6"/>
      <c r="AL1046" s="6"/>
      <c r="AM1046" s="6"/>
      <c r="AN1046" s="6"/>
      <c r="AO1046" s="6"/>
      <c r="AP1046" s="6"/>
    </row>
    <row r="1047" spans="1:42" x14ac:dyDescent="0.35">
      <c r="A1047">
        <v>2083</v>
      </c>
      <c r="B1047">
        <v>0.90400000000000003</v>
      </c>
      <c r="C1047">
        <v>210</v>
      </c>
      <c r="D1047">
        <v>0.63916698653779769</v>
      </c>
      <c r="E1047">
        <v>3.6600000000000001E-2</v>
      </c>
      <c r="F1047">
        <v>2.1600000000000001E-2</v>
      </c>
      <c r="G1047">
        <v>0</v>
      </c>
      <c r="H1047" t="s">
        <v>95</v>
      </c>
      <c r="I1047" t="s">
        <v>97</v>
      </c>
      <c r="J1047" s="6">
        <v>0.89339999999999997</v>
      </c>
      <c r="K1047" s="6">
        <v>3.5200000000000002E-2</v>
      </c>
      <c r="L1047" s="6">
        <v>5.0000000000000001E-3</v>
      </c>
      <c r="M1047" s="6">
        <v>2.0999999999999999E-3</v>
      </c>
      <c r="N1047" s="6">
        <v>2.3E-3</v>
      </c>
      <c r="O1047" s="6">
        <v>1E-3</v>
      </c>
      <c r="P1047" s="6">
        <v>8.0000000000000004E-4</v>
      </c>
      <c r="Q1047" s="6">
        <v>2E-3</v>
      </c>
      <c r="R1047" s="6">
        <v>0</v>
      </c>
      <c r="S1047">
        <v>0</v>
      </c>
      <c r="T1047">
        <v>0</v>
      </c>
      <c r="U1047">
        <v>0</v>
      </c>
      <c r="AH1047" s="6"/>
      <c r="AI1047" s="6"/>
      <c r="AJ1047" s="6"/>
      <c r="AK1047" s="6"/>
      <c r="AL1047" s="6"/>
      <c r="AM1047" s="6"/>
      <c r="AN1047" s="6"/>
      <c r="AO1047" s="6"/>
      <c r="AP1047" s="6"/>
    </row>
    <row r="1048" spans="1:42" x14ac:dyDescent="0.35">
      <c r="A1048">
        <v>2513</v>
      </c>
      <c r="B1048">
        <v>0.89800000000000002</v>
      </c>
      <c r="C1048">
        <v>210</v>
      </c>
      <c r="D1048">
        <v>0.63916698653779769</v>
      </c>
      <c r="E1048">
        <v>3.6600000000000001E-2</v>
      </c>
      <c r="F1048">
        <v>2.1600000000000001E-2</v>
      </c>
      <c r="G1048">
        <v>0</v>
      </c>
      <c r="H1048" t="s">
        <v>95</v>
      </c>
      <c r="I1048" t="s">
        <v>97</v>
      </c>
      <c r="J1048" s="6">
        <v>0.89339999999999997</v>
      </c>
      <c r="K1048" s="6">
        <v>3.5200000000000002E-2</v>
      </c>
      <c r="L1048" s="6">
        <v>5.0000000000000001E-3</v>
      </c>
      <c r="M1048" s="6">
        <v>2.0999999999999999E-3</v>
      </c>
      <c r="N1048" s="6">
        <v>2.3E-3</v>
      </c>
      <c r="O1048" s="6">
        <v>1E-3</v>
      </c>
      <c r="P1048" s="6">
        <v>8.0000000000000004E-4</v>
      </c>
      <c r="Q1048" s="6">
        <v>2E-3</v>
      </c>
      <c r="R1048" s="6">
        <v>0</v>
      </c>
      <c r="S1048">
        <v>0</v>
      </c>
      <c r="T1048">
        <v>0</v>
      </c>
      <c r="U1048">
        <v>0</v>
      </c>
      <c r="AH1048" s="6"/>
      <c r="AI1048" s="6"/>
      <c r="AJ1048" s="6"/>
      <c r="AK1048" s="6"/>
      <c r="AL1048" s="6"/>
      <c r="AM1048" s="6"/>
      <c r="AN1048" s="6"/>
      <c r="AO1048" s="6"/>
      <c r="AP1048" s="6"/>
    </row>
    <row r="1049" spans="1:42" x14ac:dyDescent="0.35">
      <c r="A1049">
        <v>2828</v>
      </c>
      <c r="B1049">
        <v>0.9</v>
      </c>
      <c r="C1049">
        <v>210</v>
      </c>
      <c r="D1049">
        <v>0.63916698653779769</v>
      </c>
      <c r="E1049">
        <v>3.6600000000000001E-2</v>
      </c>
      <c r="F1049">
        <v>2.1600000000000001E-2</v>
      </c>
      <c r="G1049">
        <v>0</v>
      </c>
      <c r="H1049" t="s">
        <v>95</v>
      </c>
      <c r="I1049" t="s">
        <v>97</v>
      </c>
      <c r="J1049" s="6">
        <v>0.89339999999999997</v>
      </c>
      <c r="K1049" s="6">
        <v>3.5200000000000002E-2</v>
      </c>
      <c r="L1049" s="6">
        <v>5.0000000000000001E-3</v>
      </c>
      <c r="M1049" s="6">
        <v>2.0999999999999999E-3</v>
      </c>
      <c r="N1049" s="6">
        <v>2.3E-3</v>
      </c>
      <c r="O1049" s="6">
        <v>1E-3</v>
      </c>
      <c r="P1049" s="6">
        <v>8.0000000000000004E-4</v>
      </c>
      <c r="Q1049" s="6">
        <v>2E-3</v>
      </c>
      <c r="R1049" s="6">
        <v>0</v>
      </c>
      <c r="S1049">
        <v>0</v>
      </c>
      <c r="T1049">
        <v>0</v>
      </c>
      <c r="U1049">
        <v>0</v>
      </c>
      <c r="AH1049" s="6"/>
      <c r="AI1049" s="6"/>
      <c r="AJ1049" s="6"/>
      <c r="AK1049" s="6"/>
      <c r="AL1049" s="6"/>
      <c r="AM1049" s="6"/>
      <c r="AN1049" s="6"/>
      <c r="AO1049" s="6"/>
      <c r="AP1049" s="6"/>
    </row>
    <row r="1050" spans="1:42" x14ac:dyDescent="0.35">
      <c r="A1050">
        <v>3013</v>
      </c>
      <c r="B1050">
        <v>0.90100000000000002</v>
      </c>
      <c r="C1050">
        <v>210</v>
      </c>
      <c r="D1050">
        <v>0.63916698653779769</v>
      </c>
      <c r="E1050">
        <v>3.6600000000000001E-2</v>
      </c>
      <c r="F1050">
        <v>2.1600000000000001E-2</v>
      </c>
      <c r="G1050">
        <v>0</v>
      </c>
      <c r="H1050" t="s">
        <v>95</v>
      </c>
      <c r="I1050" t="s">
        <v>97</v>
      </c>
      <c r="J1050" s="6">
        <v>0.89339999999999997</v>
      </c>
      <c r="K1050" s="6">
        <v>3.5200000000000002E-2</v>
      </c>
      <c r="L1050" s="6">
        <v>5.0000000000000001E-3</v>
      </c>
      <c r="M1050" s="6">
        <v>2.0999999999999999E-3</v>
      </c>
      <c r="N1050" s="6">
        <v>2.3E-3</v>
      </c>
      <c r="O1050" s="6">
        <v>1E-3</v>
      </c>
      <c r="P1050" s="6">
        <v>8.0000000000000004E-4</v>
      </c>
      <c r="Q1050" s="6">
        <v>2E-3</v>
      </c>
      <c r="R1050" s="6">
        <v>0</v>
      </c>
      <c r="S1050">
        <v>0</v>
      </c>
      <c r="T1050">
        <v>0</v>
      </c>
      <c r="U1050">
        <v>0</v>
      </c>
      <c r="AH1050" s="6"/>
      <c r="AI1050" s="6"/>
      <c r="AJ1050" s="6"/>
      <c r="AK1050" s="6"/>
      <c r="AL1050" s="6"/>
      <c r="AM1050" s="6"/>
      <c r="AN1050" s="6"/>
      <c r="AO1050" s="6"/>
      <c r="AP1050" s="6"/>
    </row>
    <row r="1051" spans="1:42" x14ac:dyDescent="0.35">
      <c r="A1051">
        <v>3429</v>
      </c>
      <c r="B1051">
        <v>0.90600000000000003</v>
      </c>
      <c r="C1051">
        <v>210</v>
      </c>
      <c r="D1051">
        <v>0.63916698653779769</v>
      </c>
      <c r="E1051">
        <v>3.6600000000000001E-2</v>
      </c>
      <c r="F1051">
        <v>2.1600000000000001E-2</v>
      </c>
      <c r="G1051">
        <v>0</v>
      </c>
      <c r="H1051" t="s">
        <v>95</v>
      </c>
      <c r="I1051" t="s">
        <v>97</v>
      </c>
      <c r="J1051" s="6">
        <v>0.89339999999999997</v>
      </c>
      <c r="K1051" s="6">
        <v>3.5200000000000002E-2</v>
      </c>
      <c r="L1051" s="6">
        <v>5.0000000000000001E-3</v>
      </c>
      <c r="M1051" s="6">
        <v>2.0999999999999999E-3</v>
      </c>
      <c r="N1051" s="6">
        <v>2.3E-3</v>
      </c>
      <c r="O1051" s="6">
        <v>1E-3</v>
      </c>
      <c r="P1051" s="6">
        <v>8.0000000000000004E-4</v>
      </c>
      <c r="Q1051" s="6">
        <v>2E-3</v>
      </c>
      <c r="R1051" s="6">
        <v>0</v>
      </c>
      <c r="S1051">
        <v>0</v>
      </c>
      <c r="T1051">
        <v>0</v>
      </c>
      <c r="U1051">
        <v>0</v>
      </c>
      <c r="AH1051" s="6"/>
      <c r="AI1051" s="6"/>
      <c r="AJ1051" s="6"/>
      <c r="AK1051" s="6"/>
      <c r="AL1051" s="6"/>
      <c r="AM1051" s="6"/>
      <c r="AN1051" s="6"/>
      <c r="AO1051" s="6"/>
      <c r="AP1051" s="6"/>
    </row>
    <row r="1052" spans="1:42" x14ac:dyDescent="0.35">
      <c r="A1052">
        <v>3743</v>
      </c>
      <c r="B1052">
        <v>0.91900000000000004</v>
      </c>
      <c r="C1052">
        <v>210</v>
      </c>
      <c r="D1052">
        <v>0.63916698653779769</v>
      </c>
      <c r="E1052">
        <v>3.6600000000000001E-2</v>
      </c>
      <c r="F1052">
        <v>2.1600000000000001E-2</v>
      </c>
      <c r="G1052">
        <v>0</v>
      </c>
      <c r="H1052" t="s">
        <v>95</v>
      </c>
      <c r="I1052" t="s">
        <v>97</v>
      </c>
      <c r="J1052" s="6">
        <v>0.89339999999999997</v>
      </c>
      <c r="K1052" s="6">
        <v>3.5200000000000002E-2</v>
      </c>
      <c r="L1052" s="6">
        <v>5.0000000000000001E-3</v>
      </c>
      <c r="M1052" s="6">
        <v>2.0999999999999999E-3</v>
      </c>
      <c r="N1052" s="6">
        <v>2.3E-3</v>
      </c>
      <c r="O1052" s="6">
        <v>1E-3</v>
      </c>
      <c r="P1052" s="6">
        <v>8.0000000000000004E-4</v>
      </c>
      <c r="Q1052" s="6">
        <v>2E-3</v>
      </c>
      <c r="R1052" s="6">
        <v>0</v>
      </c>
      <c r="S1052">
        <v>0</v>
      </c>
      <c r="T1052">
        <v>0</v>
      </c>
      <c r="U1052">
        <v>0</v>
      </c>
      <c r="AH1052" s="6"/>
      <c r="AI1052" s="6"/>
      <c r="AJ1052" s="6"/>
      <c r="AK1052" s="6"/>
      <c r="AL1052" s="6"/>
      <c r="AM1052" s="6"/>
      <c r="AN1052" s="6"/>
      <c r="AO1052" s="6"/>
      <c r="AP1052" s="6"/>
    </row>
    <row r="1053" spans="1:42" x14ac:dyDescent="0.35">
      <c r="A1053">
        <v>4013</v>
      </c>
      <c r="B1053">
        <v>0.93500000000000005</v>
      </c>
      <c r="C1053">
        <v>210</v>
      </c>
      <c r="D1053">
        <v>0.63916698653779769</v>
      </c>
      <c r="E1053">
        <v>3.6600000000000001E-2</v>
      </c>
      <c r="F1053">
        <v>2.1600000000000001E-2</v>
      </c>
      <c r="G1053">
        <v>0</v>
      </c>
      <c r="H1053" t="s">
        <v>95</v>
      </c>
      <c r="I1053" t="s">
        <v>97</v>
      </c>
      <c r="J1053" s="6">
        <v>0.89339999999999997</v>
      </c>
      <c r="K1053" s="6">
        <v>3.5200000000000002E-2</v>
      </c>
      <c r="L1053" s="6">
        <v>5.0000000000000001E-3</v>
      </c>
      <c r="M1053" s="6">
        <v>2.0999999999999999E-3</v>
      </c>
      <c r="N1053" s="6">
        <v>2.3E-3</v>
      </c>
      <c r="O1053" s="6">
        <v>1E-3</v>
      </c>
      <c r="P1053" s="6">
        <v>8.0000000000000004E-4</v>
      </c>
      <c r="Q1053" s="6">
        <v>2E-3</v>
      </c>
      <c r="R1053" s="6">
        <v>0</v>
      </c>
      <c r="S1053">
        <v>0</v>
      </c>
      <c r="T1053">
        <v>0</v>
      </c>
      <c r="U1053">
        <v>0</v>
      </c>
      <c r="AH1053" s="6"/>
      <c r="AI1053" s="6"/>
      <c r="AJ1053" s="6"/>
      <c r="AK1053" s="6"/>
      <c r="AL1053" s="6"/>
      <c r="AM1053" s="6"/>
      <c r="AN1053" s="6"/>
      <c r="AO1053" s="6"/>
      <c r="AP1053" s="6"/>
    </row>
    <row r="1054" spans="1:42" x14ac:dyDescent="0.35">
      <c r="A1054">
        <v>3025</v>
      </c>
      <c r="B1054">
        <v>0.81200000000000006</v>
      </c>
      <c r="C1054">
        <v>179</v>
      </c>
      <c r="D1054">
        <v>0.86816012081463589</v>
      </c>
      <c r="E1054">
        <v>2.3E-2</v>
      </c>
      <c r="F1054">
        <v>0.1321</v>
      </c>
      <c r="G1054">
        <v>8.7099999999999997E-2</v>
      </c>
      <c r="H1054" t="s">
        <v>24</v>
      </c>
      <c r="I1054" t="s">
        <v>97</v>
      </c>
      <c r="J1054" s="6">
        <v>0.65569999999999995</v>
      </c>
      <c r="K1054" s="6">
        <v>3.0700000000000002E-2</v>
      </c>
      <c r="L1054" s="6">
        <v>1.77E-2</v>
      </c>
      <c r="M1054" s="6">
        <v>3.5000000000000001E-3</v>
      </c>
      <c r="N1054" s="6">
        <v>0.01</v>
      </c>
      <c r="O1054" s="6">
        <v>1.01E-2</v>
      </c>
      <c r="P1054" s="6">
        <v>0</v>
      </c>
      <c r="Q1054" s="6">
        <v>7.7999999999999996E-3</v>
      </c>
      <c r="R1054" s="6">
        <v>2.2270297137807126E-3</v>
      </c>
      <c r="S1054">
        <v>1.3472468625580004E-3</v>
      </c>
      <c r="T1054">
        <v>8.1502015776476497E-4</v>
      </c>
      <c r="U1054">
        <v>1.791070326589652E-2</v>
      </c>
      <c r="AH1054" s="6"/>
      <c r="AI1054" s="6"/>
      <c r="AJ1054" s="6"/>
      <c r="AK1054" s="6"/>
      <c r="AL1054" s="6"/>
      <c r="AM1054" s="6"/>
      <c r="AN1054" s="6"/>
      <c r="AO1054" s="6"/>
      <c r="AP1054" s="6"/>
    </row>
    <row r="1055" spans="1:42" x14ac:dyDescent="0.35">
      <c r="A1055">
        <v>3115</v>
      </c>
      <c r="B1055">
        <v>0.81399999999999995</v>
      </c>
      <c r="C1055">
        <v>179</v>
      </c>
      <c r="D1055">
        <v>0.86816012081463589</v>
      </c>
      <c r="E1055">
        <v>2.3E-2</v>
      </c>
      <c r="F1055">
        <v>0.1321</v>
      </c>
      <c r="G1055">
        <v>8.7099999999999997E-2</v>
      </c>
      <c r="H1055" t="s">
        <v>24</v>
      </c>
      <c r="I1055" t="s">
        <v>97</v>
      </c>
      <c r="J1055" s="6">
        <v>0.65569999999999995</v>
      </c>
      <c r="K1055" s="6">
        <v>3.0700000000000002E-2</v>
      </c>
      <c r="L1055" s="6">
        <v>1.77E-2</v>
      </c>
      <c r="M1055" s="6">
        <v>3.5000000000000001E-3</v>
      </c>
      <c r="N1055" s="6">
        <v>0.01</v>
      </c>
      <c r="O1055" s="6">
        <v>1.01E-2</v>
      </c>
      <c r="P1055" s="6">
        <v>0</v>
      </c>
      <c r="Q1055" s="6">
        <v>7.7999999999999996E-3</v>
      </c>
      <c r="R1055" s="6">
        <v>2.2270297137807126E-3</v>
      </c>
      <c r="S1055">
        <v>1.3472468625580004E-3</v>
      </c>
      <c r="T1055">
        <v>8.1502015776476497E-4</v>
      </c>
      <c r="U1055">
        <v>1.791070326589652E-2</v>
      </c>
      <c r="AH1055" s="6"/>
      <c r="AI1055" s="6"/>
      <c r="AJ1055" s="6"/>
      <c r="AK1055" s="6"/>
      <c r="AL1055" s="6"/>
      <c r="AM1055" s="6"/>
      <c r="AN1055" s="6"/>
      <c r="AO1055" s="6"/>
      <c r="AP1055" s="6"/>
    </row>
    <row r="1056" spans="1:42" x14ac:dyDescent="0.35">
      <c r="A1056">
        <v>3215</v>
      </c>
      <c r="B1056">
        <v>0.81799999999999995</v>
      </c>
      <c r="C1056">
        <v>179</v>
      </c>
      <c r="D1056">
        <v>0.86816012081463589</v>
      </c>
      <c r="E1056">
        <v>2.3E-2</v>
      </c>
      <c r="F1056">
        <v>0.1321</v>
      </c>
      <c r="G1056">
        <v>8.7099999999999997E-2</v>
      </c>
      <c r="H1056" t="s">
        <v>24</v>
      </c>
      <c r="I1056" t="s">
        <v>97</v>
      </c>
      <c r="J1056" s="6">
        <v>0.65569999999999995</v>
      </c>
      <c r="K1056" s="6">
        <v>3.0700000000000002E-2</v>
      </c>
      <c r="L1056" s="6">
        <v>1.77E-2</v>
      </c>
      <c r="M1056" s="6">
        <v>3.5000000000000001E-3</v>
      </c>
      <c r="N1056" s="6">
        <v>0.01</v>
      </c>
      <c r="O1056" s="6">
        <v>1.01E-2</v>
      </c>
      <c r="P1056" s="6">
        <v>0</v>
      </c>
      <c r="Q1056" s="6">
        <v>7.7999999999999996E-3</v>
      </c>
      <c r="R1056" s="6">
        <v>2.2270297137807126E-3</v>
      </c>
      <c r="S1056">
        <v>1.3472468625580004E-3</v>
      </c>
      <c r="T1056">
        <v>8.1502015776476497E-4</v>
      </c>
      <c r="U1056">
        <v>1.791070326589652E-2</v>
      </c>
      <c r="AH1056" s="6"/>
      <c r="AI1056" s="6"/>
      <c r="AJ1056" s="6"/>
      <c r="AK1056" s="6"/>
      <c r="AL1056" s="6"/>
      <c r="AM1056" s="6"/>
      <c r="AN1056" s="6"/>
      <c r="AO1056" s="6"/>
      <c r="AP1056" s="6"/>
    </row>
    <row r="1057" spans="1:45" x14ac:dyDescent="0.35">
      <c r="A1057">
        <v>3315</v>
      </c>
      <c r="B1057">
        <v>0.82399999999999995</v>
      </c>
      <c r="C1057">
        <v>179</v>
      </c>
      <c r="D1057">
        <v>0.86816012081463589</v>
      </c>
      <c r="E1057">
        <v>2.3E-2</v>
      </c>
      <c r="F1057">
        <v>0.1321</v>
      </c>
      <c r="G1057">
        <v>8.7099999999999997E-2</v>
      </c>
      <c r="H1057" t="s">
        <v>24</v>
      </c>
      <c r="I1057" t="s">
        <v>97</v>
      </c>
      <c r="J1057" s="6">
        <v>0.65569999999999995</v>
      </c>
      <c r="K1057" s="6">
        <v>3.0700000000000002E-2</v>
      </c>
      <c r="L1057" s="6">
        <v>1.77E-2</v>
      </c>
      <c r="M1057" s="6">
        <v>3.5000000000000001E-3</v>
      </c>
      <c r="N1057" s="6">
        <v>0.01</v>
      </c>
      <c r="O1057" s="6">
        <v>1.01E-2</v>
      </c>
      <c r="P1057" s="6">
        <v>0</v>
      </c>
      <c r="Q1057" s="6">
        <v>7.7999999999999996E-3</v>
      </c>
      <c r="R1057" s="6">
        <v>2.2270297137807126E-3</v>
      </c>
      <c r="S1057">
        <v>1.3472468625580004E-3</v>
      </c>
      <c r="T1057">
        <v>8.1502015776476497E-4</v>
      </c>
      <c r="U1057">
        <v>1.791070326589652E-2</v>
      </c>
      <c r="AH1057" s="6"/>
      <c r="AI1057" s="6"/>
      <c r="AJ1057" s="6"/>
      <c r="AK1057" s="6"/>
      <c r="AL1057" s="6"/>
      <c r="AM1057" s="6"/>
      <c r="AN1057" s="6"/>
      <c r="AO1057" s="6"/>
      <c r="AP1057" s="6"/>
    </row>
    <row r="1058" spans="1:45" x14ac:dyDescent="0.35">
      <c r="A1058">
        <v>3515</v>
      </c>
      <c r="B1058">
        <v>0.83399999999999996</v>
      </c>
      <c r="C1058">
        <v>179</v>
      </c>
      <c r="D1058">
        <v>0.86816012081463589</v>
      </c>
      <c r="E1058">
        <v>2.3E-2</v>
      </c>
      <c r="F1058">
        <v>0.1321</v>
      </c>
      <c r="G1058">
        <v>8.7099999999999997E-2</v>
      </c>
      <c r="H1058" t="s">
        <v>24</v>
      </c>
      <c r="I1058" t="s">
        <v>97</v>
      </c>
      <c r="J1058" s="6">
        <v>0.65569999999999995</v>
      </c>
      <c r="K1058" s="6">
        <v>3.0700000000000002E-2</v>
      </c>
      <c r="L1058" s="6">
        <v>1.77E-2</v>
      </c>
      <c r="M1058" s="6">
        <v>3.5000000000000001E-3</v>
      </c>
      <c r="N1058" s="6">
        <v>0.01</v>
      </c>
      <c r="O1058" s="6">
        <v>1.01E-2</v>
      </c>
      <c r="P1058" s="6">
        <v>0</v>
      </c>
      <c r="Q1058" s="6">
        <v>7.7999999999999996E-3</v>
      </c>
      <c r="R1058" s="6">
        <v>2.2270297137807126E-3</v>
      </c>
      <c r="S1058">
        <v>1.3472468625580004E-3</v>
      </c>
      <c r="T1058">
        <v>8.1502015776476497E-4</v>
      </c>
      <c r="U1058">
        <v>1.791070326589652E-2</v>
      </c>
      <c r="AH1058" s="6"/>
      <c r="AI1058" s="6"/>
      <c r="AJ1058" s="6"/>
      <c r="AK1058" s="6"/>
      <c r="AL1058" s="6"/>
      <c r="AM1058" s="6"/>
      <c r="AN1058" s="6"/>
      <c r="AO1058" s="6"/>
      <c r="AP1058" s="6"/>
    </row>
    <row r="1059" spans="1:45" x14ac:dyDescent="0.35">
      <c r="A1059">
        <v>3815</v>
      </c>
      <c r="B1059">
        <v>0.85299999999999998</v>
      </c>
      <c r="C1059">
        <v>179</v>
      </c>
      <c r="D1059">
        <v>0.86816012081463589</v>
      </c>
      <c r="E1059">
        <v>2.3E-2</v>
      </c>
      <c r="F1059">
        <v>0.1321</v>
      </c>
      <c r="G1059">
        <v>8.7099999999999997E-2</v>
      </c>
      <c r="H1059" t="s">
        <v>24</v>
      </c>
      <c r="I1059" t="s">
        <v>97</v>
      </c>
      <c r="J1059" s="6">
        <v>0.65569999999999995</v>
      </c>
      <c r="K1059" s="6">
        <v>3.0700000000000002E-2</v>
      </c>
      <c r="L1059" s="6">
        <v>1.77E-2</v>
      </c>
      <c r="M1059" s="6">
        <v>3.5000000000000001E-3</v>
      </c>
      <c r="N1059" s="6">
        <v>0.01</v>
      </c>
      <c r="O1059" s="6">
        <v>1.01E-2</v>
      </c>
      <c r="P1059" s="6">
        <v>0</v>
      </c>
      <c r="Q1059" s="6">
        <v>7.7999999999999996E-3</v>
      </c>
      <c r="R1059" s="6">
        <v>2.2270297137807126E-3</v>
      </c>
      <c r="S1059">
        <v>1.3472468625580004E-3</v>
      </c>
      <c r="T1059">
        <v>8.1502015776476497E-4</v>
      </c>
      <c r="U1059">
        <v>1.791070326589652E-2</v>
      </c>
      <c r="AH1059" s="6"/>
      <c r="AI1059" s="6"/>
      <c r="AJ1059" s="6"/>
      <c r="AK1059" s="6"/>
      <c r="AL1059" s="6"/>
      <c r="AM1059" s="6"/>
      <c r="AN1059" s="6"/>
      <c r="AO1059" s="6"/>
      <c r="AP1059" s="6"/>
    </row>
    <row r="1060" spans="1:45" x14ac:dyDescent="0.35">
      <c r="A1060">
        <v>4215</v>
      </c>
      <c r="B1060">
        <v>0.88300000000000001</v>
      </c>
      <c r="C1060">
        <v>179</v>
      </c>
      <c r="D1060">
        <v>0.86816012081463589</v>
      </c>
      <c r="E1060">
        <v>2.3E-2</v>
      </c>
      <c r="F1060">
        <v>0.1321</v>
      </c>
      <c r="G1060">
        <v>8.7099999999999997E-2</v>
      </c>
      <c r="H1060" t="s">
        <v>24</v>
      </c>
      <c r="I1060" t="s">
        <v>97</v>
      </c>
      <c r="J1060" s="6">
        <v>0.65569999999999995</v>
      </c>
      <c r="K1060" s="6">
        <v>3.0700000000000002E-2</v>
      </c>
      <c r="L1060" s="6">
        <v>1.77E-2</v>
      </c>
      <c r="M1060" s="6">
        <v>3.5000000000000001E-3</v>
      </c>
      <c r="N1060" s="6">
        <v>0.01</v>
      </c>
      <c r="O1060" s="6">
        <v>1.01E-2</v>
      </c>
      <c r="P1060" s="6">
        <v>0</v>
      </c>
      <c r="Q1060" s="6">
        <v>7.7999999999999996E-3</v>
      </c>
      <c r="R1060" s="6">
        <v>2.2270297137807126E-3</v>
      </c>
      <c r="S1060">
        <v>1.3472468625580004E-3</v>
      </c>
      <c r="T1060">
        <v>8.1502015776476497E-4</v>
      </c>
      <c r="U1060">
        <v>1.791070326589652E-2</v>
      </c>
      <c r="AH1060" s="6"/>
      <c r="AI1060" s="6"/>
      <c r="AJ1060" s="6"/>
      <c r="AK1060" s="6"/>
      <c r="AL1060" s="6"/>
      <c r="AM1060" s="6"/>
      <c r="AN1060" s="6"/>
      <c r="AO1060" s="6"/>
      <c r="AP1060" s="6"/>
    </row>
    <row r="1061" spans="1:45" x14ac:dyDescent="0.35">
      <c r="A1061">
        <v>4615</v>
      </c>
      <c r="B1061">
        <v>0.91600000000000004</v>
      </c>
      <c r="C1061">
        <v>179</v>
      </c>
      <c r="D1061">
        <v>0.86816012081463589</v>
      </c>
      <c r="E1061">
        <v>2.3E-2</v>
      </c>
      <c r="F1061">
        <v>0.1321</v>
      </c>
      <c r="G1061">
        <v>8.7099999999999997E-2</v>
      </c>
      <c r="H1061" t="s">
        <v>24</v>
      </c>
      <c r="I1061" t="s">
        <v>97</v>
      </c>
      <c r="J1061" s="6">
        <v>0.65569999999999995</v>
      </c>
      <c r="K1061" s="6">
        <v>3.0700000000000002E-2</v>
      </c>
      <c r="L1061" s="6">
        <v>1.77E-2</v>
      </c>
      <c r="M1061" s="6">
        <v>3.5000000000000001E-3</v>
      </c>
      <c r="N1061" s="6">
        <v>0.01</v>
      </c>
      <c r="O1061" s="6">
        <v>1.01E-2</v>
      </c>
      <c r="P1061" s="6">
        <v>0</v>
      </c>
      <c r="Q1061" s="6">
        <v>7.7999999999999996E-3</v>
      </c>
      <c r="R1061" s="6">
        <v>2.2270297137807126E-3</v>
      </c>
      <c r="S1061">
        <v>1.3472468625580004E-3</v>
      </c>
      <c r="T1061">
        <v>8.1502015776476497E-4</v>
      </c>
      <c r="U1061">
        <v>1.791070326589652E-2</v>
      </c>
      <c r="AH1061" s="6"/>
      <c r="AI1061" s="6"/>
      <c r="AJ1061" s="6"/>
      <c r="AK1061" s="6"/>
      <c r="AL1061" s="6"/>
      <c r="AM1061" s="6"/>
      <c r="AN1061" s="6"/>
      <c r="AO1061" s="6"/>
      <c r="AP1061" s="6"/>
    </row>
    <row r="1062" spans="1:45" x14ac:dyDescent="0.35">
      <c r="A1062">
        <v>5015</v>
      </c>
      <c r="B1062">
        <v>0.91500000000000004</v>
      </c>
      <c r="C1062">
        <v>179</v>
      </c>
      <c r="D1062">
        <v>0.86816012081463589</v>
      </c>
      <c r="E1062">
        <v>2.3E-2</v>
      </c>
      <c r="F1062">
        <v>0.1321</v>
      </c>
      <c r="G1062">
        <v>8.7099999999999997E-2</v>
      </c>
      <c r="H1062" t="s">
        <v>24</v>
      </c>
      <c r="I1062" t="s">
        <v>97</v>
      </c>
      <c r="J1062" s="6">
        <v>0.65569999999999995</v>
      </c>
      <c r="K1062" s="6">
        <v>3.0700000000000002E-2</v>
      </c>
      <c r="L1062" s="6">
        <v>1.77E-2</v>
      </c>
      <c r="M1062" s="6">
        <v>3.5000000000000001E-3</v>
      </c>
      <c r="N1062" s="6">
        <v>0.01</v>
      </c>
      <c r="O1062" s="6">
        <v>1.01E-2</v>
      </c>
      <c r="P1062" s="6">
        <v>0</v>
      </c>
      <c r="Q1062" s="6">
        <v>7.7999999999999996E-3</v>
      </c>
      <c r="R1062" s="6">
        <v>2.2270297137807126E-3</v>
      </c>
      <c r="S1062">
        <v>1.3472468625580004E-3</v>
      </c>
      <c r="T1062">
        <v>8.1502015776476497E-4</v>
      </c>
      <c r="U1062">
        <v>1.791070326589652E-2</v>
      </c>
      <c r="AH1062" s="6"/>
      <c r="AI1062" s="6"/>
      <c r="AJ1062" s="6"/>
      <c r="AK1062" s="6"/>
      <c r="AL1062" s="6"/>
      <c r="AM1062" s="6"/>
      <c r="AN1062" s="6"/>
      <c r="AO1062" s="6"/>
      <c r="AP1062" s="6"/>
    </row>
    <row r="1063" spans="1:45" x14ac:dyDescent="0.35">
      <c r="A1063">
        <v>1500</v>
      </c>
      <c r="B1063">
        <v>0.77103631854778532</v>
      </c>
      <c r="C1063">
        <v>60</v>
      </c>
      <c r="D1063">
        <v>0.74685536762167759</v>
      </c>
      <c r="E1063">
        <v>0.2</v>
      </c>
      <c r="F1063">
        <v>0</v>
      </c>
      <c r="G1063">
        <v>0</v>
      </c>
      <c r="H1063" t="s">
        <v>98</v>
      </c>
      <c r="I1063" t="s">
        <v>98</v>
      </c>
      <c r="J1063">
        <v>0.8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AH1063" s="6"/>
      <c r="AI1063" s="6"/>
      <c r="AJ1063" s="8"/>
      <c r="AK1063" s="6"/>
      <c r="AL1063" s="6"/>
      <c r="AM1063" s="6"/>
      <c r="AN1063" s="6"/>
      <c r="AO1063" s="6"/>
      <c r="AP1063" s="6"/>
      <c r="AQ1063" s="6"/>
      <c r="AR1063" s="6"/>
      <c r="AS1063" s="6"/>
    </row>
    <row r="1064" spans="1:45" x14ac:dyDescent="0.35">
      <c r="A1064">
        <v>2000</v>
      </c>
      <c r="B1064">
        <v>0.72724015403174413</v>
      </c>
      <c r="C1064">
        <v>60</v>
      </c>
      <c r="D1064">
        <v>0.74685536762167759</v>
      </c>
      <c r="E1064">
        <v>0.2</v>
      </c>
      <c r="F1064">
        <v>0</v>
      </c>
      <c r="G1064">
        <v>0</v>
      </c>
      <c r="H1064" t="s">
        <v>98</v>
      </c>
      <c r="I1064" t="s">
        <v>98</v>
      </c>
      <c r="J1064">
        <v>0.8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AH1064" s="6"/>
      <c r="AI1064" s="6"/>
      <c r="AJ1064" s="8"/>
      <c r="AK1064" s="6"/>
      <c r="AL1064" s="6"/>
      <c r="AM1064" s="6"/>
      <c r="AN1064" s="6"/>
      <c r="AO1064" s="6"/>
      <c r="AP1064" s="6"/>
      <c r="AQ1064" s="6"/>
      <c r="AR1064" s="6"/>
      <c r="AS1064" s="6"/>
    </row>
    <row r="1065" spans="1:45" x14ac:dyDescent="0.35">
      <c r="A1065">
        <v>2500</v>
      </c>
      <c r="B1065">
        <v>0.71477149871553447</v>
      </c>
      <c r="C1065">
        <v>60</v>
      </c>
      <c r="D1065">
        <v>0.74685536762167759</v>
      </c>
      <c r="E1065">
        <v>0.2</v>
      </c>
      <c r="F1065">
        <v>0</v>
      </c>
      <c r="G1065">
        <v>0</v>
      </c>
      <c r="H1065" t="s">
        <v>98</v>
      </c>
      <c r="I1065" t="s">
        <v>98</v>
      </c>
      <c r="J1065">
        <v>0.8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AH1065" s="6"/>
      <c r="AI1065" s="6"/>
      <c r="AJ1065" s="8"/>
      <c r="AK1065" s="6"/>
      <c r="AL1065" s="6"/>
      <c r="AM1065" s="6"/>
      <c r="AN1065" s="6"/>
      <c r="AO1065" s="6"/>
      <c r="AP1065" s="6"/>
      <c r="AQ1065" s="6"/>
      <c r="AR1065" s="6"/>
      <c r="AS1065" s="6"/>
    </row>
    <row r="1066" spans="1:45" x14ac:dyDescent="0.35">
      <c r="A1066">
        <v>5000</v>
      </c>
      <c r="B1066">
        <v>0.90034596861719218</v>
      </c>
      <c r="C1066">
        <v>60</v>
      </c>
      <c r="D1066">
        <v>0.74685536762167759</v>
      </c>
      <c r="E1066">
        <v>0.2</v>
      </c>
      <c r="F1066">
        <v>0</v>
      </c>
      <c r="G1066">
        <v>0</v>
      </c>
      <c r="H1066" t="s">
        <v>98</v>
      </c>
      <c r="I1066" t="s">
        <v>98</v>
      </c>
      <c r="J1066">
        <v>0.8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AH1066" s="6"/>
      <c r="AI1066" s="6"/>
      <c r="AJ1066" s="8"/>
      <c r="AK1066" s="6"/>
      <c r="AL1066" s="6"/>
      <c r="AM1066" s="6"/>
      <c r="AN1066" s="6"/>
      <c r="AO1066" s="6"/>
      <c r="AP1066" s="6"/>
      <c r="AQ1066" s="6"/>
      <c r="AR1066" s="6"/>
      <c r="AS1066" s="6"/>
    </row>
    <row r="1067" spans="1:45" x14ac:dyDescent="0.35">
      <c r="A1067">
        <v>7500</v>
      </c>
      <c r="B1067">
        <v>1.159707202063196</v>
      </c>
      <c r="C1067">
        <v>60</v>
      </c>
      <c r="D1067">
        <v>0.74685536762167759</v>
      </c>
      <c r="E1067">
        <v>0.2</v>
      </c>
      <c r="F1067">
        <v>0</v>
      </c>
      <c r="G1067">
        <v>0</v>
      </c>
      <c r="H1067" t="s">
        <v>98</v>
      </c>
      <c r="I1067" t="s">
        <v>98</v>
      </c>
      <c r="J1067">
        <v>0.8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AH1067" s="6"/>
      <c r="AI1067" s="6"/>
      <c r="AJ1067" s="8"/>
      <c r="AK1067" s="6"/>
      <c r="AL1067" s="6"/>
      <c r="AM1067" s="6"/>
      <c r="AN1067" s="6"/>
      <c r="AO1067" s="6"/>
      <c r="AP1067" s="6"/>
      <c r="AQ1067" s="6"/>
      <c r="AR1067" s="6"/>
      <c r="AS1067" s="6"/>
    </row>
    <row r="1068" spans="1:45" x14ac:dyDescent="0.35">
      <c r="A1068">
        <v>10000</v>
      </c>
      <c r="B1068">
        <v>1.4191663603744811</v>
      </c>
      <c r="C1068">
        <v>60</v>
      </c>
      <c r="D1068">
        <v>0.74685536762167759</v>
      </c>
      <c r="E1068">
        <v>0.2</v>
      </c>
      <c r="F1068">
        <v>0</v>
      </c>
      <c r="G1068">
        <v>0</v>
      </c>
      <c r="H1068" t="s">
        <v>98</v>
      </c>
      <c r="I1068" t="s">
        <v>98</v>
      </c>
      <c r="J1068">
        <v>0.8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AH1068" s="6"/>
      <c r="AI1068" s="6"/>
      <c r="AJ1068" s="8"/>
      <c r="AK1068" s="6"/>
      <c r="AL1068" s="6"/>
      <c r="AM1068" s="6"/>
      <c r="AN1068" s="6"/>
      <c r="AO1068" s="6"/>
      <c r="AP1068" s="6"/>
      <c r="AQ1068" s="6"/>
      <c r="AR1068" s="6"/>
      <c r="AS1068" s="6"/>
    </row>
    <row r="1069" spans="1:45" x14ac:dyDescent="0.35">
      <c r="A1069">
        <v>15000</v>
      </c>
      <c r="B1069">
        <v>1.9193667789916971</v>
      </c>
      <c r="C1069">
        <v>60</v>
      </c>
      <c r="D1069">
        <v>0.74685536762167759</v>
      </c>
      <c r="E1069">
        <v>0.2</v>
      </c>
      <c r="F1069">
        <v>0</v>
      </c>
      <c r="G1069">
        <v>0</v>
      </c>
      <c r="H1069" t="s">
        <v>98</v>
      </c>
      <c r="I1069" t="s">
        <v>98</v>
      </c>
      <c r="J1069">
        <v>0.8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AH1069" s="6"/>
      <c r="AI1069" s="6"/>
      <c r="AJ1069" s="8"/>
      <c r="AK1069" s="6"/>
      <c r="AL1069" s="6"/>
      <c r="AM1069" s="6"/>
      <c r="AN1069" s="6"/>
      <c r="AO1069" s="6"/>
      <c r="AP1069" s="6"/>
      <c r="AQ1069" s="6"/>
      <c r="AR1069" s="6"/>
      <c r="AS1069" s="6"/>
    </row>
    <row r="1070" spans="1:45" x14ac:dyDescent="0.35">
      <c r="A1070">
        <v>1500</v>
      </c>
      <c r="B1070">
        <v>0.81933683358050047</v>
      </c>
      <c r="C1070">
        <v>90</v>
      </c>
      <c r="D1070">
        <v>0.74685536762167759</v>
      </c>
      <c r="E1070">
        <v>0.2</v>
      </c>
      <c r="F1070">
        <v>0</v>
      </c>
      <c r="G1070">
        <v>0</v>
      </c>
      <c r="H1070" t="s">
        <v>98</v>
      </c>
      <c r="I1070" t="s">
        <v>98</v>
      </c>
      <c r="J1070">
        <v>0.8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AH1070" s="6"/>
      <c r="AI1070" s="6"/>
      <c r="AJ1070" s="8"/>
      <c r="AK1070" s="6"/>
      <c r="AL1070" s="6"/>
      <c r="AM1070" s="6"/>
      <c r="AN1070" s="6"/>
      <c r="AO1070" s="6"/>
      <c r="AP1070" s="6"/>
      <c r="AQ1070" s="6"/>
      <c r="AR1070" s="6"/>
      <c r="AS1070" s="6"/>
    </row>
    <row r="1071" spans="1:45" x14ac:dyDescent="0.35">
      <c r="A1071">
        <v>2000</v>
      </c>
      <c r="B1071">
        <v>0.78474687767711859</v>
      </c>
      <c r="C1071">
        <v>90</v>
      </c>
      <c r="D1071">
        <v>0.74685536762167759</v>
      </c>
      <c r="E1071">
        <v>0.2</v>
      </c>
      <c r="F1071">
        <v>0</v>
      </c>
      <c r="G1071">
        <v>0</v>
      </c>
      <c r="H1071" t="s">
        <v>98</v>
      </c>
      <c r="I1071" t="s">
        <v>98</v>
      </c>
      <c r="J1071">
        <v>0.8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AH1071" s="6"/>
      <c r="AI1071" s="6"/>
      <c r="AJ1071" s="8"/>
      <c r="AK1071" s="6"/>
      <c r="AL1071" s="6"/>
      <c r="AM1071" s="6"/>
      <c r="AN1071" s="6"/>
      <c r="AO1071" s="6"/>
      <c r="AP1071" s="6"/>
      <c r="AQ1071" s="6"/>
      <c r="AR1071" s="6"/>
      <c r="AS1071" s="6"/>
    </row>
    <row r="1072" spans="1:45" x14ac:dyDescent="0.35">
      <c r="A1072">
        <v>2500</v>
      </c>
      <c r="B1072">
        <v>0.77091731227845017</v>
      </c>
      <c r="C1072">
        <v>90</v>
      </c>
      <c r="D1072">
        <v>0.74685536762167759</v>
      </c>
      <c r="E1072">
        <v>0.2</v>
      </c>
      <c r="F1072">
        <v>0</v>
      </c>
      <c r="G1072">
        <v>0</v>
      </c>
      <c r="H1072" t="s">
        <v>98</v>
      </c>
      <c r="I1072" t="s">
        <v>98</v>
      </c>
      <c r="J1072">
        <v>0.8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AH1072" s="6"/>
      <c r="AI1072" s="6"/>
      <c r="AJ1072" s="8"/>
      <c r="AK1072" s="6"/>
      <c r="AL1072" s="6"/>
      <c r="AM1072" s="6"/>
      <c r="AN1072" s="6"/>
      <c r="AO1072" s="6"/>
      <c r="AP1072" s="6"/>
      <c r="AQ1072" s="6"/>
      <c r="AR1072" s="6"/>
      <c r="AS1072" s="6"/>
    </row>
    <row r="1073" spans="1:45" x14ac:dyDescent="0.35">
      <c r="A1073">
        <v>5000</v>
      </c>
      <c r="B1073">
        <v>0.9169043842772584</v>
      </c>
      <c r="C1073">
        <v>90</v>
      </c>
      <c r="D1073">
        <v>0.74685536762167759</v>
      </c>
      <c r="E1073">
        <v>0.2</v>
      </c>
      <c r="F1073">
        <v>0</v>
      </c>
      <c r="G1073">
        <v>0</v>
      </c>
      <c r="H1073" t="s">
        <v>98</v>
      </c>
      <c r="I1073" t="s">
        <v>98</v>
      </c>
      <c r="J1073">
        <v>0.8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AH1073" s="6"/>
      <c r="AI1073" s="6"/>
      <c r="AJ1073" s="8"/>
      <c r="AK1073" s="6"/>
      <c r="AL1073" s="6"/>
      <c r="AM1073" s="6"/>
      <c r="AN1073" s="6"/>
      <c r="AO1073" s="6"/>
      <c r="AP1073" s="6"/>
      <c r="AQ1073" s="6"/>
      <c r="AR1073" s="6"/>
      <c r="AS1073" s="6"/>
    </row>
    <row r="1074" spans="1:45" x14ac:dyDescent="0.35">
      <c r="A1074">
        <v>7500</v>
      </c>
      <c r="B1074">
        <v>1.153650343055169</v>
      </c>
      <c r="C1074">
        <v>90</v>
      </c>
      <c r="D1074">
        <v>0.74685536762167759</v>
      </c>
      <c r="E1074">
        <v>0.2</v>
      </c>
      <c r="F1074">
        <v>0</v>
      </c>
      <c r="G1074">
        <v>0</v>
      </c>
      <c r="H1074" t="s">
        <v>98</v>
      </c>
      <c r="I1074" t="s">
        <v>98</v>
      </c>
      <c r="J1074">
        <v>0.8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AH1074" s="6"/>
      <c r="AI1074" s="6"/>
      <c r="AJ1074" s="8"/>
      <c r="AK1074" s="6"/>
      <c r="AL1074" s="6"/>
      <c r="AM1074" s="6"/>
      <c r="AN1074" s="6"/>
      <c r="AO1074" s="6"/>
      <c r="AP1074" s="6"/>
      <c r="AQ1074" s="6"/>
      <c r="AR1074" s="6"/>
      <c r="AS1074" s="6"/>
    </row>
    <row r="1075" spans="1:45" x14ac:dyDescent="0.35">
      <c r="A1075">
        <v>10000</v>
      </c>
      <c r="B1075">
        <v>1.3964561321911011</v>
      </c>
      <c r="C1075">
        <v>90</v>
      </c>
      <c r="D1075">
        <v>0.74685536762167759</v>
      </c>
      <c r="E1075">
        <v>0.2</v>
      </c>
      <c r="F1075">
        <v>0</v>
      </c>
      <c r="G1075">
        <v>0</v>
      </c>
      <c r="H1075" t="s">
        <v>98</v>
      </c>
      <c r="I1075" t="s">
        <v>98</v>
      </c>
      <c r="J1075">
        <v>0.8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AH1075" s="6"/>
      <c r="AI1075" s="6"/>
      <c r="AJ1075" s="8"/>
      <c r="AK1075" s="6"/>
      <c r="AL1075" s="6"/>
      <c r="AM1075" s="6"/>
      <c r="AN1075" s="6"/>
      <c r="AO1075" s="6"/>
      <c r="AP1075" s="6"/>
      <c r="AQ1075" s="6"/>
      <c r="AR1075" s="6"/>
      <c r="AS1075" s="6"/>
    </row>
    <row r="1076" spans="1:45" x14ac:dyDescent="0.35">
      <c r="A1076">
        <v>15000</v>
      </c>
      <c r="B1076">
        <v>1.8689258522172469</v>
      </c>
      <c r="C1076">
        <v>90</v>
      </c>
      <c r="D1076">
        <v>0.74685536762167759</v>
      </c>
      <c r="E1076">
        <v>0.2</v>
      </c>
      <c r="F1076">
        <v>0</v>
      </c>
      <c r="G1076">
        <v>0</v>
      </c>
      <c r="H1076" t="s">
        <v>98</v>
      </c>
      <c r="I1076" t="s">
        <v>98</v>
      </c>
      <c r="J1076">
        <v>0.8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AH1076" s="6"/>
      <c r="AI1076" s="6"/>
      <c r="AJ1076" s="8"/>
      <c r="AK1076" s="6"/>
      <c r="AL1076" s="6"/>
      <c r="AM1076" s="6"/>
      <c r="AN1076" s="6"/>
      <c r="AO1076" s="6"/>
      <c r="AP1076" s="6"/>
      <c r="AQ1076" s="6"/>
      <c r="AR1076" s="6"/>
      <c r="AS1076" s="6"/>
    </row>
    <row r="1077" spans="1:45" x14ac:dyDescent="0.35">
      <c r="A1077">
        <v>1500</v>
      </c>
      <c r="B1077">
        <v>0.85633067895606585</v>
      </c>
      <c r="C1077">
        <v>120</v>
      </c>
      <c r="D1077">
        <v>0.74685536762167759</v>
      </c>
      <c r="E1077">
        <v>0.2</v>
      </c>
      <c r="F1077">
        <v>0</v>
      </c>
      <c r="G1077">
        <v>0</v>
      </c>
      <c r="H1077" t="s">
        <v>98</v>
      </c>
      <c r="I1077" t="s">
        <v>98</v>
      </c>
      <c r="J1077">
        <v>0.8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AH1077" s="6"/>
      <c r="AI1077" s="6"/>
      <c r="AJ1077" s="8"/>
      <c r="AK1077" s="6"/>
      <c r="AL1077" s="6"/>
      <c r="AM1077" s="6"/>
      <c r="AN1077" s="6"/>
      <c r="AO1077" s="6"/>
      <c r="AP1077" s="6"/>
      <c r="AQ1077" s="6"/>
      <c r="AR1077" s="6"/>
      <c r="AS1077" s="6"/>
    </row>
    <row r="1078" spans="1:45" x14ac:dyDescent="0.35">
      <c r="A1078">
        <v>2000</v>
      </c>
      <c r="B1078">
        <v>0.8293122358049636</v>
      </c>
      <c r="C1078">
        <v>120</v>
      </c>
      <c r="D1078">
        <v>0.74685536762167759</v>
      </c>
      <c r="E1078">
        <v>0.2</v>
      </c>
      <c r="F1078">
        <v>0</v>
      </c>
      <c r="G1078">
        <v>0</v>
      </c>
      <c r="H1078" t="s">
        <v>98</v>
      </c>
      <c r="I1078" t="s">
        <v>98</v>
      </c>
      <c r="J1078">
        <v>0.8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AH1078" s="6"/>
      <c r="AI1078" s="6"/>
      <c r="AJ1078" s="8"/>
      <c r="AK1078" s="6"/>
      <c r="AL1078" s="6"/>
      <c r="AM1078" s="6"/>
      <c r="AN1078" s="6"/>
      <c r="AO1078" s="6"/>
      <c r="AP1078" s="6"/>
      <c r="AQ1078" s="6"/>
      <c r="AR1078" s="6"/>
      <c r="AS1078" s="6"/>
    </row>
    <row r="1079" spans="1:45" x14ac:dyDescent="0.35">
      <c r="A1079">
        <v>2500</v>
      </c>
      <c r="B1079">
        <v>0.81751467758386753</v>
      </c>
      <c r="C1079">
        <v>120</v>
      </c>
      <c r="D1079">
        <v>0.74685536762167759</v>
      </c>
      <c r="E1079">
        <v>0.2</v>
      </c>
      <c r="F1079">
        <v>0</v>
      </c>
      <c r="G1079">
        <v>0</v>
      </c>
      <c r="H1079" t="s">
        <v>98</v>
      </c>
      <c r="I1079" t="s">
        <v>98</v>
      </c>
      <c r="J1079">
        <v>0.8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AH1079" s="6"/>
      <c r="AI1079" s="6"/>
      <c r="AJ1079" s="8"/>
      <c r="AK1079" s="6"/>
      <c r="AL1079" s="6"/>
      <c r="AM1079" s="6"/>
      <c r="AN1079" s="6"/>
      <c r="AO1079" s="6"/>
      <c r="AP1079" s="6"/>
      <c r="AQ1079" s="6"/>
      <c r="AR1079" s="6"/>
      <c r="AS1079" s="6"/>
    </row>
    <row r="1080" spans="1:45" x14ac:dyDescent="0.35">
      <c r="A1080">
        <v>5000</v>
      </c>
      <c r="B1080">
        <v>0.93559197866928323</v>
      </c>
      <c r="C1080">
        <v>120</v>
      </c>
      <c r="D1080">
        <v>0.74685536762167759</v>
      </c>
      <c r="E1080">
        <v>0.2</v>
      </c>
      <c r="F1080">
        <v>0</v>
      </c>
      <c r="G1080">
        <v>0</v>
      </c>
      <c r="H1080" t="s">
        <v>98</v>
      </c>
      <c r="I1080" t="s">
        <v>98</v>
      </c>
      <c r="J1080">
        <v>0.8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AH1080" s="6"/>
      <c r="AI1080" s="6"/>
      <c r="AJ1080" s="8"/>
      <c r="AK1080" s="6"/>
      <c r="AL1080" s="6"/>
      <c r="AM1080" s="6"/>
      <c r="AN1080" s="6"/>
      <c r="AO1080" s="6"/>
      <c r="AP1080" s="6"/>
      <c r="AQ1080" s="6"/>
      <c r="AR1080" s="6"/>
      <c r="AS1080" s="6"/>
    </row>
    <row r="1081" spans="1:45" x14ac:dyDescent="0.35">
      <c r="A1081">
        <v>7500</v>
      </c>
      <c r="B1081">
        <v>1.151113987840283</v>
      </c>
      <c r="C1081">
        <v>120</v>
      </c>
      <c r="D1081">
        <v>0.74685536762167759</v>
      </c>
      <c r="E1081">
        <v>0.2</v>
      </c>
      <c r="F1081">
        <v>0</v>
      </c>
      <c r="G1081">
        <v>0</v>
      </c>
      <c r="H1081" t="s">
        <v>98</v>
      </c>
      <c r="I1081" t="s">
        <v>98</v>
      </c>
      <c r="J1081">
        <v>0.8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AH1081" s="6"/>
      <c r="AI1081" s="6"/>
      <c r="AJ1081" s="8"/>
      <c r="AK1081" s="6"/>
      <c r="AL1081" s="6"/>
      <c r="AM1081" s="6"/>
      <c r="AN1081" s="6"/>
      <c r="AO1081" s="6"/>
      <c r="AP1081" s="6"/>
      <c r="AQ1081" s="6"/>
      <c r="AR1081" s="6"/>
      <c r="AS1081" s="6"/>
    </row>
    <row r="1082" spans="1:45" x14ac:dyDescent="0.35">
      <c r="A1082">
        <v>10000</v>
      </c>
      <c r="B1082">
        <v>1.3782300364197799</v>
      </c>
      <c r="C1082">
        <v>120</v>
      </c>
      <c r="D1082">
        <v>0.74685536762167759</v>
      </c>
      <c r="E1082">
        <v>0.2</v>
      </c>
      <c r="F1082">
        <v>0</v>
      </c>
      <c r="G1082">
        <v>0</v>
      </c>
      <c r="H1082" t="s">
        <v>98</v>
      </c>
      <c r="I1082" t="s">
        <v>98</v>
      </c>
      <c r="J1082">
        <v>0.8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AH1082" s="6"/>
      <c r="AI1082" s="6"/>
      <c r="AJ1082" s="8"/>
      <c r="AK1082" s="6"/>
      <c r="AL1082" s="6"/>
      <c r="AM1082" s="6"/>
      <c r="AN1082" s="6"/>
      <c r="AO1082" s="6"/>
      <c r="AP1082" s="6"/>
      <c r="AQ1082" s="6"/>
      <c r="AR1082" s="6"/>
      <c r="AS1082" s="6"/>
    </row>
    <row r="1083" spans="1:45" x14ac:dyDescent="0.35">
      <c r="A1083">
        <v>15000</v>
      </c>
      <c r="B1083">
        <v>1.824999661453617</v>
      </c>
      <c r="C1083">
        <v>120</v>
      </c>
      <c r="D1083">
        <v>0.74685536762167759</v>
      </c>
      <c r="E1083">
        <v>0.2</v>
      </c>
      <c r="F1083">
        <v>0</v>
      </c>
      <c r="G1083">
        <v>0</v>
      </c>
      <c r="H1083" t="s">
        <v>98</v>
      </c>
      <c r="I1083" t="s">
        <v>98</v>
      </c>
      <c r="J1083">
        <v>0.8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AH1083" s="6"/>
      <c r="AI1083" s="6"/>
      <c r="AJ1083" s="8"/>
      <c r="AK1083" s="6"/>
      <c r="AL1083" s="6"/>
      <c r="AM1083" s="6"/>
      <c r="AN1083" s="6"/>
      <c r="AO1083" s="6"/>
      <c r="AP1083" s="6"/>
      <c r="AQ1083" s="6"/>
      <c r="AR1083" s="6"/>
      <c r="AS1083" s="6"/>
    </row>
    <row r="1084" spans="1:45" x14ac:dyDescent="0.35">
      <c r="A1084">
        <v>1500</v>
      </c>
      <c r="B1084">
        <v>0.88535214502104842</v>
      </c>
      <c r="C1084">
        <v>150</v>
      </c>
      <c r="D1084">
        <v>0.74685536762167759</v>
      </c>
      <c r="E1084">
        <v>0.2</v>
      </c>
      <c r="F1084">
        <v>0</v>
      </c>
      <c r="G1084">
        <v>0</v>
      </c>
      <c r="H1084" t="s">
        <v>98</v>
      </c>
      <c r="I1084" t="s">
        <v>98</v>
      </c>
      <c r="J1084">
        <v>0.8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AH1084" s="6"/>
      <c r="AI1084" s="6"/>
      <c r="AJ1084" s="8"/>
      <c r="AK1084" s="6"/>
      <c r="AL1084" s="6"/>
      <c r="AM1084" s="6"/>
      <c r="AN1084" s="6"/>
      <c r="AO1084" s="6"/>
      <c r="AP1084" s="6"/>
      <c r="AQ1084" s="6"/>
      <c r="AR1084" s="6"/>
      <c r="AS1084" s="6"/>
    </row>
    <row r="1085" spans="1:45" x14ac:dyDescent="0.35">
      <c r="A1085">
        <v>2000</v>
      </c>
      <c r="B1085">
        <v>0.86451864253071431</v>
      </c>
      <c r="C1085">
        <v>150</v>
      </c>
      <c r="D1085">
        <v>0.74685536762167759</v>
      </c>
      <c r="E1085">
        <v>0.2</v>
      </c>
      <c r="F1085">
        <v>0</v>
      </c>
      <c r="G1085">
        <v>0</v>
      </c>
      <c r="H1085" t="s">
        <v>98</v>
      </c>
      <c r="I1085" t="s">
        <v>98</v>
      </c>
      <c r="J1085">
        <v>0.8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AH1085" s="6"/>
      <c r="AI1085" s="6"/>
      <c r="AJ1085" s="8"/>
      <c r="AK1085" s="6"/>
      <c r="AL1085" s="6"/>
      <c r="AM1085" s="6"/>
      <c r="AN1085" s="6"/>
      <c r="AO1085" s="6"/>
      <c r="AP1085" s="6"/>
      <c r="AQ1085" s="6"/>
      <c r="AR1085" s="6"/>
      <c r="AS1085" s="6"/>
    </row>
    <row r="1086" spans="1:45" x14ac:dyDescent="0.35">
      <c r="A1086">
        <v>2500</v>
      </c>
      <c r="B1086">
        <v>0.85546702454857937</v>
      </c>
      <c r="C1086">
        <v>150</v>
      </c>
      <c r="D1086">
        <v>0.74685536762167759</v>
      </c>
      <c r="E1086">
        <v>0.2</v>
      </c>
      <c r="F1086">
        <v>0</v>
      </c>
      <c r="G1086">
        <v>0</v>
      </c>
      <c r="H1086" t="s">
        <v>98</v>
      </c>
      <c r="I1086" t="s">
        <v>98</v>
      </c>
      <c r="J1086">
        <v>0.8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AH1086" s="6"/>
      <c r="AI1086" s="6"/>
      <c r="AJ1086" s="8"/>
      <c r="AK1086" s="6"/>
      <c r="AL1086" s="6"/>
      <c r="AM1086" s="6"/>
      <c r="AN1086" s="6"/>
      <c r="AO1086" s="6"/>
      <c r="AP1086" s="6"/>
      <c r="AQ1086" s="6"/>
      <c r="AR1086" s="6"/>
      <c r="AS1086" s="6"/>
    </row>
    <row r="1087" spans="1:45" x14ac:dyDescent="0.35">
      <c r="A1087">
        <v>5000</v>
      </c>
      <c r="B1087">
        <v>0.95492464714160563</v>
      </c>
      <c r="C1087">
        <v>150</v>
      </c>
      <c r="D1087">
        <v>0.74685536762167759</v>
      </c>
      <c r="E1087">
        <v>0.2</v>
      </c>
      <c r="F1087">
        <v>0</v>
      </c>
      <c r="G1087">
        <v>0</v>
      </c>
      <c r="H1087" t="s">
        <v>98</v>
      </c>
      <c r="I1087" t="s">
        <v>98</v>
      </c>
      <c r="J1087">
        <v>0.8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AH1087" s="6"/>
      <c r="AI1087" s="6"/>
      <c r="AJ1087" s="8"/>
      <c r="AK1087" s="6"/>
      <c r="AL1087" s="6"/>
      <c r="AM1087" s="6"/>
      <c r="AN1087" s="6"/>
      <c r="AO1087" s="6"/>
      <c r="AP1087" s="6"/>
      <c r="AQ1087" s="6"/>
      <c r="AR1087" s="6"/>
      <c r="AS1087" s="6"/>
    </row>
    <row r="1088" spans="1:45" x14ac:dyDescent="0.35">
      <c r="A1088">
        <v>7500</v>
      </c>
      <c r="B1088">
        <v>1.151166886208604</v>
      </c>
      <c r="C1088">
        <v>150</v>
      </c>
      <c r="D1088">
        <v>0.74685536762167759</v>
      </c>
      <c r="E1088">
        <v>0.2</v>
      </c>
      <c r="F1088">
        <v>0</v>
      </c>
      <c r="G1088">
        <v>0</v>
      </c>
      <c r="H1088" t="s">
        <v>98</v>
      </c>
      <c r="I1088" t="s">
        <v>98</v>
      </c>
      <c r="J1088">
        <v>0.8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AH1088" s="6"/>
      <c r="AI1088" s="6"/>
      <c r="AJ1088" s="8"/>
      <c r="AK1088" s="6"/>
      <c r="AL1088" s="6"/>
      <c r="AM1088" s="6"/>
      <c r="AN1088" s="6"/>
      <c r="AO1088" s="6"/>
      <c r="AP1088" s="6"/>
      <c r="AQ1088" s="6"/>
      <c r="AR1088" s="6"/>
      <c r="AS1088" s="6"/>
    </row>
    <row r="1089" spans="1:45" x14ac:dyDescent="0.35">
      <c r="A1089">
        <v>10000</v>
      </c>
      <c r="B1089">
        <v>1.3636189095809801</v>
      </c>
      <c r="C1089">
        <v>150</v>
      </c>
      <c r="D1089">
        <v>0.74685536762167759</v>
      </c>
      <c r="E1089">
        <v>0.2</v>
      </c>
      <c r="F1089">
        <v>0</v>
      </c>
      <c r="G1089">
        <v>0</v>
      </c>
      <c r="H1089" t="s">
        <v>98</v>
      </c>
      <c r="I1089" t="s">
        <v>98</v>
      </c>
      <c r="J1089">
        <v>0.8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AH1089" s="6"/>
      <c r="AI1089" s="6"/>
      <c r="AJ1089" s="8"/>
      <c r="AK1089" s="6"/>
      <c r="AL1089" s="6"/>
      <c r="AM1089" s="6"/>
      <c r="AN1089" s="6"/>
      <c r="AO1089" s="6"/>
      <c r="AP1089" s="6"/>
      <c r="AQ1089" s="6"/>
      <c r="AR1089" s="6"/>
      <c r="AS1089" s="6"/>
    </row>
    <row r="1090" spans="1:45" x14ac:dyDescent="0.35">
      <c r="A1090">
        <v>15000</v>
      </c>
      <c r="B1090">
        <v>1.7865362607141919</v>
      </c>
      <c r="C1090">
        <v>150</v>
      </c>
      <c r="D1090">
        <v>0.74685536762167759</v>
      </c>
      <c r="E1090">
        <v>0.2</v>
      </c>
      <c r="F1090">
        <v>0</v>
      </c>
      <c r="G1090">
        <v>0</v>
      </c>
      <c r="H1090" t="s">
        <v>98</v>
      </c>
      <c r="I1090" t="s">
        <v>98</v>
      </c>
      <c r="J1090">
        <v>0.8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AH1090" s="6"/>
      <c r="AI1090" s="6"/>
      <c r="AJ1090" s="8"/>
      <c r="AK1090" s="6"/>
      <c r="AL1090" s="6"/>
      <c r="AM1090" s="6"/>
      <c r="AN1090" s="6"/>
      <c r="AO1090" s="6"/>
      <c r="AP1090" s="6"/>
      <c r="AQ1090" s="6"/>
      <c r="AR1090" s="6"/>
      <c r="AS1090" s="6"/>
    </row>
    <row r="1091" spans="1:45" x14ac:dyDescent="0.35">
      <c r="A1091">
        <v>1500</v>
      </c>
      <c r="B1091">
        <v>0.90853899618704148</v>
      </c>
      <c r="C1091">
        <v>180</v>
      </c>
      <c r="D1091">
        <v>0.74685536762167759</v>
      </c>
      <c r="E1091">
        <v>0.2</v>
      </c>
      <c r="F1091">
        <v>0</v>
      </c>
      <c r="G1091">
        <v>0</v>
      </c>
      <c r="H1091" t="s">
        <v>98</v>
      </c>
      <c r="I1091" t="s">
        <v>98</v>
      </c>
      <c r="J1091">
        <v>0.8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AH1091" s="6"/>
      <c r="AI1091" s="6"/>
      <c r="AJ1091" s="8"/>
      <c r="AK1091" s="6"/>
      <c r="AL1091" s="6"/>
      <c r="AM1091" s="6"/>
      <c r="AN1091" s="6"/>
      <c r="AO1091" s="6"/>
      <c r="AP1091" s="6"/>
      <c r="AQ1091" s="6"/>
      <c r="AR1091" s="6"/>
      <c r="AS1091" s="6"/>
    </row>
    <row r="1092" spans="1:45" x14ac:dyDescent="0.35">
      <c r="A1092">
        <v>2000</v>
      </c>
      <c r="B1092">
        <v>0.89277994297908359</v>
      </c>
      <c r="C1092">
        <v>180</v>
      </c>
      <c r="D1092">
        <v>0.74685536762167759</v>
      </c>
      <c r="E1092">
        <v>0.2</v>
      </c>
      <c r="F1092">
        <v>0</v>
      </c>
      <c r="G1092">
        <v>0</v>
      </c>
      <c r="H1092" t="s">
        <v>98</v>
      </c>
      <c r="I1092" t="s">
        <v>98</v>
      </c>
      <c r="J1092">
        <v>0.8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AH1092" s="6"/>
      <c r="AI1092" s="6"/>
      <c r="AJ1092" s="8"/>
      <c r="AK1092" s="6"/>
      <c r="AL1092" s="6"/>
      <c r="AM1092" s="6"/>
      <c r="AN1092" s="6"/>
      <c r="AO1092" s="6"/>
      <c r="AP1092" s="6"/>
      <c r="AQ1092" s="6"/>
      <c r="AR1092" s="6"/>
      <c r="AS1092" s="6"/>
    </row>
    <row r="1093" spans="1:45" x14ac:dyDescent="0.35">
      <c r="A1093">
        <v>2500</v>
      </c>
      <c r="B1093">
        <v>0.88643768364629305</v>
      </c>
      <c r="C1093">
        <v>180</v>
      </c>
      <c r="D1093">
        <v>0.74685536762167759</v>
      </c>
      <c r="E1093">
        <v>0.2</v>
      </c>
      <c r="F1093">
        <v>0</v>
      </c>
      <c r="G1093">
        <v>0</v>
      </c>
      <c r="H1093" t="s">
        <v>98</v>
      </c>
      <c r="I1093" t="s">
        <v>98</v>
      </c>
      <c r="J1093">
        <v>0.8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AH1093" s="6"/>
      <c r="AI1093" s="6"/>
      <c r="AJ1093" s="8"/>
      <c r="AK1093" s="6"/>
      <c r="AL1093" s="6"/>
      <c r="AM1093" s="6"/>
      <c r="AN1093" s="6"/>
      <c r="AO1093" s="6"/>
      <c r="AP1093" s="6"/>
      <c r="AQ1093" s="6"/>
      <c r="AR1093" s="6"/>
      <c r="AS1093" s="6"/>
    </row>
    <row r="1094" spans="1:45" x14ac:dyDescent="0.35">
      <c r="A1094">
        <v>5000</v>
      </c>
      <c r="B1094">
        <v>0.97381073141005681</v>
      </c>
      <c r="C1094">
        <v>180</v>
      </c>
      <c r="D1094">
        <v>0.74685536762167759</v>
      </c>
      <c r="E1094">
        <v>0.2</v>
      </c>
      <c r="F1094">
        <v>0</v>
      </c>
      <c r="G1094">
        <v>0</v>
      </c>
      <c r="H1094" t="s">
        <v>98</v>
      </c>
      <c r="I1094" t="s">
        <v>98</v>
      </c>
      <c r="J1094">
        <v>0.8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AH1094" s="6"/>
      <c r="AI1094" s="6"/>
      <c r="AJ1094" s="8"/>
      <c r="AK1094" s="6"/>
      <c r="AL1094" s="6"/>
      <c r="AM1094" s="6"/>
      <c r="AN1094" s="6"/>
      <c r="AO1094" s="6"/>
      <c r="AP1094" s="6"/>
      <c r="AQ1094" s="6"/>
      <c r="AR1094" s="6"/>
      <c r="AS1094" s="6"/>
    </row>
    <row r="1095" spans="1:45" x14ac:dyDescent="0.35">
      <c r="A1095">
        <v>7500</v>
      </c>
      <c r="B1095">
        <v>1.153017267586822</v>
      </c>
      <c r="C1095">
        <v>180</v>
      </c>
      <c r="D1095">
        <v>0.74685536762167759</v>
      </c>
      <c r="E1095">
        <v>0.2</v>
      </c>
      <c r="F1095">
        <v>0</v>
      </c>
      <c r="G1095">
        <v>0</v>
      </c>
      <c r="H1095" t="s">
        <v>98</v>
      </c>
      <c r="I1095" t="s">
        <v>98</v>
      </c>
      <c r="J1095">
        <v>0.8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AH1095" s="6"/>
      <c r="AI1095" s="6"/>
      <c r="AJ1095" s="8"/>
      <c r="AK1095" s="6"/>
      <c r="AL1095" s="6"/>
      <c r="AM1095" s="6"/>
      <c r="AN1095" s="6"/>
      <c r="AO1095" s="6"/>
      <c r="AP1095" s="6"/>
      <c r="AQ1095" s="6"/>
      <c r="AR1095" s="6"/>
      <c r="AS1095" s="6"/>
    </row>
    <row r="1096" spans="1:45" x14ac:dyDescent="0.35">
      <c r="A1096">
        <v>10000</v>
      </c>
      <c r="B1096">
        <v>1.3518926753832581</v>
      </c>
      <c r="C1096">
        <v>180</v>
      </c>
      <c r="D1096">
        <v>0.74685536762167759</v>
      </c>
      <c r="E1096">
        <v>0.2</v>
      </c>
      <c r="F1096">
        <v>0</v>
      </c>
      <c r="G1096">
        <v>0</v>
      </c>
      <c r="H1096" t="s">
        <v>98</v>
      </c>
      <c r="I1096" t="s">
        <v>98</v>
      </c>
      <c r="J1096">
        <v>0.8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AH1096" s="6"/>
      <c r="AI1096" s="6"/>
      <c r="AJ1096" s="8"/>
      <c r="AK1096" s="6"/>
      <c r="AL1096" s="6"/>
      <c r="AM1096" s="6"/>
      <c r="AN1096" s="6"/>
      <c r="AO1096" s="6"/>
      <c r="AP1096" s="6"/>
      <c r="AQ1096" s="6"/>
      <c r="AR1096" s="6"/>
      <c r="AS1096" s="6"/>
    </row>
    <row r="1097" spans="1:45" x14ac:dyDescent="0.35">
      <c r="A1097">
        <v>15000</v>
      </c>
      <c r="B1097">
        <v>1.752673027761527</v>
      </c>
      <c r="C1097">
        <v>180</v>
      </c>
      <c r="D1097">
        <v>0.74685536762167759</v>
      </c>
      <c r="E1097">
        <v>0.2</v>
      </c>
      <c r="F1097">
        <v>0</v>
      </c>
      <c r="G1097">
        <v>0</v>
      </c>
      <c r="H1097" t="s">
        <v>98</v>
      </c>
      <c r="I1097" t="s">
        <v>98</v>
      </c>
      <c r="J1097">
        <v>0.8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AH1097" s="6"/>
      <c r="AI1097" s="6"/>
      <c r="AJ1097" s="8"/>
      <c r="AK1097" s="6"/>
      <c r="AL1097" s="6"/>
      <c r="AM1097" s="6"/>
      <c r="AN1097" s="6"/>
      <c r="AO1097" s="6"/>
      <c r="AP1097" s="6"/>
      <c r="AQ1097" s="6"/>
      <c r="AR1097" s="6"/>
      <c r="AS1097" s="6"/>
    </row>
    <row r="1098" spans="1:45" x14ac:dyDescent="0.35">
      <c r="A1098">
        <v>1500</v>
      </c>
      <c r="B1098">
        <v>0.93281584431417985</v>
      </c>
      <c r="C1098">
        <v>220</v>
      </c>
      <c r="D1098">
        <v>0.74685536762167759</v>
      </c>
      <c r="E1098">
        <v>0.2</v>
      </c>
      <c r="F1098">
        <v>0</v>
      </c>
      <c r="G1098">
        <v>0</v>
      </c>
      <c r="H1098" t="s">
        <v>98</v>
      </c>
      <c r="I1098" t="s">
        <v>98</v>
      </c>
      <c r="J1098">
        <v>0.8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AH1098" s="6"/>
      <c r="AI1098" s="6"/>
      <c r="AJ1098" s="8"/>
      <c r="AK1098" s="6"/>
      <c r="AL1098" s="6"/>
      <c r="AM1098" s="6"/>
      <c r="AN1098" s="6"/>
      <c r="AO1098" s="6"/>
      <c r="AP1098" s="6"/>
      <c r="AQ1098" s="6"/>
      <c r="AR1098" s="6"/>
      <c r="AS1098" s="6"/>
    </row>
    <row r="1099" spans="1:45" x14ac:dyDescent="0.35">
      <c r="A1099">
        <v>2000</v>
      </c>
      <c r="B1099">
        <v>0.92246667132210436</v>
      </c>
      <c r="C1099">
        <v>220</v>
      </c>
      <c r="D1099">
        <v>0.74685536762167759</v>
      </c>
      <c r="E1099">
        <v>0.2</v>
      </c>
      <c r="F1099">
        <v>0</v>
      </c>
      <c r="G1099">
        <v>0</v>
      </c>
      <c r="H1099" t="s">
        <v>98</v>
      </c>
      <c r="I1099" t="s">
        <v>98</v>
      </c>
      <c r="J1099">
        <v>0.8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AH1099" s="6"/>
      <c r="AI1099" s="6"/>
      <c r="AJ1099" s="8"/>
      <c r="AK1099" s="6"/>
      <c r="AL1099" s="6"/>
      <c r="AM1099" s="6"/>
      <c r="AN1099" s="6"/>
      <c r="AO1099" s="6"/>
      <c r="AP1099" s="6"/>
      <c r="AQ1099" s="6"/>
      <c r="AR1099" s="6"/>
      <c r="AS1099" s="6"/>
    </row>
    <row r="1100" spans="1:45" x14ac:dyDescent="0.35">
      <c r="A1100">
        <v>2500</v>
      </c>
      <c r="B1100">
        <v>0.91934976558404946</v>
      </c>
      <c r="C1100">
        <v>220</v>
      </c>
      <c r="D1100">
        <v>0.74685536762167759</v>
      </c>
      <c r="E1100">
        <v>0.2</v>
      </c>
      <c r="F1100">
        <v>0</v>
      </c>
      <c r="G1100">
        <v>0</v>
      </c>
      <c r="H1100" t="s">
        <v>98</v>
      </c>
      <c r="I1100" t="s">
        <v>98</v>
      </c>
      <c r="J1100">
        <v>0.8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AH1100" s="6"/>
      <c r="AI1100" s="6"/>
      <c r="AJ1100" s="8"/>
      <c r="AK1100" s="6"/>
      <c r="AL1100" s="6"/>
      <c r="AM1100" s="6"/>
      <c r="AN1100" s="6"/>
      <c r="AO1100" s="6"/>
      <c r="AP1100" s="6"/>
      <c r="AQ1100" s="6"/>
      <c r="AR1100" s="6"/>
      <c r="AS1100" s="6"/>
    </row>
    <row r="1101" spans="1:45" x14ac:dyDescent="0.35">
      <c r="A1101">
        <v>5000</v>
      </c>
      <c r="B1101">
        <v>0.9971412656789076</v>
      </c>
      <c r="C1101">
        <v>220</v>
      </c>
      <c r="D1101">
        <v>0.74685536762167759</v>
      </c>
      <c r="E1101">
        <v>0.2</v>
      </c>
      <c r="F1101">
        <v>0</v>
      </c>
      <c r="G1101">
        <v>0</v>
      </c>
      <c r="H1101" t="s">
        <v>98</v>
      </c>
      <c r="I1101" t="s">
        <v>98</v>
      </c>
      <c r="J1101">
        <v>0.8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AH1101" s="6"/>
      <c r="AI1101" s="6"/>
      <c r="AJ1101" s="8"/>
      <c r="AK1101" s="6"/>
      <c r="AL1101" s="6"/>
      <c r="AM1101" s="6"/>
      <c r="AN1101" s="6"/>
      <c r="AO1101" s="6"/>
      <c r="AP1101" s="6"/>
      <c r="AQ1101" s="6"/>
      <c r="AR1101" s="6"/>
      <c r="AS1101" s="6"/>
    </row>
    <row r="1102" spans="1:45" x14ac:dyDescent="0.35">
      <c r="A1102">
        <v>7500</v>
      </c>
      <c r="B1102">
        <v>1.157184712500688</v>
      </c>
      <c r="C1102">
        <v>220</v>
      </c>
      <c r="D1102">
        <v>0.74685536762167759</v>
      </c>
      <c r="E1102">
        <v>0.2</v>
      </c>
      <c r="F1102">
        <v>0</v>
      </c>
      <c r="G1102">
        <v>0</v>
      </c>
      <c r="H1102" t="s">
        <v>98</v>
      </c>
      <c r="I1102" t="s">
        <v>98</v>
      </c>
      <c r="J1102">
        <v>0.8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AH1102" s="6"/>
      <c r="AI1102" s="6"/>
      <c r="AJ1102" s="8"/>
      <c r="AK1102" s="6"/>
      <c r="AL1102" s="6"/>
      <c r="AM1102" s="6"/>
      <c r="AN1102" s="6"/>
      <c r="AO1102" s="6"/>
      <c r="AP1102" s="6"/>
      <c r="AQ1102" s="6"/>
      <c r="AR1102" s="6"/>
      <c r="AS1102" s="6"/>
    </row>
    <row r="1103" spans="1:45" x14ac:dyDescent="0.35">
      <c r="A1103">
        <v>10000</v>
      </c>
      <c r="B1103">
        <v>1.3397084389820011</v>
      </c>
      <c r="C1103">
        <v>220</v>
      </c>
      <c r="D1103">
        <v>0.74685536762167759</v>
      </c>
      <c r="E1103">
        <v>0.2</v>
      </c>
      <c r="F1103">
        <v>0</v>
      </c>
      <c r="G1103">
        <v>0</v>
      </c>
      <c r="H1103" t="s">
        <v>98</v>
      </c>
      <c r="I1103" t="s">
        <v>98</v>
      </c>
      <c r="J1103">
        <v>0.8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AH1103" s="6"/>
      <c r="AI1103" s="6"/>
      <c r="AJ1103" s="8"/>
      <c r="AK1103" s="6"/>
      <c r="AL1103" s="6"/>
      <c r="AM1103" s="6"/>
      <c r="AN1103" s="6"/>
      <c r="AO1103" s="6"/>
      <c r="AP1103" s="6"/>
      <c r="AQ1103" s="6"/>
      <c r="AR1103" s="6"/>
      <c r="AS1103" s="6"/>
    </row>
    <row r="1104" spans="1:45" x14ac:dyDescent="0.35">
      <c r="A1104">
        <v>15000</v>
      </c>
      <c r="B1104">
        <v>1.7134637066063041</v>
      </c>
      <c r="C1104">
        <v>220</v>
      </c>
      <c r="D1104">
        <v>0.74685536762167759</v>
      </c>
      <c r="E1104">
        <v>0.2</v>
      </c>
      <c r="F1104">
        <v>0</v>
      </c>
      <c r="G1104">
        <v>0</v>
      </c>
      <c r="H1104" t="s">
        <v>98</v>
      </c>
      <c r="I1104" t="s">
        <v>98</v>
      </c>
      <c r="J1104">
        <v>0.8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AH1104" s="6"/>
      <c r="AI1104" s="6"/>
      <c r="AJ1104" s="8"/>
      <c r="AK1104" s="6"/>
      <c r="AL1104" s="6"/>
      <c r="AM1104" s="6"/>
      <c r="AN1104" s="6"/>
      <c r="AO1104" s="6"/>
      <c r="AP1104" s="6"/>
      <c r="AQ1104" s="6"/>
      <c r="AR1104" s="6"/>
      <c r="AS1104" s="6"/>
    </row>
    <row r="1105" spans="1:45" x14ac:dyDescent="0.35">
      <c r="A1105">
        <v>1500</v>
      </c>
      <c r="B1105">
        <v>0.94729624407370649</v>
      </c>
      <c r="C1105">
        <v>250</v>
      </c>
      <c r="D1105">
        <v>0.74685536762167759</v>
      </c>
      <c r="E1105">
        <v>0.2</v>
      </c>
      <c r="F1105">
        <v>0</v>
      </c>
      <c r="G1105">
        <v>0</v>
      </c>
      <c r="H1105" t="s">
        <v>98</v>
      </c>
      <c r="I1105" t="s">
        <v>98</v>
      </c>
      <c r="J1105">
        <v>0.8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AH1105" s="6"/>
      <c r="AI1105" s="6"/>
      <c r="AJ1105" s="8"/>
      <c r="AK1105" s="6"/>
      <c r="AL1105" s="6"/>
      <c r="AM1105" s="6"/>
      <c r="AN1105" s="6"/>
      <c r="AO1105" s="6"/>
      <c r="AP1105" s="6"/>
      <c r="AQ1105" s="6"/>
      <c r="AR1105" s="6"/>
      <c r="AS1105" s="6"/>
    </row>
    <row r="1106" spans="1:45" x14ac:dyDescent="0.35">
      <c r="A1106">
        <v>2000</v>
      </c>
      <c r="B1106">
        <v>0.94020493752381085</v>
      </c>
      <c r="C1106">
        <v>250</v>
      </c>
      <c r="D1106">
        <v>0.74685536762167759</v>
      </c>
      <c r="E1106">
        <v>0.2</v>
      </c>
      <c r="F1106">
        <v>0</v>
      </c>
      <c r="G1106">
        <v>0</v>
      </c>
      <c r="H1106" t="s">
        <v>98</v>
      </c>
      <c r="I1106" t="s">
        <v>98</v>
      </c>
      <c r="J1106">
        <v>0.8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AH1106" s="6"/>
      <c r="AI1106" s="6"/>
      <c r="AJ1106" s="8"/>
      <c r="AK1106" s="6"/>
      <c r="AL1106" s="6"/>
      <c r="AM1106" s="6"/>
      <c r="AN1106" s="6"/>
      <c r="AO1106" s="6"/>
      <c r="AP1106" s="6"/>
      <c r="AQ1106" s="6"/>
      <c r="AR1106" s="6"/>
      <c r="AS1106" s="6"/>
    </row>
    <row r="1107" spans="1:45" x14ac:dyDescent="0.35">
      <c r="A1107">
        <v>2500</v>
      </c>
      <c r="B1107">
        <v>0.93916858744027953</v>
      </c>
      <c r="C1107">
        <v>250</v>
      </c>
      <c r="D1107">
        <v>0.74685536762167759</v>
      </c>
      <c r="E1107">
        <v>0.2</v>
      </c>
      <c r="F1107">
        <v>0</v>
      </c>
      <c r="G1107">
        <v>0</v>
      </c>
      <c r="H1107" t="s">
        <v>98</v>
      </c>
      <c r="I1107" t="s">
        <v>98</v>
      </c>
      <c r="J1107">
        <v>0.8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AH1107" s="6"/>
      <c r="AI1107" s="6"/>
      <c r="AJ1107" s="8"/>
      <c r="AK1107" s="6"/>
      <c r="AL1107" s="6"/>
      <c r="AM1107" s="6"/>
      <c r="AN1107" s="6"/>
      <c r="AO1107" s="6"/>
      <c r="AP1107" s="6"/>
      <c r="AQ1107" s="6"/>
      <c r="AR1107" s="6"/>
      <c r="AS1107" s="6"/>
    </row>
    <row r="1108" spans="1:45" x14ac:dyDescent="0.35">
      <c r="A1108">
        <v>5000</v>
      </c>
      <c r="B1108">
        <v>1.012817512940142</v>
      </c>
      <c r="C1108">
        <v>250</v>
      </c>
      <c r="D1108">
        <v>0.74685536762167759</v>
      </c>
      <c r="E1108">
        <v>0.2</v>
      </c>
      <c r="F1108">
        <v>0</v>
      </c>
      <c r="G1108">
        <v>0</v>
      </c>
      <c r="H1108" t="s">
        <v>98</v>
      </c>
      <c r="I1108" t="s">
        <v>98</v>
      </c>
      <c r="J1108">
        <v>0.8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AH1108" s="6"/>
      <c r="AI1108" s="6"/>
      <c r="AJ1108" s="8"/>
      <c r="AK1108" s="6"/>
      <c r="AL1108" s="6"/>
      <c r="AM1108" s="6"/>
      <c r="AN1108" s="6"/>
      <c r="AO1108" s="6"/>
      <c r="AP1108" s="6"/>
      <c r="AQ1108" s="6"/>
      <c r="AR1108" s="6"/>
      <c r="AS1108" s="6"/>
    </row>
    <row r="1109" spans="1:45" x14ac:dyDescent="0.35">
      <c r="A1109">
        <v>7500</v>
      </c>
      <c r="B1109">
        <v>1.1609604339185471</v>
      </c>
      <c r="C1109">
        <v>250</v>
      </c>
      <c r="D1109">
        <v>0.74685536762167759</v>
      </c>
      <c r="E1109">
        <v>0.2</v>
      </c>
      <c r="F1109">
        <v>0</v>
      </c>
      <c r="G1109">
        <v>0</v>
      </c>
      <c r="H1109" t="s">
        <v>98</v>
      </c>
      <c r="I1109" t="s">
        <v>98</v>
      </c>
      <c r="J1109">
        <v>0.8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AH1109" s="6"/>
      <c r="AI1109" s="6"/>
      <c r="AJ1109" s="8"/>
      <c r="AK1109" s="6"/>
      <c r="AL1109" s="6"/>
      <c r="AM1109" s="6"/>
      <c r="AN1109" s="6"/>
      <c r="AO1109" s="6"/>
      <c r="AP1109" s="6"/>
      <c r="AQ1109" s="6"/>
      <c r="AR1109" s="6"/>
      <c r="AS1109" s="6"/>
    </row>
    <row r="1110" spans="1:45" x14ac:dyDescent="0.35">
      <c r="A1110">
        <v>10000</v>
      </c>
      <c r="B1110">
        <v>1.33252778524266</v>
      </c>
      <c r="C1110">
        <v>250</v>
      </c>
      <c r="D1110">
        <v>0.74685536762167759</v>
      </c>
      <c r="E1110">
        <v>0.2</v>
      </c>
      <c r="F1110">
        <v>0</v>
      </c>
      <c r="G1110">
        <v>0</v>
      </c>
      <c r="H1110" t="s">
        <v>98</v>
      </c>
      <c r="I1110" t="s">
        <v>98</v>
      </c>
      <c r="J1110">
        <v>0.8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AH1110" s="6"/>
      <c r="AI1110" s="6"/>
      <c r="AJ1110" s="8"/>
      <c r="AK1110" s="6"/>
      <c r="AL1110" s="6"/>
      <c r="AM1110" s="6"/>
      <c r="AN1110" s="6"/>
      <c r="AO1110" s="6"/>
      <c r="AP1110" s="6"/>
      <c r="AQ1110" s="6"/>
      <c r="AR1110" s="6"/>
      <c r="AS1110" s="6"/>
    </row>
    <row r="1111" spans="1:45" x14ac:dyDescent="0.35">
      <c r="A1111">
        <v>15000</v>
      </c>
      <c r="B1111">
        <v>1.6877671188220029</v>
      </c>
      <c r="C1111">
        <v>250</v>
      </c>
      <c r="D1111">
        <v>0.74685536762167759</v>
      </c>
      <c r="E1111">
        <v>0.2</v>
      </c>
      <c r="F1111">
        <v>0</v>
      </c>
      <c r="G1111">
        <v>0</v>
      </c>
      <c r="H1111" t="s">
        <v>98</v>
      </c>
      <c r="I1111" t="s">
        <v>98</v>
      </c>
      <c r="J1111">
        <v>0.8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AH1111" s="6"/>
      <c r="AI1111" s="6"/>
      <c r="AJ1111" s="8"/>
      <c r="AK1111" s="6"/>
      <c r="AL1111" s="6"/>
      <c r="AM1111" s="6"/>
      <c r="AN1111" s="6"/>
      <c r="AO1111" s="6"/>
      <c r="AP1111" s="6"/>
      <c r="AQ1111" s="6"/>
      <c r="AR1111" s="6"/>
      <c r="AS1111" s="6"/>
    </row>
    <row r="1112" spans="1:45" x14ac:dyDescent="0.35">
      <c r="A1112">
        <v>1500</v>
      </c>
      <c r="B1112">
        <v>0.95933882431601003</v>
      </c>
      <c r="C1112">
        <v>280</v>
      </c>
      <c r="D1112">
        <v>0.74685536762167759</v>
      </c>
      <c r="E1112">
        <v>0.2</v>
      </c>
      <c r="F1112">
        <v>0</v>
      </c>
      <c r="G1112">
        <v>0</v>
      </c>
      <c r="H1112" t="s">
        <v>98</v>
      </c>
      <c r="I1112" t="s">
        <v>98</v>
      </c>
      <c r="J1112">
        <v>0.8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AH1112" s="6"/>
      <c r="AI1112" s="6"/>
      <c r="AJ1112" s="8"/>
      <c r="AK1112" s="6"/>
      <c r="AL1112" s="6"/>
      <c r="AM1112" s="6"/>
      <c r="AN1112" s="6"/>
      <c r="AO1112" s="6"/>
      <c r="AP1112" s="6"/>
      <c r="AQ1112" s="6"/>
      <c r="AR1112" s="6"/>
      <c r="AS1112" s="6"/>
    </row>
    <row r="1113" spans="1:45" x14ac:dyDescent="0.35">
      <c r="A1113">
        <v>2000</v>
      </c>
      <c r="B1113">
        <v>0.95496535598255505</v>
      </c>
      <c r="C1113">
        <v>280</v>
      </c>
      <c r="D1113">
        <v>0.74685536762167759</v>
      </c>
      <c r="E1113">
        <v>0.2</v>
      </c>
      <c r="F1113">
        <v>0</v>
      </c>
      <c r="G1113">
        <v>0</v>
      </c>
      <c r="H1113" t="s">
        <v>98</v>
      </c>
      <c r="I1113" t="s">
        <v>98</v>
      </c>
      <c r="J1113">
        <v>0.8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AH1113" s="6"/>
      <c r="AI1113" s="6"/>
      <c r="AJ1113" s="8"/>
      <c r="AK1113" s="6"/>
      <c r="AL1113" s="6"/>
      <c r="AM1113" s="6"/>
      <c r="AN1113" s="6"/>
      <c r="AO1113" s="6"/>
      <c r="AP1113" s="6"/>
      <c r="AQ1113" s="6"/>
      <c r="AR1113" s="6"/>
      <c r="AS1113" s="6"/>
    </row>
    <row r="1114" spans="1:45" x14ac:dyDescent="0.35">
      <c r="A1114">
        <v>2500</v>
      </c>
      <c r="B1114">
        <v>0.95573242864211883</v>
      </c>
      <c r="C1114">
        <v>280</v>
      </c>
      <c r="D1114">
        <v>0.74685536762167759</v>
      </c>
      <c r="E1114">
        <v>0.2</v>
      </c>
      <c r="F1114">
        <v>0</v>
      </c>
      <c r="G1114">
        <v>0</v>
      </c>
      <c r="H1114" t="s">
        <v>98</v>
      </c>
      <c r="I1114" t="s">
        <v>98</v>
      </c>
      <c r="J1114">
        <v>0.8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AH1114" s="6"/>
      <c r="AI1114" s="6"/>
      <c r="AJ1114" s="8"/>
      <c r="AK1114" s="6"/>
      <c r="AL1114" s="6"/>
      <c r="AM1114" s="6"/>
      <c r="AN1114" s="6"/>
      <c r="AO1114" s="6"/>
      <c r="AP1114" s="6"/>
      <c r="AQ1114" s="6"/>
      <c r="AR1114" s="6"/>
      <c r="AS1114" s="6"/>
    </row>
    <row r="1115" spans="1:45" x14ac:dyDescent="0.35">
      <c r="A1115">
        <v>5000</v>
      </c>
      <c r="B1115">
        <v>1.0268179652705109</v>
      </c>
      <c r="C1115">
        <v>280</v>
      </c>
      <c r="D1115">
        <v>0.74685536762167759</v>
      </c>
      <c r="E1115">
        <v>0.2</v>
      </c>
      <c r="F1115">
        <v>0</v>
      </c>
      <c r="G1115">
        <v>0</v>
      </c>
      <c r="H1115" t="s">
        <v>98</v>
      </c>
      <c r="I1115" t="s">
        <v>98</v>
      </c>
      <c r="J1115">
        <v>0.8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AH1115" s="6"/>
      <c r="AI1115" s="6"/>
      <c r="AJ1115" s="8"/>
      <c r="AK1115" s="6"/>
      <c r="AL1115" s="6"/>
      <c r="AM1115" s="6"/>
      <c r="AN1115" s="6"/>
      <c r="AO1115" s="6"/>
      <c r="AP1115" s="6"/>
      <c r="AQ1115" s="6"/>
      <c r="AR1115" s="6"/>
      <c r="AS1115" s="6"/>
    </row>
    <row r="1116" spans="1:45" x14ac:dyDescent="0.35">
      <c r="A1116">
        <v>7500</v>
      </c>
      <c r="B1116">
        <v>1.164907385051273</v>
      </c>
      <c r="C1116">
        <v>280</v>
      </c>
      <c r="D1116">
        <v>0.74685536762167759</v>
      </c>
      <c r="E1116">
        <v>0.2</v>
      </c>
      <c r="F1116">
        <v>0</v>
      </c>
      <c r="G1116">
        <v>0</v>
      </c>
      <c r="H1116" t="s">
        <v>98</v>
      </c>
      <c r="I1116" t="s">
        <v>98</v>
      </c>
      <c r="J1116">
        <v>0.8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AH1116" s="6"/>
      <c r="AI1116" s="6"/>
      <c r="AJ1116" s="8"/>
      <c r="AK1116" s="6"/>
      <c r="AL1116" s="6"/>
      <c r="AM1116" s="6"/>
      <c r="AN1116" s="6"/>
      <c r="AO1116" s="6"/>
      <c r="AP1116" s="6"/>
      <c r="AQ1116" s="6"/>
      <c r="AR1116" s="6"/>
      <c r="AS1116" s="6"/>
    </row>
    <row r="1117" spans="1:45" x14ac:dyDescent="0.35">
      <c r="A1117">
        <v>10000</v>
      </c>
      <c r="B1117">
        <v>1.326593758443444</v>
      </c>
      <c r="C1117">
        <v>280</v>
      </c>
      <c r="D1117">
        <v>0.74685536762167759</v>
      </c>
      <c r="E1117">
        <v>0.2</v>
      </c>
      <c r="F1117">
        <v>0</v>
      </c>
      <c r="G1117">
        <v>0</v>
      </c>
      <c r="H1117" t="s">
        <v>98</v>
      </c>
      <c r="I1117" t="s">
        <v>98</v>
      </c>
      <c r="J1117">
        <v>0.8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AH1117" s="6"/>
      <c r="AI1117" s="6"/>
      <c r="AJ1117" s="8"/>
      <c r="AK1117" s="6"/>
      <c r="AL1117" s="6"/>
      <c r="AM1117" s="6"/>
      <c r="AN1117" s="6"/>
      <c r="AO1117" s="6"/>
      <c r="AP1117" s="6"/>
      <c r="AQ1117" s="6"/>
      <c r="AR1117" s="6"/>
      <c r="AS1117" s="6"/>
    </row>
    <row r="1118" spans="1:45" x14ac:dyDescent="0.35">
      <c r="A1118">
        <v>15000</v>
      </c>
      <c r="B1118">
        <v>1.664725202073565</v>
      </c>
      <c r="C1118">
        <v>280</v>
      </c>
      <c r="D1118">
        <v>0.74685536762167759</v>
      </c>
      <c r="E1118">
        <v>0.2</v>
      </c>
      <c r="F1118">
        <v>0</v>
      </c>
      <c r="G1118">
        <v>0</v>
      </c>
      <c r="H1118" t="s">
        <v>98</v>
      </c>
      <c r="I1118" t="s">
        <v>98</v>
      </c>
      <c r="J1118">
        <v>0.8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AH1118" s="6"/>
      <c r="AI1118" s="6"/>
      <c r="AJ1118" s="8"/>
      <c r="AK1118" s="6"/>
      <c r="AL1118" s="6"/>
      <c r="AM1118" s="6"/>
      <c r="AN1118" s="6"/>
      <c r="AO1118" s="6"/>
      <c r="AP1118" s="6"/>
      <c r="AQ1118" s="6"/>
      <c r="AR1118" s="6"/>
      <c r="AS1118" s="6"/>
    </row>
    <row r="1119" spans="1:45" x14ac:dyDescent="0.35">
      <c r="A1119">
        <v>1500</v>
      </c>
      <c r="B1119">
        <v>0.69013603091799158</v>
      </c>
      <c r="C1119">
        <v>60</v>
      </c>
      <c r="D1119">
        <v>0.93993096306523982</v>
      </c>
      <c r="E1119">
        <v>0.4</v>
      </c>
      <c r="F1119">
        <v>0</v>
      </c>
      <c r="G1119">
        <v>0</v>
      </c>
      <c r="H1119" t="s">
        <v>98</v>
      </c>
      <c r="I1119" t="s">
        <v>98</v>
      </c>
      <c r="J1119">
        <v>0.6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AH1119" s="6"/>
      <c r="AI1119" s="6"/>
      <c r="AJ1119" s="8"/>
      <c r="AK1119" s="6"/>
      <c r="AL1119" s="6"/>
      <c r="AM1119" s="6"/>
      <c r="AN1119" s="6"/>
      <c r="AO1119" s="6"/>
      <c r="AP1119" s="6"/>
      <c r="AQ1119" s="6"/>
      <c r="AR1119" s="6"/>
      <c r="AS1119" s="6"/>
    </row>
    <row r="1120" spans="1:45" x14ac:dyDescent="0.35">
      <c r="A1120">
        <v>2000</v>
      </c>
      <c r="B1120">
        <v>0.62030471531765818</v>
      </c>
      <c r="C1120">
        <v>60</v>
      </c>
      <c r="D1120">
        <v>0.93993096306523982</v>
      </c>
      <c r="E1120">
        <v>0.4</v>
      </c>
      <c r="F1120">
        <v>0</v>
      </c>
      <c r="G1120">
        <v>0</v>
      </c>
      <c r="H1120" t="s">
        <v>98</v>
      </c>
      <c r="I1120" t="s">
        <v>98</v>
      </c>
      <c r="J1120">
        <v>0.6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AH1120" s="6"/>
      <c r="AI1120" s="6"/>
      <c r="AJ1120" s="8"/>
      <c r="AK1120" s="6"/>
      <c r="AL1120" s="6"/>
      <c r="AM1120" s="6"/>
      <c r="AN1120" s="6"/>
      <c r="AO1120" s="6"/>
      <c r="AP1120" s="6"/>
      <c r="AQ1120" s="6"/>
      <c r="AR1120" s="6"/>
      <c r="AS1120" s="6"/>
    </row>
    <row r="1121" spans="1:45" x14ac:dyDescent="0.35">
      <c r="A1121">
        <v>2500</v>
      </c>
      <c r="B1121">
        <v>0.610387794044156</v>
      </c>
      <c r="C1121">
        <v>60</v>
      </c>
      <c r="D1121">
        <v>0.93993096306523982</v>
      </c>
      <c r="E1121">
        <v>0.4</v>
      </c>
      <c r="F1121">
        <v>0</v>
      </c>
      <c r="G1121">
        <v>0</v>
      </c>
      <c r="H1121" t="s">
        <v>98</v>
      </c>
      <c r="I1121" t="s">
        <v>98</v>
      </c>
      <c r="J1121">
        <v>0.6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AH1121" s="6"/>
      <c r="AI1121" s="6"/>
      <c r="AJ1121" s="8"/>
      <c r="AK1121" s="6"/>
      <c r="AL1121" s="6"/>
      <c r="AM1121" s="6"/>
      <c r="AN1121" s="6"/>
      <c r="AO1121" s="6"/>
      <c r="AP1121" s="6"/>
      <c r="AQ1121" s="6"/>
      <c r="AR1121" s="6"/>
      <c r="AS1121" s="6"/>
    </row>
    <row r="1122" spans="1:45" x14ac:dyDescent="0.35">
      <c r="A1122">
        <v>5000</v>
      </c>
      <c r="B1122">
        <v>0.82927953270230681</v>
      </c>
      <c r="C1122">
        <v>60</v>
      </c>
      <c r="D1122">
        <v>0.93993096306523982</v>
      </c>
      <c r="E1122">
        <v>0.4</v>
      </c>
      <c r="F1122">
        <v>0</v>
      </c>
      <c r="G1122">
        <v>0</v>
      </c>
      <c r="H1122" t="s">
        <v>98</v>
      </c>
      <c r="I1122" t="s">
        <v>98</v>
      </c>
      <c r="J1122">
        <v>0.6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AH1122" s="6"/>
      <c r="AI1122" s="6"/>
      <c r="AJ1122" s="8"/>
      <c r="AK1122" s="6"/>
      <c r="AL1122" s="6"/>
      <c r="AM1122" s="6"/>
      <c r="AN1122" s="6"/>
      <c r="AO1122" s="6"/>
      <c r="AP1122" s="6"/>
      <c r="AQ1122" s="6"/>
      <c r="AR1122" s="6"/>
      <c r="AS1122" s="6"/>
    </row>
    <row r="1123" spans="1:45" x14ac:dyDescent="0.35">
      <c r="A1123">
        <v>7500</v>
      </c>
      <c r="B1123">
        <v>1.0965835348865109</v>
      </c>
      <c r="C1123">
        <v>60</v>
      </c>
      <c r="D1123">
        <v>0.93993096306523982</v>
      </c>
      <c r="E1123">
        <v>0.4</v>
      </c>
      <c r="F1123">
        <v>0</v>
      </c>
      <c r="G1123">
        <v>0</v>
      </c>
      <c r="H1123" t="s">
        <v>98</v>
      </c>
      <c r="I1123" t="s">
        <v>98</v>
      </c>
      <c r="J1123">
        <v>0.6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AH1123" s="6"/>
      <c r="AI1123" s="6"/>
      <c r="AJ1123" s="8"/>
      <c r="AK1123" s="6"/>
      <c r="AL1123" s="6"/>
      <c r="AM1123" s="6"/>
      <c r="AN1123" s="6"/>
      <c r="AO1123" s="6"/>
      <c r="AP1123" s="6"/>
      <c r="AQ1123" s="6"/>
      <c r="AR1123" s="6"/>
      <c r="AS1123" s="6"/>
    </row>
    <row r="1124" spans="1:45" x14ac:dyDescent="0.35">
      <c r="A1124">
        <v>10000</v>
      </c>
      <c r="B1124">
        <v>1.358815669883257</v>
      </c>
      <c r="C1124">
        <v>60</v>
      </c>
      <c r="D1124">
        <v>0.93993096306523982</v>
      </c>
      <c r="E1124">
        <v>0.4</v>
      </c>
      <c r="F1124">
        <v>0</v>
      </c>
      <c r="G1124">
        <v>0</v>
      </c>
      <c r="H1124" t="s">
        <v>98</v>
      </c>
      <c r="I1124" t="s">
        <v>98</v>
      </c>
      <c r="J1124">
        <v>0.6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AH1124" s="6"/>
      <c r="AI1124" s="6"/>
      <c r="AJ1124" s="8"/>
      <c r="AK1124" s="6"/>
      <c r="AL1124" s="6"/>
      <c r="AM1124" s="6"/>
      <c r="AN1124" s="6"/>
      <c r="AO1124" s="6"/>
      <c r="AP1124" s="6"/>
      <c r="AQ1124" s="6"/>
      <c r="AR1124" s="6"/>
      <c r="AS1124" s="6"/>
    </row>
    <row r="1125" spans="1:45" x14ac:dyDescent="0.35">
      <c r="A1125">
        <v>15000</v>
      </c>
      <c r="B1125">
        <v>1.8610776867555421</v>
      </c>
      <c r="C1125">
        <v>60</v>
      </c>
      <c r="D1125">
        <v>0.93993096306523982</v>
      </c>
      <c r="E1125">
        <v>0.4</v>
      </c>
      <c r="F1125">
        <v>0</v>
      </c>
      <c r="G1125">
        <v>0</v>
      </c>
      <c r="H1125" t="s">
        <v>98</v>
      </c>
      <c r="I1125" t="s">
        <v>98</v>
      </c>
      <c r="J1125">
        <v>0.6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AH1125" s="6"/>
      <c r="AI1125" s="6"/>
      <c r="AJ1125" s="8"/>
      <c r="AK1125" s="6"/>
      <c r="AL1125" s="6"/>
      <c r="AM1125" s="6"/>
      <c r="AN1125" s="6"/>
      <c r="AO1125" s="6"/>
      <c r="AP1125" s="6"/>
      <c r="AQ1125" s="6"/>
      <c r="AR1125" s="6"/>
      <c r="AS1125" s="6"/>
    </row>
    <row r="1126" spans="1:45" x14ac:dyDescent="0.35">
      <c r="A1126">
        <v>1500</v>
      </c>
      <c r="B1126">
        <v>0.75594723470465375</v>
      </c>
      <c r="C1126">
        <v>90</v>
      </c>
      <c r="D1126">
        <v>0.93993096306523982</v>
      </c>
      <c r="E1126">
        <v>0.4</v>
      </c>
      <c r="F1126">
        <v>0</v>
      </c>
      <c r="G1126">
        <v>0</v>
      </c>
      <c r="H1126" t="s">
        <v>98</v>
      </c>
      <c r="I1126" t="s">
        <v>98</v>
      </c>
      <c r="J1126">
        <v>0.6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AH1126" s="6"/>
      <c r="AI1126" s="6"/>
      <c r="AJ1126" s="8"/>
      <c r="AK1126" s="6"/>
      <c r="AL1126" s="6"/>
      <c r="AM1126" s="6"/>
      <c r="AN1126" s="6"/>
      <c r="AO1126" s="6"/>
      <c r="AP1126" s="6"/>
      <c r="AQ1126" s="6"/>
      <c r="AR1126" s="6"/>
      <c r="AS1126" s="6"/>
    </row>
    <row r="1127" spans="1:45" x14ac:dyDescent="0.35">
      <c r="A1127">
        <v>2000</v>
      </c>
      <c r="B1127">
        <v>0.70202124777151931</v>
      </c>
      <c r="C1127">
        <v>90</v>
      </c>
      <c r="D1127">
        <v>0.93993096306523982</v>
      </c>
      <c r="E1127">
        <v>0.4</v>
      </c>
      <c r="F1127">
        <v>0</v>
      </c>
      <c r="G1127">
        <v>0</v>
      </c>
      <c r="H1127" t="s">
        <v>98</v>
      </c>
      <c r="I1127" t="s">
        <v>98</v>
      </c>
      <c r="J1127">
        <v>0.6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AH1127" s="6"/>
      <c r="AI1127" s="6"/>
      <c r="AJ1127" s="8"/>
      <c r="AK1127" s="6"/>
      <c r="AL1127" s="6"/>
      <c r="AM1127" s="6"/>
      <c r="AN1127" s="6"/>
      <c r="AO1127" s="6"/>
      <c r="AP1127" s="6"/>
      <c r="AQ1127" s="6"/>
      <c r="AR1127" s="6"/>
      <c r="AS1127" s="6"/>
    </row>
    <row r="1128" spans="1:45" x14ac:dyDescent="0.35">
      <c r="A1128">
        <v>2500</v>
      </c>
      <c r="B1128">
        <v>0.67845991769450698</v>
      </c>
      <c r="C1128">
        <v>90</v>
      </c>
      <c r="D1128">
        <v>0.93993096306523982</v>
      </c>
      <c r="E1128">
        <v>0.4</v>
      </c>
      <c r="F1128">
        <v>0</v>
      </c>
      <c r="G1128">
        <v>0</v>
      </c>
      <c r="H1128" t="s">
        <v>98</v>
      </c>
      <c r="I1128" t="s">
        <v>98</v>
      </c>
      <c r="J1128">
        <v>0.6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AH1128" s="6"/>
      <c r="AI1128" s="6"/>
      <c r="AJ1128" s="8"/>
      <c r="AK1128" s="6"/>
      <c r="AL1128" s="6"/>
      <c r="AM1128" s="6"/>
      <c r="AN1128" s="6"/>
      <c r="AO1128" s="6"/>
      <c r="AP1128" s="6"/>
      <c r="AQ1128" s="6"/>
      <c r="AR1128" s="6"/>
      <c r="AS1128" s="6"/>
    </row>
    <row r="1129" spans="1:45" x14ac:dyDescent="0.35">
      <c r="A1129">
        <v>5000</v>
      </c>
      <c r="B1129">
        <v>0.84507576011692631</v>
      </c>
      <c r="C1129">
        <v>90</v>
      </c>
      <c r="D1129">
        <v>0.93993096306523982</v>
      </c>
      <c r="E1129">
        <v>0.4</v>
      </c>
      <c r="F1129">
        <v>0</v>
      </c>
      <c r="G1129">
        <v>0</v>
      </c>
      <c r="H1129" t="s">
        <v>98</v>
      </c>
      <c r="I1129" t="s">
        <v>98</v>
      </c>
      <c r="J1129">
        <v>0.6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AH1129" s="6"/>
      <c r="AI1129" s="6"/>
      <c r="AJ1129" s="8"/>
      <c r="AK1129" s="6"/>
      <c r="AL1129" s="6"/>
      <c r="AM1129" s="6"/>
      <c r="AN1129" s="6"/>
      <c r="AO1129" s="6"/>
      <c r="AP1129" s="6"/>
      <c r="AQ1129" s="6"/>
      <c r="AR1129" s="6"/>
      <c r="AS1129" s="6"/>
    </row>
    <row r="1130" spans="1:45" x14ac:dyDescent="0.35">
      <c r="A1130">
        <v>7500</v>
      </c>
      <c r="B1130">
        <v>1.090689489394383</v>
      </c>
      <c r="C1130">
        <v>90</v>
      </c>
      <c r="D1130">
        <v>0.93993096306523982</v>
      </c>
      <c r="E1130">
        <v>0.4</v>
      </c>
      <c r="F1130">
        <v>0</v>
      </c>
      <c r="G1130">
        <v>0</v>
      </c>
      <c r="H1130" t="s">
        <v>98</v>
      </c>
      <c r="I1130" t="s">
        <v>98</v>
      </c>
      <c r="J1130">
        <v>0.6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AH1130" s="6"/>
      <c r="AI1130" s="6"/>
      <c r="AJ1130" s="8"/>
      <c r="AK1130" s="6"/>
      <c r="AL1130" s="6"/>
      <c r="AM1130" s="6"/>
      <c r="AN1130" s="6"/>
      <c r="AO1130" s="6"/>
      <c r="AP1130" s="6"/>
      <c r="AQ1130" s="6"/>
      <c r="AR1130" s="6"/>
      <c r="AS1130" s="6"/>
    </row>
    <row r="1131" spans="1:45" x14ac:dyDescent="0.35">
      <c r="A1131">
        <v>10000</v>
      </c>
      <c r="B1131">
        <v>1.337034197416975</v>
      </c>
      <c r="C1131">
        <v>90</v>
      </c>
      <c r="D1131">
        <v>0.93993096306523982</v>
      </c>
      <c r="E1131">
        <v>0.4</v>
      </c>
      <c r="F1131">
        <v>0</v>
      </c>
      <c r="G1131">
        <v>0</v>
      </c>
      <c r="H1131" t="s">
        <v>98</v>
      </c>
      <c r="I1131" t="s">
        <v>98</v>
      </c>
      <c r="J1131">
        <v>0.6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AH1131" s="6"/>
      <c r="AI1131" s="6"/>
      <c r="AJ1131" s="8"/>
      <c r="AK1131" s="6"/>
      <c r="AL1131" s="6"/>
      <c r="AM1131" s="6"/>
      <c r="AN1131" s="6"/>
      <c r="AO1131" s="6"/>
      <c r="AP1131" s="6"/>
      <c r="AQ1131" s="6"/>
      <c r="AR1131" s="6"/>
      <c r="AS1131" s="6"/>
    </row>
    <row r="1132" spans="1:45" x14ac:dyDescent="0.35">
      <c r="A1132">
        <v>15000</v>
      </c>
      <c r="B1132">
        <v>1.812503086299275</v>
      </c>
      <c r="C1132">
        <v>90</v>
      </c>
      <c r="D1132">
        <v>0.93993096306523982</v>
      </c>
      <c r="E1132">
        <v>0.4</v>
      </c>
      <c r="F1132">
        <v>0</v>
      </c>
      <c r="G1132">
        <v>0</v>
      </c>
      <c r="H1132" t="s">
        <v>98</v>
      </c>
      <c r="I1132" t="s">
        <v>98</v>
      </c>
      <c r="J1132">
        <v>0.6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AH1132" s="6"/>
      <c r="AI1132" s="6"/>
      <c r="AJ1132" s="8"/>
      <c r="AK1132" s="6"/>
      <c r="AL1132" s="6"/>
      <c r="AM1132" s="6"/>
      <c r="AN1132" s="6"/>
      <c r="AO1132" s="6"/>
      <c r="AP1132" s="6"/>
      <c r="AQ1132" s="6"/>
      <c r="AR1132" s="6"/>
      <c r="AS1132" s="6"/>
    </row>
    <row r="1133" spans="1:45" x14ac:dyDescent="0.35">
      <c r="A1133">
        <v>1500</v>
      </c>
      <c r="B1133">
        <v>0.8049277269377324</v>
      </c>
      <c r="C1133">
        <v>120</v>
      </c>
      <c r="D1133">
        <v>0.93993096306523982</v>
      </c>
      <c r="E1133">
        <v>0.4</v>
      </c>
      <c r="F1133">
        <v>0</v>
      </c>
      <c r="G1133">
        <v>0</v>
      </c>
      <c r="H1133" t="s">
        <v>98</v>
      </c>
      <c r="I1133" t="s">
        <v>98</v>
      </c>
      <c r="J1133">
        <v>0.6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AH1133" s="6"/>
      <c r="AI1133" s="6"/>
      <c r="AJ1133" s="8"/>
      <c r="AK1133" s="6"/>
      <c r="AL1133" s="6"/>
      <c r="AM1133" s="6"/>
      <c r="AN1133" s="6"/>
      <c r="AO1133" s="6"/>
      <c r="AP1133" s="6"/>
      <c r="AQ1133" s="6"/>
      <c r="AR1133" s="6"/>
      <c r="AS1133" s="6"/>
    </row>
    <row r="1134" spans="1:45" x14ac:dyDescent="0.35">
      <c r="A1134">
        <v>2000</v>
      </c>
      <c r="B1134">
        <v>0.76286328734919373</v>
      </c>
      <c r="C1134">
        <v>120</v>
      </c>
      <c r="D1134">
        <v>0.93993096306523982</v>
      </c>
      <c r="E1134">
        <v>0.4</v>
      </c>
      <c r="F1134">
        <v>0</v>
      </c>
      <c r="G1134">
        <v>0</v>
      </c>
      <c r="H1134" t="s">
        <v>98</v>
      </c>
      <c r="I1134" t="s">
        <v>98</v>
      </c>
      <c r="J1134">
        <v>0.6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AH1134" s="6"/>
      <c r="AI1134" s="6"/>
      <c r="AJ1134" s="8"/>
      <c r="AK1134" s="6"/>
      <c r="AL1134" s="6"/>
      <c r="AM1134" s="6"/>
      <c r="AN1134" s="6"/>
      <c r="AO1134" s="6"/>
      <c r="AP1134" s="6"/>
      <c r="AQ1134" s="6"/>
      <c r="AR1134" s="6"/>
      <c r="AS1134" s="6"/>
    </row>
    <row r="1135" spans="1:45" x14ac:dyDescent="0.35">
      <c r="A1135">
        <v>2500</v>
      </c>
      <c r="B1135">
        <v>0.74006583669847925</v>
      </c>
      <c r="C1135">
        <v>120</v>
      </c>
      <c r="D1135">
        <v>0.93993096306523982</v>
      </c>
      <c r="E1135">
        <v>0.4</v>
      </c>
      <c r="F1135">
        <v>0</v>
      </c>
      <c r="G1135">
        <v>0</v>
      </c>
      <c r="H1135" t="s">
        <v>98</v>
      </c>
      <c r="I1135" t="s">
        <v>98</v>
      </c>
      <c r="J1135">
        <v>0.6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AH1135" s="6"/>
      <c r="AI1135" s="6"/>
      <c r="AJ1135" s="8"/>
      <c r="AK1135" s="6"/>
      <c r="AL1135" s="6"/>
      <c r="AM1135" s="6"/>
      <c r="AN1135" s="6"/>
      <c r="AO1135" s="6"/>
      <c r="AP1135" s="6"/>
      <c r="AQ1135" s="6"/>
      <c r="AR1135" s="6"/>
      <c r="AS1135" s="6"/>
    </row>
    <row r="1136" spans="1:45" x14ac:dyDescent="0.35">
      <c r="A1136">
        <v>5000</v>
      </c>
      <c r="B1136">
        <v>0.8648837682795848</v>
      </c>
      <c r="C1136">
        <v>120</v>
      </c>
      <c r="D1136">
        <v>0.93993096306523982</v>
      </c>
      <c r="E1136">
        <v>0.4</v>
      </c>
      <c r="F1136">
        <v>0</v>
      </c>
      <c r="G1136">
        <v>0</v>
      </c>
      <c r="H1136" t="s">
        <v>98</v>
      </c>
      <c r="I1136" t="s">
        <v>98</v>
      </c>
      <c r="J1136">
        <v>0.6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AH1136" s="6"/>
      <c r="AI1136" s="6"/>
      <c r="AJ1136" s="8"/>
      <c r="AK1136" s="6"/>
      <c r="AL1136" s="6"/>
      <c r="AM1136" s="6"/>
      <c r="AN1136" s="6"/>
      <c r="AO1136" s="6"/>
      <c r="AP1136" s="6"/>
      <c r="AQ1136" s="6"/>
      <c r="AR1136" s="6"/>
      <c r="AS1136" s="6"/>
    </row>
    <row r="1137" spans="1:45" x14ac:dyDescent="0.35">
      <c r="A1137">
        <v>7500</v>
      </c>
      <c r="B1137">
        <v>1.088968960866513</v>
      </c>
      <c r="C1137">
        <v>120</v>
      </c>
      <c r="D1137">
        <v>0.93993096306523982</v>
      </c>
      <c r="E1137">
        <v>0.4</v>
      </c>
      <c r="F1137">
        <v>0</v>
      </c>
      <c r="G1137">
        <v>0</v>
      </c>
      <c r="H1137" t="s">
        <v>98</v>
      </c>
      <c r="I1137" t="s">
        <v>98</v>
      </c>
      <c r="J1137">
        <v>0.6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AH1137" s="6"/>
      <c r="AI1137" s="6"/>
      <c r="AJ1137" s="8"/>
      <c r="AK1137" s="6"/>
      <c r="AL1137" s="6"/>
      <c r="AM1137" s="6"/>
      <c r="AN1137" s="6"/>
      <c r="AO1137" s="6"/>
      <c r="AP1137" s="6"/>
      <c r="AQ1137" s="6"/>
      <c r="AR1137" s="6"/>
      <c r="AS1137" s="6"/>
    </row>
    <row r="1138" spans="1:45" x14ac:dyDescent="0.35">
      <c r="A1138">
        <v>10000</v>
      </c>
      <c r="B1138">
        <v>1.320020475305685</v>
      </c>
      <c r="C1138">
        <v>120</v>
      </c>
      <c r="D1138">
        <v>0.93993096306523982</v>
      </c>
      <c r="E1138">
        <v>0.4</v>
      </c>
      <c r="F1138">
        <v>0</v>
      </c>
      <c r="G1138">
        <v>0</v>
      </c>
      <c r="H1138" t="s">
        <v>98</v>
      </c>
      <c r="I1138" t="s">
        <v>98</v>
      </c>
      <c r="J1138">
        <v>0.6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AH1138" s="6"/>
      <c r="AI1138" s="6"/>
      <c r="AJ1138" s="8"/>
      <c r="AK1138" s="6"/>
      <c r="AL1138" s="6"/>
      <c r="AM1138" s="6"/>
      <c r="AN1138" s="6"/>
      <c r="AO1138" s="6"/>
      <c r="AP1138" s="6"/>
      <c r="AQ1138" s="6"/>
      <c r="AR1138" s="6"/>
      <c r="AS1138" s="6"/>
    </row>
    <row r="1139" spans="1:45" x14ac:dyDescent="0.35">
      <c r="A1139">
        <v>15000</v>
      </c>
      <c r="B1139">
        <v>1.7704452534549671</v>
      </c>
      <c r="C1139">
        <v>120</v>
      </c>
      <c r="D1139">
        <v>0.93993096306523982</v>
      </c>
      <c r="E1139">
        <v>0.4</v>
      </c>
      <c r="F1139">
        <v>0</v>
      </c>
      <c r="G1139">
        <v>0</v>
      </c>
      <c r="H1139" t="s">
        <v>98</v>
      </c>
      <c r="I1139" t="s">
        <v>98</v>
      </c>
      <c r="J1139">
        <v>0.6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AH1139" s="6"/>
      <c r="AI1139" s="6"/>
      <c r="AJ1139" s="8"/>
      <c r="AK1139" s="6"/>
      <c r="AL1139" s="6"/>
      <c r="AM1139" s="6"/>
      <c r="AN1139" s="6"/>
      <c r="AO1139" s="6"/>
      <c r="AP1139" s="6"/>
      <c r="AQ1139" s="6"/>
      <c r="AR1139" s="6"/>
      <c r="AS1139" s="6"/>
    </row>
    <row r="1140" spans="1:45" x14ac:dyDescent="0.35">
      <c r="A1140">
        <v>1500</v>
      </c>
      <c r="B1140">
        <v>0.8427699398758135</v>
      </c>
      <c r="C1140">
        <v>150</v>
      </c>
      <c r="D1140">
        <v>0.93993096306523982</v>
      </c>
      <c r="E1140">
        <v>0.4</v>
      </c>
      <c r="F1140">
        <v>0</v>
      </c>
      <c r="G1140">
        <v>0</v>
      </c>
      <c r="H1140" t="s">
        <v>98</v>
      </c>
      <c r="I1140" t="s">
        <v>98</v>
      </c>
      <c r="J1140">
        <v>0.6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AH1140" s="6"/>
      <c r="AI1140" s="6"/>
      <c r="AJ1140" s="8"/>
      <c r="AK1140" s="6"/>
      <c r="AL1140" s="6"/>
      <c r="AM1140" s="6"/>
      <c r="AN1140" s="6"/>
      <c r="AO1140" s="6"/>
      <c r="AP1140" s="6"/>
      <c r="AQ1140" s="6"/>
      <c r="AR1140" s="6"/>
      <c r="AS1140" s="6"/>
    </row>
    <row r="1141" spans="1:45" x14ac:dyDescent="0.35">
      <c r="A1141">
        <v>2000</v>
      </c>
      <c r="B1141">
        <v>0.80950983372228391</v>
      </c>
      <c r="C1141">
        <v>150</v>
      </c>
      <c r="D1141">
        <v>0.93993096306523982</v>
      </c>
      <c r="E1141">
        <v>0.4</v>
      </c>
      <c r="F1141">
        <v>0</v>
      </c>
      <c r="G1141">
        <v>0</v>
      </c>
      <c r="H1141" t="s">
        <v>98</v>
      </c>
      <c r="I1141" t="s">
        <v>98</v>
      </c>
      <c r="J1141">
        <v>0.6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AH1141" s="6"/>
      <c r="AI1141" s="6"/>
      <c r="AJ1141" s="8"/>
      <c r="AK1141" s="6"/>
      <c r="AL1141" s="6"/>
      <c r="AM1141" s="6"/>
      <c r="AN1141" s="6"/>
      <c r="AO1141" s="6"/>
      <c r="AP1141" s="6"/>
      <c r="AQ1141" s="6"/>
      <c r="AR1141" s="6"/>
      <c r="AS1141" s="6"/>
    </row>
    <row r="1142" spans="1:45" x14ac:dyDescent="0.35">
      <c r="A1142">
        <v>2500</v>
      </c>
      <c r="B1142">
        <v>0.79066004499739151</v>
      </c>
      <c r="C1142">
        <v>150</v>
      </c>
      <c r="D1142">
        <v>0.93993096306523982</v>
      </c>
      <c r="E1142">
        <v>0.4</v>
      </c>
      <c r="F1142">
        <v>0</v>
      </c>
      <c r="G1142">
        <v>0</v>
      </c>
      <c r="H1142" t="s">
        <v>98</v>
      </c>
      <c r="I1142" t="s">
        <v>98</v>
      </c>
      <c r="J1142">
        <v>0.6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AH1142" s="6"/>
      <c r="AI1142" s="6"/>
      <c r="AJ1142" s="8"/>
      <c r="AK1142" s="6"/>
      <c r="AL1142" s="6"/>
      <c r="AM1142" s="6"/>
      <c r="AN1142" s="6"/>
      <c r="AO1142" s="6"/>
      <c r="AP1142" s="6"/>
      <c r="AQ1142" s="6"/>
      <c r="AR1142" s="6"/>
      <c r="AS1142" s="6"/>
    </row>
    <row r="1143" spans="1:45" x14ac:dyDescent="0.35">
      <c r="A1143">
        <v>5000</v>
      </c>
      <c r="B1143">
        <v>0.88695700775763919</v>
      </c>
      <c r="C1143">
        <v>150</v>
      </c>
      <c r="D1143">
        <v>0.93993096306523982</v>
      </c>
      <c r="E1143">
        <v>0.4</v>
      </c>
      <c r="F1143">
        <v>0</v>
      </c>
      <c r="G1143">
        <v>0</v>
      </c>
      <c r="H1143" t="s">
        <v>98</v>
      </c>
      <c r="I1143" t="s">
        <v>98</v>
      </c>
      <c r="J1143">
        <v>0.6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AH1143" s="6"/>
      <c r="AI1143" s="6"/>
      <c r="AJ1143" s="8"/>
      <c r="AK1143" s="6"/>
      <c r="AL1143" s="6"/>
      <c r="AM1143" s="6"/>
      <c r="AN1143" s="6"/>
      <c r="AO1143" s="6"/>
      <c r="AP1143" s="6"/>
      <c r="AQ1143" s="6"/>
      <c r="AR1143" s="6"/>
      <c r="AS1143" s="6"/>
    </row>
    <row r="1144" spans="1:45" x14ac:dyDescent="0.35">
      <c r="A1144">
        <v>7500</v>
      </c>
      <c r="B1144">
        <v>1.0904883536903811</v>
      </c>
      <c r="C1144">
        <v>150</v>
      </c>
      <c r="D1144">
        <v>0.93993096306523982</v>
      </c>
      <c r="E1144">
        <v>0.4</v>
      </c>
      <c r="F1144">
        <v>0</v>
      </c>
      <c r="G1144">
        <v>0</v>
      </c>
      <c r="H1144" t="s">
        <v>98</v>
      </c>
      <c r="I1144" t="s">
        <v>98</v>
      </c>
      <c r="J1144">
        <v>0.6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AH1144" s="6"/>
      <c r="AI1144" s="6"/>
      <c r="AJ1144" s="8"/>
      <c r="AK1144" s="6"/>
      <c r="AL1144" s="6"/>
      <c r="AM1144" s="6"/>
      <c r="AN1144" s="6"/>
      <c r="AO1144" s="6"/>
      <c r="AP1144" s="6"/>
      <c r="AQ1144" s="6"/>
      <c r="AR1144" s="6"/>
      <c r="AS1144" s="6"/>
    </row>
    <row r="1145" spans="1:45" x14ac:dyDescent="0.35">
      <c r="A1145">
        <v>10000</v>
      </c>
      <c r="B1145">
        <v>1.3069152543011719</v>
      </c>
      <c r="C1145">
        <v>150</v>
      </c>
      <c r="D1145">
        <v>0.93993096306523982</v>
      </c>
      <c r="E1145">
        <v>0.4</v>
      </c>
      <c r="F1145">
        <v>0</v>
      </c>
      <c r="G1145">
        <v>0</v>
      </c>
      <c r="H1145" t="s">
        <v>98</v>
      </c>
      <c r="I1145" t="s">
        <v>98</v>
      </c>
      <c r="J1145">
        <v>0.6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AH1145" s="6"/>
      <c r="AI1145" s="6"/>
      <c r="AJ1145" s="8"/>
      <c r="AK1145" s="6"/>
      <c r="AL1145" s="6"/>
      <c r="AM1145" s="6"/>
      <c r="AN1145" s="6"/>
      <c r="AO1145" s="6"/>
      <c r="AP1145" s="6"/>
      <c r="AQ1145" s="6"/>
      <c r="AR1145" s="6"/>
      <c r="AS1145" s="6"/>
    </row>
    <row r="1146" spans="1:45" x14ac:dyDescent="0.35">
      <c r="A1146">
        <v>15000</v>
      </c>
      <c r="B1146">
        <v>1.733870106489253</v>
      </c>
      <c r="C1146">
        <v>150</v>
      </c>
      <c r="D1146">
        <v>0.93993096306523982</v>
      </c>
      <c r="E1146">
        <v>0.4</v>
      </c>
      <c r="F1146">
        <v>0</v>
      </c>
      <c r="G1146">
        <v>0</v>
      </c>
      <c r="H1146" t="s">
        <v>98</v>
      </c>
      <c r="I1146" t="s">
        <v>98</v>
      </c>
      <c r="J1146">
        <v>0.6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AH1146" s="6"/>
      <c r="AI1146" s="6"/>
      <c r="AJ1146" s="8"/>
      <c r="AK1146" s="6"/>
      <c r="AL1146" s="6"/>
      <c r="AM1146" s="6"/>
      <c r="AN1146" s="6"/>
      <c r="AO1146" s="6"/>
      <c r="AP1146" s="6"/>
      <c r="AQ1146" s="6"/>
      <c r="AR1146" s="6"/>
      <c r="AS1146" s="6"/>
    </row>
    <row r="1147" spans="1:45" x14ac:dyDescent="0.35">
      <c r="A1147">
        <v>1500</v>
      </c>
      <c r="B1147">
        <v>0.87266517373342978</v>
      </c>
      <c r="C1147">
        <v>180</v>
      </c>
      <c r="D1147">
        <v>0.93993096306523982</v>
      </c>
      <c r="E1147">
        <v>0.4</v>
      </c>
      <c r="F1147">
        <v>0</v>
      </c>
      <c r="G1147">
        <v>0</v>
      </c>
      <c r="H1147" t="s">
        <v>98</v>
      </c>
      <c r="I1147" t="s">
        <v>98</v>
      </c>
      <c r="J1147">
        <v>0.6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AH1147" s="6"/>
      <c r="AI1147" s="6"/>
      <c r="AJ1147" s="8"/>
      <c r="AK1147" s="6"/>
      <c r="AL1147" s="6"/>
      <c r="AM1147" s="6"/>
      <c r="AN1147" s="6"/>
      <c r="AO1147" s="6"/>
      <c r="AP1147" s="6"/>
      <c r="AQ1147" s="6"/>
      <c r="AR1147" s="6"/>
      <c r="AS1147" s="6"/>
    </row>
    <row r="1148" spans="1:45" x14ac:dyDescent="0.35">
      <c r="A1148">
        <v>2000</v>
      </c>
      <c r="B1148">
        <v>0.84636794196171161</v>
      </c>
      <c r="C1148">
        <v>180</v>
      </c>
      <c r="D1148">
        <v>0.93993096306523982</v>
      </c>
      <c r="E1148">
        <v>0.4</v>
      </c>
      <c r="F1148">
        <v>0</v>
      </c>
      <c r="G1148">
        <v>0</v>
      </c>
      <c r="H1148" t="s">
        <v>98</v>
      </c>
      <c r="I1148" t="s">
        <v>98</v>
      </c>
      <c r="J1148">
        <v>0.6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AH1148" s="6"/>
      <c r="AI1148" s="6"/>
      <c r="AJ1148" s="8"/>
      <c r="AK1148" s="6"/>
      <c r="AL1148" s="6"/>
      <c r="AM1148" s="6"/>
      <c r="AN1148" s="6"/>
      <c r="AO1148" s="6"/>
      <c r="AP1148" s="6"/>
      <c r="AQ1148" s="6"/>
      <c r="AR1148" s="6"/>
      <c r="AS1148" s="6"/>
    </row>
    <row r="1149" spans="1:45" x14ac:dyDescent="0.35">
      <c r="A1149">
        <v>2500</v>
      </c>
      <c r="B1149">
        <v>0.83147320626050325</v>
      </c>
      <c r="C1149">
        <v>180</v>
      </c>
      <c r="D1149">
        <v>0.93993096306523982</v>
      </c>
      <c r="E1149">
        <v>0.4</v>
      </c>
      <c r="F1149">
        <v>0</v>
      </c>
      <c r="G1149">
        <v>0</v>
      </c>
      <c r="H1149" t="s">
        <v>98</v>
      </c>
      <c r="I1149" t="s">
        <v>98</v>
      </c>
      <c r="J1149">
        <v>0.6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AH1149" s="6"/>
      <c r="AI1149" s="6"/>
      <c r="AJ1149" s="8"/>
      <c r="AK1149" s="6"/>
      <c r="AL1149" s="6"/>
      <c r="AM1149" s="6"/>
      <c r="AN1149" s="6"/>
      <c r="AO1149" s="6"/>
      <c r="AP1149" s="6"/>
      <c r="AQ1149" s="6"/>
      <c r="AR1149" s="6"/>
      <c r="AS1149" s="6"/>
    </row>
    <row r="1150" spans="1:45" x14ac:dyDescent="0.35">
      <c r="A1150">
        <v>5000</v>
      </c>
      <c r="B1150">
        <v>0.90972060290090917</v>
      </c>
      <c r="C1150">
        <v>180</v>
      </c>
      <c r="D1150">
        <v>0.93993096306523982</v>
      </c>
      <c r="E1150">
        <v>0.4</v>
      </c>
      <c r="F1150">
        <v>0</v>
      </c>
      <c r="G1150">
        <v>0</v>
      </c>
      <c r="H1150" t="s">
        <v>98</v>
      </c>
      <c r="I1150" t="s">
        <v>98</v>
      </c>
      <c r="J1150">
        <v>0.6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AH1150" s="6"/>
      <c r="AI1150" s="6"/>
      <c r="AJ1150" s="8"/>
      <c r="AK1150" s="6"/>
      <c r="AL1150" s="6"/>
      <c r="AM1150" s="6"/>
      <c r="AN1150" s="6"/>
      <c r="AO1150" s="6"/>
      <c r="AP1150" s="6"/>
      <c r="AQ1150" s="6"/>
      <c r="AR1150" s="6"/>
      <c r="AS1150" s="6"/>
    </row>
    <row r="1151" spans="1:45" x14ac:dyDescent="0.35">
      <c r="A1151">
        <v>7500</v>
      </c>
      <c r="B1151">
        <v>1.0943839271902811</v>
      </c>
      <c r="C1151">
        <v>180</v>
      </c>
      <c r="D1151">
        <v>0.93993096306523982</v>
      </c>
      <c r="E1151">
        <v>0.4</v>
      </c>
      <c r="F1151">
        <v>0</v>
      </c>
      <c r="G1151">
        <v>0</v>
      </c>
      <c r="H1151" t="s">
        <v>98</v>
      </c>
      <c r="I1151" t="s">
        <v>98</v>
      </c>
      <c r="J1151">
        <v>0.6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AH1151" s="6"/>
      <c r="AI1151" s="6"/>
      <c r="AJ1151" s="8"/>
      <c r="AK1151" s="6"/>
      <c r="AL1151" s="6"/>
      <c r="AM1151" s="6"/>
      <c r="AN1151" s="6"/>
      <c r="AO1151" s="6"/>
      <c r="AP1151" s="6"/>
      <c r="AQ1151" s="6"/>
      <c r="AR1151" s="6"/>
      <c r="AS1151" s="6"/>
    </row>
    <row r="1152" spans="1:45" x14ac:dyDescent="0.35">
      <c r="A1152">
        <v>10000</v>
      </c>
      <c r="B1152">
        <v>1.2969718734758731</v>
      </c>
      <c r="C1152">
        <v>180</v>
      </c>
      <c r="D1152">
        <v>0.93993096306523982</v>
      </c>
      <c r="E1152">
        <v>0.4</v>
      </c>
      <c r="F1152">
        <v>0</v>
      </c>
      <c r="G1152">
        <v>0</v>
      </c>
      <c r="H1152" t="s">
        <v>98</v>
      </c>
      <c r="I1152" t="s">
        <v>98</v>
      </c>
      <c r="J1152">
        <v>0.6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AH1152" s="6"/>
      <c r="AI1152" s="6"/>
      <c r="AJ1152" s="8"/>
      <c r="AK1152" s="6"/>
      <c r="AL1152" s="6"/>
      <c r="AM1152" s="6"/>
      <c r="AN1152" s="6"/>
      <c r="AO1152" s="6"/>
      <c r="AP1152" s="6"/>
      <c r="AQ1152" s="6"/>
      <c r="AR1152" s="6"/>
      <c r="AS1152" s="6"/>
    </row>
    <row r="1153" spans="1:45" x14ac:dyDescent="0.35">
      <c r="A1153">
        <v>15000</v>
      </c>
      <c r="B1153">
        <v>1.701923265515181</v>
      </c>
      <c r="C1153">
        <v>180</v>
      </c>
      <c r="D1153">
        <v>0.93993096306523982</v>
      </c>
      <c r="E1153">
        <v>0.4</v>
      </c>
      <c r="F1153">
        <v>0</v>
      </c>
      <c r="G1153">
        <v>0</v>
      </c>
      <c r="H1153" t="s">
        <v>98</v>
      </c>
      <c r="I1153" t="s">
        <v>98</v>
      </c>
      <c r="J1153">
        <v>0.6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AH1153" s="6"/>
      <c r="AI1153" s="6"/>
      <c r="AJ1153" s="8"/>
      <c r="AK1153" s="6"/>
      <c r="AL1153" s="6"/>
      <c r="AM1153" s="6"/>
      <c r="AN1153" s="6"/>
      <c r="AO1153" s="6"/>
      <c r="AP1153" s="6"/>
      <c r="AQ1153" s="6"/>
      <c r="AR1153" s="6"/>
      <c r="AS1153" s="6"/>
    </row>
    <row r="1154" spans="1:45" x14ac:dyDescent="0.35">
      <c r="A1154">
        <v>1500</v>
      </c>
      <c r="B1154">
        <v>0.90365441585424944</v>
      </c>
      <c r="C1154">
        <v>220</v>
      </c>
      <c r="D1154">
        <v>0.93993096306523982</v>
      </c>
      <c r="E1154">
        <v>0.4</v>
      </c>
      <c r="F1154">
        <v>0</v>
      </c>
      <c r="G1154">
        <v>0</v>
      </c>
      <c r="H1154" t="s">
        <v>98</v>
      </c>
      <c r="I1154" t="s">
        <v>98</v>
      </c>
      <c r="J1154">
        <v>0.6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AH1154" s="6"/>
      <c r="AI1154" s="6"/>
      <c r="AJ1154" s="8"/>
      <c r="AK1154" s="6"/>
      <c r="AL1154" s="6"/>
      <c r="AM1154" s="6"/>
      <c r="AN1154" s="6"/>
      <c r="AO1154" s="6"/>
      <c r="AP1154" s="6"/>
      <c r="AQ1154" s="6"/>
      <c r="AR1154" s="6"/>
      <c r="AS1154" s="6"/>
    </row>
    <row r="1155" spans="1:45" x14ac:dyDescent="0.35">
      <c r="A1155">
        <v>2000</v>
      </c>
      <c r="B1155">
        <v>0.88467611697011739</v>
      </c>
      <c r="C1155">
        <v>220</v>
      </c>
      <c r="D1155">
        <v>0.93993096306523982</v>
      </c>
      <c r="E1155">
        <v>0.4</v>
      </c>
      <c r="F1155">
        <v>0</v>
      </c>
      <c r="G1155">
        <v>0</v>
      </c>
      <c r="H1155" t="s">
        <v>98</v>
      </c>
      <c r="I1155" t="s">
        <v>98</v>
      </c>
      <c r="J1155">
        <v>0.6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AH1155" s="6"/>
      <c r="AI1155" s="6"/>
      <c r="AJ1155" s="8"/>
      <c r="AK1155" s="6"/>
      <c r="AL1155" s="6"/>
      <c r="AM1155" s="6"/>
      <c r="AN1155" s="6"/>
      <c r="AO1155" s="6"/>
      <c r="AP1155" s="6"/>
      <c r="AQ1155" s="6"/>
      <c r="AR1155" s="6"/>
      <c r="AS1155" s="6"/>
    </row>
    <row r="1156" spans="1:45" x14ac:dyDescent="0.35">
      <c r="A1156">
        <v>2500</v>
      </c>
      <c r="B1156">
        <v>0.87434781621332824</v>
      </c>
      <c r="C1156">
        <v>220</v>
      </c>
      <c r="D1156">
        <v>0.93993096306523982</v>
      </c>
      <c r="E1156">
        <v>0.4</v>
      </c>
      <c r="F1156">
        <v>0</v>
      </c>
      <c r="G1156">
        <v>0</v>
      </c>
      <c r="H1156" t="s">
        <v>98</v>
      </c>
      <c r="I1156" t="s">
        <v>98</v>
      </c>
      <c r="J1156">
        <v>0.6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AH1156" s="6"/>
      <c r="AI1156" s="6"/>
      <c r="AJ1156" s="8"/>
      <c r="AK1156" s="6"/>
      <c r="AL1156" s="6"/>
      <c r="AM1156" s="6"/>
      <c r="AN1156" s="6"/>
      <c r="AO1156" s="6"/>
      <c r="AP1156" s="6"/>
      <c r="AQ1156" s="6"/>
      <c r="AR1156" s="6"/>
      <c r="AS1156" s="6"/>
    </row>
    <row r="1157" spans="1:45" x14ac:dyDescent="0.35">
      <c r="A1157">
        <v>5000</v>
      </c>
      <c r="B1157">
        <v>0.93913946628474876</v>
      </c>
      <c r="C1157">
        <v>220</v>
      </c>
      <c r="D1157">
        <v>0.93993096306523982</v>
      </c>
      <c r="E1157">
        <v>0.4</v>
      </c>
      <c r="F1157">
        <v>0</v>
      </c>
      <c r="G1157">
        <v>0</v>
      </c>
      <c r="H1157" t="s">
        <v>98</v>
      </c>
      <c r="I1157" t="s">
        <v>98</v>
      </c>
      <c r="J1157">
        <v>0.6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AH1157" s="6"/>
      <c r="AI1157" s="6"/>
      <c r="AJ1157" s="8"/>
      <c r="AK1157" s="6"/>
      <c r="AL1157" s="6"/>
      <c r="AM1157" s="6"/>
      <c r="AN1157" s="6"/>
      <c r="AO1157" s="6"/>
      <c r="AP1157" s="6"/>
      <c r="AQ1157" s="6"/>
      <c r="AR1157" s="6"/>
      <c r="AS1157" s="6"/>
    </row>
    <row r="1158" spans="1:45" x14ac:dyDescent="0.35">
      <c r="A1158">
        <v>7500</v>
      </c>
      <c r="B1158">
        <v>1.101969889939165</v>
      </c>
      <c r="C1158">
        <v>220</v>
      </c>
      <c r="D1158">
        <v>0.93993096306523982</v>
      </c>
      <c r="E1158">
        <v>0.4</v>
      </c>
      <c r="F1158">
        <v>0</v>
      </c>
      <c r="G1158">
        <v>0</v>
      </c>
      <c r="H1158" t="s">
        <v>98</v>
      </c>
      <c r="I1158" t="s">
        <v>98</v>
      </c>
      <c r="J1158">
        <v>0.6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AH1158" s="6"/>
      <c r="AI1158" s="6"/>
      <c r="AJ1158" s="8"/>
      <c r="AK1158" s="6"/>
      <c r="AL1158" s="6"/>
      <c r="AM1158" s="6"/>
      <c r="AN1158" s="6"/>
      <c r="AO1158" s="6"/>
      <c r="AP1158" s="6"/>
      <c r="AQ1158" s="6"/>
      <c r="AR1158" s="6"/>
      <c r="AS1158" s="6"/>
    </row>
    <row r="1159" spans="1:45" x14ac:dyDescent="0.35">
      <c r="A1159">
        <v>10000</v>
      </c>
      <c r="B1159">
        <v>1.2875292632571109</v>
      </c>
      <c r="C1159">
        <v>220</v>
      </c>
      <c r="D1159">
        <v>0.93993096306523982</v>
      </c>
      <c r="E1159">
        <v>0.4</v>
      </c>
      <c r="F1159">
        <v>0</v>
      </c>
      <c r="G1159">
        <v>0</v>
      </c>
      <c r="H1159" t="s">
        <v>98</v>
      </c>
      <c r="I1159" t="s">
        <v>98</v>
      </c>
      <c r="J1159">
        <v>0.6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AH1159" s="6"/>
      <c r="AI1159" s="6"/>
      <c r="AJ1159" s="8"/>
      <c r="AK1159" s="6"/>
      <c r="AL1159" s="6"/>
      <c r="AM1159" s="6"/>
      <c r="AN1159" s="6"/>
      <c r="AO1159" s="6"/>
      <c r="AP1159" s="6"/>
      <c r="AQ1159" s="6"/>
      <c r="AR1159" s="6"/>
      <c r="AS1159" s="6"/>
    </row>
    <row r="1160" spans="1:45" x14ac:dyDescent="0.35">
      <c r="A1160">
        <v>15000</v>
      </c>
      <c r="B1160">
        <v>1.665312986961633</v>
      </c>
      <c r="C1160">
        <v>220</v>
      </c>
      <c r="D1160">
        <v>0.93993096306523982</v>
      </c>
      <c r="E1160">
        <v>0.4</v>
      </c>
      <c r="F1160">
        <v>0</v>
      </c>
      <c r="G1160">
        <v>0</v>
      </c>
      <c r="H1160" t="s">
        <v>98</v>
      </c>
      <c r="I1160" t="s">
        <v>98</v>
      </c>
      <c r="J1160">
        <v>0.6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AH1160" s="6"/>
      <c r="AI1160" s="6"/>
      <c r="AJ1160" s="8"/>
      <c r="AK1160" s="6"/>
      <c r="AL1160" s="6"/>
      <c r="AM1160" s="6"/>
      <c r="AN1160" s="6"/>
      <c r="AO1160" s="6"/>
      <c r="AP1160" s="6"/>
      <c r="AQ1160" s="6"/>
      <c r="AR1160" s="6"/>
      <c r="AS1160" s="6"/>
    </row>
    <row r="1161" spans="1:45" x14ac:dyDescent="0.35">
      <c r="A1161">
        <v>1500</v>
      </c>
      <c r="B1161">
        <v>0.92199717357720912</v>
      </c>
      <c r="C1161">
        <v>250</v>
      </c>
      <c r="D1161">
        <v>0.93993096306523982</v>
      </c>
      <c r="E1161">
        <v>0.4</v>
      </c>
      <c r="F1161">
        <v>0</v>
      </c>
      <c r="G1161">
        <v>0</v>
      </c>
      <c r="H1161" t="s">
        <v>98</v>
      </c>
      <c r="I1161" t="s">
        <v>98</v>
      </c>
      <c r="J1161">
        <v>0.6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AH1161" s="6"/>
      <c r="AI1161" s="6"/>
      <c r="AJ1161" s="8"/>
      <c r="AK1161" s="6"/>
      <c r="AL1161" s="6"/>
      <c r="AM1161" s="6"/>
      <c r="AN1161" s="6"/>
      <c r="AO1161" s="6"/>
      <c r="AP1161" s="6"/>
      <c r="AQ1161" s="6"/>
      <c r="AR1161" s="6"/>
      <c r="AS1161" s="6"/>
    </row>
    <row r="1162" spans="1:45" x14ac:dyDescent="0.35">
      <c r="A1162">
        <v>2000</v>
      </c>
      <c r="B1162">
        <v>0.9073996326374959</v>
      </c>
      <c r="C1162">
        <v>250</v>
      </c>
      <c r="D1162">
        <v>0.93993096306523982</v>
      </c>
      <c r="E1162">
        <v>0.4</v>
      </c>
      <c r="F1162">
        <v>0</v>
      </c>
      <c r="G1162">
        <v>0</v>
      </c>
      <c r="H1162" t="s">
        <v>98</v>
      </c>
      <c r="I1162" t="s">
        <v>98</v>
      </c>
      <c r="J1162">
        <v>0.6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AH1162" s="6"/>
      <c r="AI1162" s="6"/>
      <c r="AJ1162" s="8"/>
      <c r="AK1162" s="6"/>
      <c r="AL1162" s="6"/>
      <c r="AM1162" s="6"/>
      <c r="AN1162" s="6"/>
      <c r="AO1162" s="6"/>
      <c r="AP1162" s="6"/>
      <c r="AQ1162" s="6"/>
      <c r="AR1162" s="6"/>
      <c r="AS1162" s="6"/>
    </row>
    <row r="1163" spans="1:45" x14ac:dyDescent="0.35">
      <c r="A1163">
        <v>2500</v>
      </c>
      <c r="B1163">
        <v>0.89997141996760455</v>
      </c>
      <c r="C1163">
        <v>250</v>
      </c>
      <c r="D1163">
        <v>0.93993096306523982</v>
      </c>
      <c r="E1163">
        <v>0.4</v>
      </c>
      <c r="F1163">
        <v>0</v>
      </c>
      <c r="G1163">
        <v>0</v>
      </c>
      <c r="H1163" t="s">
        <v>98</v>
      </c>
      <c r="I1163" t="s">
        <v>98</v>
      </c>
      <c r="J1163">
        <v>0.6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AH1163" s="6"/>
      <c r="AI1163" s="6"/>
      <c r="AJ1163" s="8"/>
      <c r="AK1163" s="6"/>
      <c r="AL1163" s="6"/>
      <c r="AM1163" s="6"/>
      <c r="AN1163" s="6"/>
      <c r="AO1163" s="6"/>
      <c r="AP1163" s="6"/>
      <c r="AQ1163" s="6"/>
      <c r="AR1163" s="6"/>
      <c r="AS1163" s="6"/>
    </row>
    <row r="1164" spans="1:45" x14ac:dyDescent="0.35">
      <c r="A1164">
        <v>5000</v>
      </c>
      <c r="B1164">
        <v>0.95956041894727451</v>
      </c>
      <c r="C1164">
        <v>250</v>
      </c>
      <c r="D1164">
        <v>0.93993096306523982</v>
      </c>
      <c r="E1164">
        <v>0.4</v>
      </c>
      <c r="F1164">
        <v>0</v>
      </c>
      <c r="G1164">
        <v>0</v>
      </c>
      <c r="H1164" t="s">
        <v>98</v>
      </c>
      <c r="I1164" t="s">
        <v>98</v>
      </c>
      <c r="J1164">
        <v>0.6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AH1164" s="6"/>
      <c r="AI1164" s="6"/>
      <c r="AJ1164" s="8"/>
      <c r="AK1164" s="6"/>
      <c r="AL1164" s="6"/>
      <c r="AM1164" s="6"/>
      <c r="AN1164" s="6"/>
      <c r="AO1164" s="6"/>
      <c r="AP1164" s="6"/>
      <c r="AQ1164" s="6"/>
      <c r="AR1164" s="6"/>
      <c r="AS1164" s="6"/>
    </row>
    <row r="1165" spans="1:45" x14ac:dyDescent="0.35">
      <c r="A1165">
        <v>7500</v>
      </c>
      <c r="B1165">
        <v>1.1086487120079449</v>
      </c>
      <c r="C1165">
        <v>250</v>
      </c>
      <c r="D1165">
        <v>0.93993096306523982</v>
      </c>
      <c r="E1165">
        <v>0.4</v>
      </c>
      <c r="F1165">
        <v>0</v>
      </c>
      <c r="G1165">
        <v>0</v>
      </c>
      <c r="H1165" t="s">
        <v>98</v>
      </c>
      <c r="I1165" t="s">
        <v>98</v>
      </c>
      <c r="J1165">
        <v>0.6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AH1165" s="6"/>
      <c r="AI1165" s="6"/>
      <c r="AJ1165" s="8"/>
      <c r="AK1165" s="6"/>
      <c r="AL1165" s="6"/>
      <c r="AM1165" s="6"/>
      <c r="AN1165" s="6"/>
      <c r="AO1165" s="6"/>
      <c r="AP1165" s="6"/>
      <c r="AQ1165" s="6"/>
      <c r="AR1165" s="6"/>
      <c r="AS1165" s="6"/>
    </row>
    <row r="1166" spans="1:45" x14ac:dyDescent="0.35">
      <c r="A1166">
        <v>10000</v>
      </c>
      <c r="B1166">
        <v>1.2826113830792509</v>
      </c>
      <c r="C1166">
        <v>250</v>
      </c>
      <c r="D1166">
        <v>0.93993096306523982</v>
      </c>
      <c r="E1166">
        <v>0.4</v>
      </c>
      <c r="F1166">
        <v>0</v>
      </c>
      <c r="G1166">
        <v>0</v>
      </c>
      <c r="H1166" t="s">
        <v>98</v>
      </c>
      <c r="I1166" t="s">
        <v>98</v>
      </c>
      <c r="J1166">
        <v>0.6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AH1166" s="6"/>
      <c r="AI1166" s="6"/>
      <c r="AJ1166" s="8"/>
      <c r="AK1166" s="6"/>
      <c r="AL1166" s="6"/>
      <c r="AM1166" s="6"/>
      <c r="AN1166" s="6"/>
      <c r="AO1166" s="6"/>
      <c r="AP1166" s="6"/>
      <c r="AQ1166" s="6"/>
      <c r="AR1166" s="6"/>
      <c r="AS1166" s="6"/>
    </row>
    <row r="1167" spans="1:45" x14ac:dyDescent="0.35">
      <c r="A1167">
        <v>15000</v>
      </c>
      <c r="B1167">
        <v>1.6415908583021681</v>
      </c>
      <c r="C1167">
        <v>250</v>
      </c>
      <c r="D1167">
        <v>0.93993096306523982</v>
      </c>
      <c r="E1167">
        <v>0.4</v>
      </c>
      <c r="F1167">
        <v>0</v>
      </c>
      <c r="G1167">
        <v>0</v>
      </c>
      <c r="H1167" t="s">
        <v>98</v>
      </c>
      <c r="I1167" t="s">
        <v>98</v>
      </c>
      <c r="J1167">
        <v>0.6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AH1167" s="6"/>
      <c r="AI1167" s="6"/>
      <c r="AJ1167" s="8"/>
      <c r="AK1167" s="6"/>
      <c r="AL1167" s="6"/>
      <c r="AM1167" s="6"/>
      <c r="AN1167" s="6"/>
      <c r="AO1167" s="6"/>
      <c r="AP1167" s="6"/>
      <c r="AQ1167" s="6"/>
      <c r="AR1167" s="6"/>
      <c r="AS1167" s="6"/>
    </row>
    <row r="1168" spans="1:45" x14ac:dyDescent="0.35">
      <c r="A1168">
        <v>1500</v>
      </c>
      <c r="B1168">
        <v>0.93718141396640697</v>
      </c>
      <c r="C1168">
        <v>280</v>
      </c>
      <c r="D1168">
        <v>0.93993096306523982</v>
      </c>
      <c r="E1168">
        <v>0.4</v>
      </c>
      <c r="F1168">
        <v>0</v>
      </c>
      <c r="G1168">
        <v>0</v>
      </c>
      <c r="H1168" t="s">
        <v>98</v>
      </c>
      <c r="I1168" t="s">
        <v>98</v>
      </c>
      <c r="J1168">
        <v>0.6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AH1168" s="6"/>
      <c r="AI1168" s="6"/>
      <c r="AJ1168" s="8"/>
      <c r="AK1168" s="6"/>
      <c r="AL1168" s="6"/>
      <c r="AM1168" s="6"/>
      <c r="AN1168" s="6"/>
      <c r="AO1168" s="6"/>
      <c r="AP1168" s="6"/>
      <c r="AQ1168" s="6"/>
      <c r="AR1168" s="6"/>
      <c r="AS1168" s="6"/>
    </row>
    <row r="1169" spans="1:45" x14ac:dyDescent="0.35">
      <c r="A1169">
        <v>2000</v>
      </c>
      <c r="B1169">
        <v>0.92622747055462562</v>
      </c>
      <c r="C1169">
        <v>280</v>
      </c>
      <c r="D1169">
        <v>0.93993096306523982</v>
      </c>
      <c r="E1169">
        <v>0.4</v>
      </c>
      <c r="F1169">
        <v>0</v>
      </c>
      <c r="G1169">
        <v>0</v>
      </c>
      <c r="H1169" t="s">
        <v>98</v>
      </c>
      <c r="I1169" t="s">
        <v>98</v>
      </c>
      <c r="J1169">
        <v>0.6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AH1169" s="6"/>
      <c r="AI1169" s="6"/>
      <c r="AJ1169" s="8"/>
      <c r="AK1169" s="6"/>
      <c r="AL1169" s="6"/>
      <c r="AM1169" s="6"/>
      <c r="AN1169" s="6"/>
      <c r="AO1169" s="6"/>
      <c r="AP1169" s="6"/>
      <c r="AQ1169" s="6"/>
      <c r="AR1169" s="6"/>
      <c r="AS1169" s="6"/>
    </row>
    <row r="1170" spans="1:45" x14ac:dyDescent="0.35">
      <c r="A1170">
        <v>2500</v>
      </c>
      <c r="B1170">
        <v>0.92130273841606425</v>
      </c>
      <c r="C1170">
        <v>280</v>
      </c>
      <c r="D1170">
        <v>0.93993096306523982</v>
      </c>
      <c r="E1170">
        <v>0.4</v>
      </c>
      <c r="F1170">
        <v>0</v>
      </c>
      <c r="G1170">
        <v>0</v>
      </c>
      <c r="H1170" t="s">
        <v>98</v>
      </c>
      <c r="I1170" t="s">
        <v>98</v>
      </c>
      <c r="J1170">
        <v>0.6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AH1170" s="6"/>
      <c r="AI1170" s="6"/>
      <c r="AJ1170" s="8"/>
      <c r="AK1170" s="6"/>
      <c r="AL1170" s="6"/>
      <c r="AM1170" s="6"/>
      <c r="AN1170" s="6"/>
      <c r="AO1170" s="6"/>
      <c r="AP1170" s="6"/>
      <c r="AQ1170" s="6"/>
      <c r="AR1170" s="6"/>
      <c r="AS1170" s="6"/>
    </row>
    <row r="1171" spans="1:45" x14ac:dyDescent="0.35">
      <c r="A1171">
        <v>5000</v>
      </c>
      <c r="B1171">
        <v>0.97815844199884716</v>
      </c>
      <c r="C1171">
        <v>280</v>
      </c>
      <c r="D1171">
        <v>0.93993096306523982</v>
      </c>
      <c r="E1171">
        <v>0.4</v>
      </c>
      <c r="F1171">
        <v>0</v>
      </c>
      <c r="G1171">
        <v>0</v>
      </c>
      <c r="H1171" t="s">
        <v>98</v>
      </c>
      <c r="I1171" t="s">
        <v>98</v>
      </c>
      <c r="J1171">
        <v>0.6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AH1171" s="6"/>
      <c r="AI1171" s="6"/>
      <c r="AJ1171" s="8"/>
      <c r="AK1171" s="6"/>
      <c r="AL1171" s="6"/>
      <c r="AM1171" s="6"/>
      <c r="AN1171" s="6"/>
      <c r="AO1171" s="6"/>
      <c r="AP1171" s="6"/>
      <c r="AQ1171" s="6"/>
      <c r="AR1171" s="6"/>
      <c r="AS1171" s="6"/>
    </row>
    <row r="1172" spans="1:45" x14ac:dyDescent="0.35">
      <c r="A1172">
        <v>7500</v>
      </c>
      <c r="B1172">
        <v>1.115643909440563</v>
      </c>
      <c r="C1172">
        <v>280</v>
      </c>
      <c r="D1172">
        <v>0.93993096306523982</v>
      </c>
      <c r="E1172">
        <v>0.4</v>
      </c>
      <c r="F1172">
        <v>0</v>
      </c>
      <c r="G1172">
        <v>0</v>
      </c>
      <c r="H1172" t="s">
        <v>98</v>
      </c>
      <c r="I1172" t="s">
        <v>98</v>
      </c>
      <c r="J1172">
        <v>0.6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AH1172" s="6"/>
      <c r="AI1172" s="6"/>
      <c r="AJ1172" s="8"/>
      <c r="AK1172" s="6"/>
      <c r="AL1172" s="6"/>
      <c r="AM1172" s="6"/>
      <c r="AN1172" s="6"/>
      <c r="AO1172" s="6"/>
      <c r="AP1172" s="6"/>
      <c r="AQ1172" s="6"/>
      <c r="AR1172" s="6"/>
      <c r="AS1172" s="6"/>
    </row>
    <row r="1173" spans="1:45" x14ac:dyDescent="0.35">
      <c r="A1173">
        <v>10000</v>
      </c>
      <c r="B1173">
        <v>1.279054553128862</v>
      </c>
      <c r="C1173">
        <v>280</v>
      </c>
      <c r="D1173">
        <v>0.93993096306523982</v>
      </c>
      <c r="E1173">
        <v>0.4</v>
      </c>
      <c r="F1173">
        <v>0</v>
      </c>
      <c r="G1173">
        <v>0</v>
      </c>
      <c r="H1173" t="s">
        <v>98</v>
      </c>
      <c r="I1173" t="s">
        <v>98</v>
      </c>
      <c r="J1173">
        <v>0.6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AH1173" s="6"/>
      <c r="AI1173" s="6"/>
      <c r="AJ1173" s="8"/>
      <c r="AK1173" s="6"/>
      <c r="AL1173" s="6"/>
      <c r="AM1173" s="6"/>
      <c r="AN1173" s="6"/>
      <c r="AO1173" s="6"/>
      <c r="AP1173" s="6"/>
      <c r="AQ1173" s="6"/>
      <c r="AR1173" s="6"/>
      <c r="AS1173" s="6"/>
    </row>
    <row r="1174" spans="1:45" x14ac:dyDescent="0.35">
      <c r="A1174">
        <v>15000</v>
      </c>
      <c r="B1174">
        <v>1.6205339866605899</v>
      </c>
      <c r="C1174">
        <v>280</v>
      </c>
      <c r="D1174">
        <v>0.93993096306523982</v>
      </c>
      <c r="E1174">
        <v>0.4</v>
      </c>
      <c r="F1174">
        <v>0</v>
      </c>
      <c r="G1174">
        <v>0</v>
      </c>
      <c r="H1174" t="s">
        <v>98</v>
      </c>
      <c r="I1174" t="s">
        <v>98</v>
      </c>
      <c r="J1174">
        <v>0.6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AH1174" s="6"/>
      <c r="AI1174" s="6"/>
      <c r="AJ1174" s="8"/>
      <c r="AK1174" s="6"/>
      <c r="AL1174" s="6"/>
      <c r="AM1174" s="6"/>
      <c r="AN1174" s="6"/>
      <c r="AO1174" s="6"/>
      <c r="AP1174" s="6"/>
      <c r="AQ1174" s="6"/>
      <c r="AR1174" s="6"/>
      <c r="AS1174" s="6"/>
    </row>
    <row r="1175" spans="1:45" x14ac:dyDescent="0.35">
      <c r="A1175">
        <v>1500</v>
      </c>
      <c r="B1175">
        <v>0.55577670247284605</v>
      </c>
      <c r="C1175">
        <v>60</v>
      </c>
      <c r="D1175">
        <v>1.1330065585088021</v>
      </c>
      <c r="E1175">
        <v>0.6</v>
      </c>
      <c r="F1175">
        <v>0</v>
      </c>
      <c r="G1175">
        <v>0</v>
      </c>
      <c r="H1175" t="s">
        <v>98</v>
      </c>
      <c r="I1175" t="s">
        <v>98</v>
      </c>
      <c r="J1175">
        <v>0.4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AH1175" s="6"/>
      <c r="AI1175" s="6"/>
      <c r="AJ1175" s="8"/>
      <c r="AK1175" s="6"/>
      <c r="AL1175" s="6"/>
      <c r="AM1175" s="6"/>
      <c r="AN1175" s="6"/>
      <c r="AO1175" s="6"/>
      <c r="AP1175" s="6"/>
      <c r="AQ1175" s="6"/>
      <c r="AR1175" s="6"/>
      <c r="AS1175" s="6"/>
    </row>
    <row r="1176" spans="1:45" x14ac:dyDescent="0.35">
      <c r="A1176">
        <v>2000</v>
      </c>
      <c r="B1176">
        <v>0.46928851971705138</v>
      </c>
      <c r="C1176">
        <v>60</v>
      </c>
      <c r="D1176">
        <v>1.1330065585088021</v>
      </c>
      <c r="E1176">
        <v>0.6</v>
      </c>
      <c r="F1176">
        <v>0</v>
      </c>
      <c r="G1176">
        <v>0</v>
      </c>
      <c r="H1176" t="s">
        <v>98</v>
      </c>
      <c r="I1176" t="s">
        <v>98</v>
      </c>
      <c r="J1176">
        <v>0.4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AH1176" s="6"/>
      <c r="AI1176" s="6"/>
      <c r="AJ1176" s="8"/>
      <c r="AK1176" s="6"/>
      <c r="AL1176" s="6"/>
      <c r="AM1176" s="6"/>
      <c r="AN1176" s="6"/>
      <c r="AO1176" s="6"/>
      <c r="AP1176" s="6"/>
      <c r="AQ1176" s="6"/>
      <c r="AR1176" s="6"/>
      <c r="AS1176" s="6"/>
    </row>
    <row r="1177" spans="1:45" x14ac:dyDescent="0.35">
      <c r="A1177">
        <v>2500</v>
      </c>
      <c r="B1177">
        <v>0.49249427065549112</v>
      </c>
      <c r="C1177">
        <v>60</v>
      </c>
      <c r="D1177">
        <v>1.1330065585088021</v>
      </c>
      <c r="E1177">
        <v>0.6</v>
      </c>
      <c r="F1177">
        <v>0</v>
      </c>
      <c r="G1177">
        <v>0</v>
      </c>
      <c r="H1177" t="s">
        <v>98</v>
      </c>
      <c r="I1177" t="s">
        <v>98</v>
      </c>
      <c r="J1177">
        <v>0.4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AH1177" s="6"/>
      <c r="AI1177" s="6"/>
      <c r="AJ1177" s="8"/>
      <c r="AK1177" s="6"/>
      <c r="AL1177" s="6"/>
      <c r="AM1177" s="6"/>
      <c r="AN1177" s="6"/>
      <c r="AO1177" s="6"/>
      <c r="AP1177" s="6"/>
      <c r="AQ1177" s="6"/>
      <c r="AR1177" s="6"/>
      <c r="AS1177" s="6"/>
    </row>
    <row r="1178" spans="1:45" x14ac:dyDescent="0.35">
      <c r="A1178">
        <v>5000</v>
      </c>
      <c r="B1178">
        <v>0.75489608233889038</v>
      </c>
      <c r="C1178">
        <v>60</v>
      </c>
      <c r="D1178">
        <v>1.1330065585088021</v>
      </c>
      <c r="E1178">
        <v>0.6</v>
      </c>
      <c r="F1178">
        <v>0</v>
      </c>
      <c r="G1178">
        <v>0</v>
      </c>
      <c r="H1178" t="s">
        <v>98</v>
      </c>
      <c r="I1178" t="s">
        <v>98</v>
      </c>
      <c r="J1178">
        <v>0.4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AH1178" s="6"/>
      <c r="AI1178" s="6"/>
      <c r="AJ1178" s="8"/>
      <c r="AK1178" s="6"/>
      <c r="AL1178" s="6"/>
      <c r="AM1178" s="6"/>
      <c r="AN1178" s="6"/>
      <c r="AO1178" s="6"/>
      <c r="AP1178" s="6"/>
      <c r="AQ1178" s="6"/>
      <c r="AR1178" s="6"/>
      <c r="AS1178" s="6"/>
    </row>
    <row r="1179" spans="1:45" x14ac:dyDescent="0.35">
      <c r="A1179">
        <v>7500</v>
      </c>
      <c r="B1179">
        <v>1.028063540258924</v>
      </c>
      <c r="C1179">
        <v>60</v>
      </c>
      <c r="D1179">
        <v>1.1330065585088021</v>
      </c>
      <c r="E1179">
        <v>0.6</v>
      </c>
      <c r="F1179">
        <v>0</v>
      </c>
      <c r="G1179">
        <v>0</v>
      </c>
      <c r="H1179" t="s">
        <v>98</v>
      </c>
      <c r="I1179" t="s">
        <v>98</v>
      </c>
      <c r="J1179">
        <v>0.4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AH1179" s="6"/>
      <c r="AI1179" s="6"/>
      <c r="AJ1179" s="8"/>
      <c r="AK1179" s="6"/>
      <c r="AL1179" s="6"/>
      <c r="AM1179" s="6"/>
      <c r="AN1179" s="6"/>
      <c r="AO1179" s="6"/>
      <c r="AP1179" s="6"/>
      <c r="AQ1179" s="6"/>
      <c r="AR1179" s="6"/>
      <c r="AS1179" s="6"/>
    </row>
    <row r="1180" spans="1:45" x14ac:dyDescent="0.35">
      <c r="A1180">
        <v>10000</v>
      </c>
      <c r="B1180">
        <v>1.2915414255843991</v>
      </c>
      <c r="C1180">
        <v>60</v>
      </c>
      <c r="D1180">
        <v>1.1330065585088021</v>
      </c>
      <c r="E1180">
        <v>0.6</v>
      </c>
      <c r="F1180">
        <v>0</v>
      </c>
      <c r="G1180">
        <v>0</v>
      </c>
      <c r="H1180" t="s">
        <v>98</v>
      </c>
      <c r="I1180" t="s">
        <v>98</v>
      </c>
      <c r="J1180">
        <v>0.4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AH1180" s="6"/>
      <c r="AI1180" s="6"/>
      <c r="AJ1180" s="8"/>
      <c r="AK1180" s="6"/>
      <c r="AL1180" s="6"/>
      <c r="AM1180" s="6"/>
      <c r="AN1180" s="6"/>
      <c r="AO1180" s="6"/>
      <c r="AP1180" s="6"/>
      <c r="AQ1180" s="6"/>
      <c r="AR1180" s="6"/>
      <c r="AS1180" s="6"/>
    </row>
    <row r="1181" spans="1:45" x14ac:dyDescent="0.35">
      <c r="A1181">
        <v>15000</v>
      </c>
      <c r="B1181">
        <v>1.7936386257643719</v>
      </c>
      <c r="C1181">
        <v>60</v>
      </c>
      <c r="D1181">
        <v>1.1330065585088021</v>
      </c>
      <c r="E1181">
        <v>0.6</v>
      </c>
      <c r="F1181">
        <v>0</v>
      </c>
      <c r="G1181">
        <v>0</v>
      </c>
      <c r="H1181" t="s">
        <v>98</v>
      </c>
      <c r="I1181" t="s">
        <v>98</v>
      </c>
      <c r="J1181">
        <v>0.4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AH1181" s="6"/>
      <c r="AI1181" s="6"/>
      <c r="AJ1181" s="8"/>
      <c r="AK1181" s="6"/>
      <c r="AL1181" s="6"/>
      <c r="AM1181" s="6"/>
      <c r="AN1181" s="6"/>
      <c r="AO1181" s="6"/>
      <c r="AP1181" s="6"/>
      <c r="AQ1181" s="6"/>
      <c r="AR1181" s="6"/>
      <c r="AS1181" s="6"/>
    </row>
    <row r="1182" spans="1:45" x14ac:dyDescent="0.35">
      <c r="A1182">
        <v>1500</v>
      </c>
      <c r="B1182">
        <v>0.66439845502235384</v>
      </c>
      <c r="C1182">
        <v>90</v>
      </c>
      <c r="D1182">
        <v>1.1330065585088021</v>
      </c>
      <c r="E1182">
        <v>0.6</v>
      </c>
      <c r="F1182">
        <v>0</v>
      </c>
      <c r="G1182">
        <v>0</v>
      </c>
      <c r="H1182" t="s">
        <v>98</v>
      </c>
      <c r="I1182" t="s">
        <v>98</v>
      </c>
      <c r="J1182">
        <v>0.4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AH1182" s="6"/>
      <c r="AI1182" s="6"/>
      <c r="AJ1182" s="8"/>
      <c r="AK1182" s="6"/>
      <c r="AL1182" s="6"/>
      <c r="AM1182" s="6"/>
      <c r="AN1182" s="6"/>
      <c r="AO1182" s="6"/>
      <c r="AP1182" s="6"/>
      <c r="AQ1182" s="6"/>
      <c r="AR1182" s="6"/>
      <c r="AS1182" s="6"/>
    </row>
    <row r="1183" spans="1:45" x14ac:dyDescent="0.35">
      <c r="A1183">
        <v>2000</v>
      </c>
      <c r="B1183">
        <v>0.57373338248167449</v>
      </c>
      <c r="C1183">
        <v>90</v>
      </c>
      <c r="D1183">
        <v>1.1330065585088021</v>
      </c>
      <c r="E1183">
        <v>0.6</v>
      </c>
      <c r="F1183">
        <v>0</v>
      </c>
      <c r="G1183">
        <v>0</v>
      </c>
      <c r="H1183" t="s">
        <v>98</v>
      </c>
      <c r="I1183" t="s">
        <v>98</v>
      </c>
      <c r="J1183">
        <v>0.4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AH1183" s="6"/>
      <c r="AI1183" s="6"/>
      <c r="AJ1183" s="8"/>
      <c r="AK1183" s="6"/>
      <c r="AL1183" s="6"/>
      <c r="AM1183" s="6"/>
      <c r="AN1183" s="6"/>
      <c r="AO1183" s="6"/>
      <c r="AP1183" s="6"/>
      <c r="AQ1183" s="6"/>
      <c r="AR1183" s="6"/>
      <c r="AS1183" s="6"/>
    </row>
    <row r="1184" spans="1:45" x14ac:dyDescent="0.35">
      <c r="A1184">
        <v>2500</v>
      </c>
      <c r="B1184">
        <v>0.55740724313516277</v>
      </c>
      <c r="C1184">
        <v>90</v>
      </c>
      <c r="D1184">
        <v>1.1330065585088021</v>
      </c>
      <c r="E1184">
        <v>0.6</v>
      </c>
      <c r="F1184">
        <v>0</v>
      </c>
      <c r="G1184">
        <v>0</v>
      </c>
      <c r="H1184" t="s">
        <v>98</v>
      </c>
      <c r="I1184" t="s">
        <v>98</v>
      </c>
      <c r="J1184">
        <v>0.4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AH1184" s="6"/>
      <c r="AI1184" s="6"/>
      <c r="AJ1184" s="8"/>
      <c r="AK1184" s="6"/>
      <c r="AL1184" s="6"/>
      <c r="AM1184" s="6"/>
      <c r="AN1184" s="6"/>
      <c r="AO1184" s="6"/>
      <c r="AP1184" s="6"/>
      <c r="AQ1184" s="6"/>
      <c r="AR1184" s="6"/>
      <c r="AS1184" s="6"/>
    </row>
    <row r="1185" spans="1:45" x14ac:dyDescent="0.35">
      <c r="A1185">
        <v>5000</v>
      </c>
      <c r="B1185">
        <v>0.76699913460008307</v>
      </c>
      <c r="C1185">
        <v>90</v>
      </c>
      <c r="D1185">
        <v>1.1330065585088021</v>
      </c>
      <c r="E1185">
        <v>0.6</v>
      </c>
      <c r="F1185">
        <v>0</v>
      </c>
      <c r="G1185">
        <v>0</v>
      </c>
      <c r="H1185" t="s">
        <v>98</v>
      </c>
      <c r="I1185" t="s">
        <v>98</v>
      </c>
      <c r="J1185">
        <v>0.4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AH1185" s="6"/>
      <c r="AI1185" s="6"/>
      <c r="AJ1185" s="8"/>
      <c r="AK1185" s="6"/>
      <c r="AL1185" s="6"/>
      <c r="AM1185" s="6"/>
      <c r="AN1185" s="6"/>
      <c r="AO1185" s="6"/>
      <c r="AP1185" s="6"/>
      <c r="AQ1185" s="6"/>
      <c r="AR1185" s="6"/>
      <c r="AS1185" s="6"/>
    </row>
    <row r="1186" spans="1:45" x14ac:dyDescent="0.35">
      <c r="A1186">
        <v>7500</v>
      </c>
      <c r="B1186">
        <v>1.021337487921417</v>
      </c>
      <c r="C1186">
        <v>90</v>
      </c>
      <c r="D1186">
        <v>1.1330065585088021</v>
      </c>
      <c r="E1186">
        <v>0.6</v>
      </c>
      <c r="F1186">
        <v>0</v>
      </c>
      <c r="G1186">
        <v>0</v>
      </c>
      <c r="H1186" t="s">
        <v>98</v>
      </c>
      <c r="I1186" t="s">
        <v>98</v>
      </c>
      <c r="J1186">
        <v>0.4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AH1186" s="6"/>
      <c r="AI1186" s="6"/>
      <c r="AJ1186" s="8"/>
      <c r="AK1186" s="6"/>
      <c r="AL1186" s="6"/>
      <c r="AM1186" s="6"/>
      <c r="AN1186" s="6"/>
      <c r="AO1186" s="6"/>
      <c r="AP1186" s="6"/>
      <c r="AQ1186" s="6"/>
      <c r="AR1186" s="6"/>
      <c r="AS1186" s="6"/>
    </row>
    <row r="1187" spans="1:45" x14ac:dyDescent="0.35">
      <c r="A1187">
        <v>10000</v>
      </c>
      <c r="B1187">
        <v>1.270329593334323</v>
      </c>
      <c r="C1187">
        <v>90</v>
      </c>
      <c r="D1187">
        <v>1.1330065585088021</v>
      </c>
      <c r="E1187">
        <v>0.6</v>
      </c>
      <c r="F1187">
        <v>0</v>
      </c>
      <c r="G1187">
        <v>0</v>
      </c>
      <c r="H1187" t="s">
        <v>98</v>
      </c>
      <c r="I1187" t="s">
        <v>98</v>
      </c>
      <c r="J1187">
        <v>0.4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AH1187" s="6"/>
      <c r="AI1187" s="6"/>
      <c r="AJ1187" s="8"/>
      <c r="AK1187" s="6"/>
      <c r="AL1187" s="6"/>
      <c r="AM1187" s="6"/>
      <c r="AN1187" s="6"/>
      <c r="AO1187" s="6"/>
      <c r="AP1187" s="6"/>
      <c r="AQ1187" s="6"/>
      <c r="AR1187" s="6"/>
      <c r="AS1187" s="6"/>
    </row>
    <row r="1188" spans="1:45" x14ac:dyDescent="0.35">
      <c r="A1188">
        <v>15000</v>
      </c>
      <c r="B1188">
        <v>1.7471510480808341</v>
      </c>
      <c r="C1188">
        <v>90</v>
      </c>
      <c r="D1188">
        <v>1.1330065585088021</v>
      </c>
      <c r="E1188">
        <v>0.6</v>
      </c>
      <c r="F1188">
        <v>0</v>
      </c>
      <c r="G1188">
        <v>0</v>
      </c>
      <c r="H1188" t="s">
        <v>98</v>
      </c>
      <c r="I1188" t="s">
        <v>98</v>
      </c>
      <c r="J1188">
        <v>0.4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AH1188" s="6"/>
      <c r="AI1188" s="6"/>
      <c r="AJ1188" s="8"/>
      <c r="AK1188" s="6"/>
      <c r="AL1188" s="6"/>
      <c r="AM1188" s="6"/>
      <c r="AN1188" s="6"/>
      <c r="AO1188" s="6"/>
      <c r="AP1188" s="6"/>
      <c r="AQ1188" s="6"/>
      <c r="AR1188" s="6"/>
      <c r="AS1188" s="6"/>
    </row>
    <row r="1189" spans="1:45" x14ac:dyDescent="0.35">
      <c r="A1189">
        <v>1500</v>
      </c>
      <c r="B1189">
        <v>0.733916396153238</v>
      </c>
      <c r="C1189">
        <v>120</v>
      </c>
      <c r="D1189">
        <v>1.1330065585088021</v>
      </c>
      <c r="E1189">
        <v>0.6</v>
      </c>
      <c r="F1189">
        <v>0</v>
      </c>
      <c r="G1189">
        <v>0</v>
      </c>
      <c r="H1189" t="s">
        <v>98</v>
      </c>
      <c r="I1189" t="s">
        <v>98</v>
      </c>
      <c r="J1189">
        <v>0.4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AH1189" s="6"/>
      <c r="AI1189" s="6"/>
      <c r="AJ1189" s="8"/>
      <c r="AK1189" s="6"/>
      <c r="AL1189" s="6"/>
      <c r="AM1189" s="6"/>
      <c r="AN1189" s="6"/>
      <c r="AO1189" s="6"/>
      <c r="AP1189" s="6"/>
      <c r="AQ1189" s="6"/>
      <c r="AR1189" s="6"/>
      <c r="AS1189" s="6"/>
    </row>
    <row r="1190" spans="1:45" x14ac:dyDescent="0.35">
      <c r="A1190">
        <v>2000</v>
      </c>
      <c r="B1190">
        <v>0.66711028162045416</v>
      </c>
      <c r="C1190">
        <v>120</v>
      </c>
      <c r="D1190">
        <v>1.1330065585088021</v>
      </c>
      <c r="E1190">
        <v>0.6</v>
      </c>
      <c r="F1190">
        <v>0</v>
      </c>
      <c r="G1190">
        <v>0</v>
      </c>
      <c r="H1190" t="s">
        <v>98</v>
      </c>
      <c r="I1190" t="s">
        <v>98</v>
      </c>
      <c r="J1190">
        <v>0.4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AH1190" s="6"/>
      <c r="AI1190" s="6"/>
      <c r="AJ1190" s="8"/>
      <c r="AK1190" s="6"/>
      <c r="AL1190" s="6"/>
      <c r="AM1190" s="6"/>
      <c r="AN1190" s="6"/>
      <c r="AO1190" s="6"/>
      <c r="AP1190" s="6"/>
      <c r="AQ1190" s="6"/>
      <c r="AR1190" s="6"/>
      <c r="AS1190" s="6"/>
    </row>
    <row r="1191" spans="1:45" x14ac:dyDescent="0.35">
      <c r="A1191">
        <v>2500</v>
      </c>
      <c r="B1191">
        <v>0.63131948474137989</v>
      </c>
      <c r="C1191">
        <v>120</v>
      </c>
      <c r="D1191">
        <v>1.1330065585088021</v>
      </c>
      <c r="E1191">
        <v>0.6</v>
      </c>
      <c r="F1191">
        <v>0</v>
      </c>
      <c r="G1191">
        <v>0</v>
      </c>
      <c r="H1191" t="s">
        <v>98</v>
      </c>
      <c r="I1191" t="s">
        <v>98</v>
      </c>
      <c r="J1191">
        <v>0.4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AH1191" s="6"/>
      <c r="AI1191" s="6"/>
      <c r="AJ1191" s="8"/>
      <c r="AK1191" s="6"/>
      <c r="AL1191" s="6"/>
      <c r="AM1191" s="6"/>
      <c r="AN1191" s="6"/>
      <c r="AO1191" s="6"/>
      <c r="AP1191" s="6"/>
      <c r="AQ1191" s="6"/>
      <c r="AR1191" s="6"/>
      <c r="AS1191" s="6"/>
    </row>
    <row r="1192" spans="1:45" x14ac:dyDescent="0.35">
      <c r="A1192">
        <v>5000</v>
      </c>
      <c r="B1192">
        <v>0.78495760498900213</v>
      </c>
      <c r="C1192">
        <v>120</v>
      </c>
      <c r="D1192">
        <v>1.1330065585088021</v>
      </c>
      <c r="E1192">
        <v>0.6</v>
      </c>
      <c r="F1192">
        <v>0</v>
      </c>
      <c r="G1192">
        <v>0</v>
      </c>
      <c r="H1192" t="s">
        <v>98</v>
      </c>
      <c r="I1192" t="s">
        <v>98</v>
      </c>
      <c r="J1192">
        <v>0.4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AH1192" s="6"/>
      <c r="AI1192" s="6"/>
      <c r="AJ1192" s="8"/>
      <c r="AK1192" s="6"/>
      <c r="AL1192" s="6"/>
      <c r="AM1192" s="6"/>
      <c r="AN1192" s="6"/>
      <c r="AO1192" s="6"/>
      <c r="AP1192" s="6"/>
      <c r="AQ1192" s="6"/>
      <c r="AR1192" s="6"/>
      <c r="AS1192" s="6"/>
    </row>
    <row r="1193" spans="1:45" x14ac:dyDescent="0.35">
      <c r="A1193">
        <v>7500</v>
      </c>
      <c r="B1193">
        <v>1.019364180686394</v>
      </c>
      <c r="C1193">
        <v>120</v>
      </c>
      <c r="D1193">
        <v>1.1330065585088021</v>
      </c>
      <c r="E1193">
        <v>0.6</v>
      </c>
      <c r="F1193">
        <v>0</v>
      </c>
      <c r="G1193">
        <v>0</v>
      </c>
      <c r="H1193" t="s">
        <v>98</v>
      </c>
      <c r="I1193" t="s">
        <v>98</v>
      </c>
      <c r="J1193">
        <v>0.4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AH1193" s="6"/>
      <c r="AI1193" s="6"/>
      <c r="AJ1193" s="8"/>
      <c r="AK1193" s="6"/>
      <c r="AL1193" s="6"/>
      <c r="AM1193" s="6"/>
      <c r="AN1193" s="6"/>
      <c r="AO1193" s="6"/>
      <c r="AP1193" s="6"/>
      <c r="AQ1193" s="6"/>
      <c r="AR1193" s="6"/>
      <c r="AS1193" s="6"/>
    </row>
    <row r="1194" spans="1:45" x14ac:dyDescent="0.35">
      <c r="A1194">
        <v>10000</v>
      </c>
      <c r="B1194">
        <v>1.254125032677992</v>
      </c>
      <c r="C1194">
        <v>120</v>
      </c>
      <c r="D1194">
        <v>1.1330065585088021</v>
      </c>
      <c r="E1194">
        <v>0.6</v>
      </c>
      <c r="F1194">
        <v>0</v>
      </c>
      <c r="G1194">
        <v>0</v>
      </c>
      <c r="H1194" t="s">
        <v>98</v>
      </c>
      <c r="I1194" t="s">
        <v>98</v>
      </c>
      <c r="J1194">
        <v>0.4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AH1194" s="6"/>
      <c r="AI1194" s="6"/>
      <c r="AJ1194" s="8"/>
      <c r="AK1194" s="6"/>
      <c r="AL1194" s="6"/>
      <c r="AM1194" s="6"/>
      <c r="AN1194" s="6"/>
      <c r="AO1194" s="6"/>
      <c r="AP1194" s="6"/>
      <c r="AQ1194" s="6"/>
      <c r="AR1194" s="6"/>
      <c r="AS1194" s="6"/>
    </row>
    <row r="1195" spans="1:45" x14ac:dyDescent="0.35">
      <c r="A1195">
        <v>15000</v>
      </c>
      <c r="B1195">
        <v>1.7071371538827651</v>
      </c>
      <c r="C1195">
        <v>120</v>
      </c>
      <c r="D1195">
        <v>1.1330065585088021</v>
      </c>
      <c r="E1195">
        <v>0.6</v>
      </c>
      <c r="F1195">
        <v>0</v>
      </c>
      <c r="G1195">
        <v>0</v>
      </c>
      <c r="H1195" t="s">
        <v>98</v>
      </c>
      <c r="I1195" t="s">
        <v>98</v>
      </c>
      <c r="J1195">
        <v>0.4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AH1195" s="6"/>
      <c r="AI1195" s="6"/>
      <c r="AJ1195" s="8"/>
      <c r="AK1195" s="6"/>
      <c r="AL1195" s="6"/>
      <c r="AM1195" s="6"/>
      <c r="AN1195" s="6"/>
      <c r="AO1195" s="6"/>
      <c r="AP1195" s="6"/>
      <c r="AQ1195" s="6"/>
      <c r="AR1195" s="6"/>
      <c r="AS1195" s="6"/>
    </row>
    <row r="1196" spans="1:45" x14ac:dyDescent="0.35">
      <c r="A1196">
        <v>1500</v>
      </c>
      <c r="B1196">
        <v>0.78549582310024602</v>
      </c>
      <c r="C1196">
        <v>150</v>
      </c>
      <c r="D1196">
        <v>1.1330065585088021</v>
      </c>
      <c r="E1196">
        <v>0.6</v>
      </c>
      <c r="F1196">
        <v>0</v>
      </c>
      <c r="G1196">
        <v>0</v>
      </c>
      <c r="H1196" t="s">
        <v>98</v>
      </c>
      <c r="I1196" t="s">
        <v>98</v>
      </c>
      <c r="J1196">
        <v>0.4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AH1196" s="6"/>
      <c r="AI1196" s="6"/>
      <c r="AJ1196" s="8"/>
      <c r="AK1196" s="6"/>
      <c r="AL1196" s="6"/>
      <c r="AM1196" s="6"/>
      <c r="AN1196" s="6"/>
      <c r="AO1196" s="6"/>
      <c r="AP1196" s="6"/>
      <c r="AQ1196" s="6"/>
      <c r="AR1196" s="6"/>
      <c r="AS1196" s="6"/>
    </row>
    <row r="1197" spans="1:45" x14ac:dyDescent="0.35">
      <c r="A1197">
        <v>2000</v>
      </c>
      <c r="B1197">
        <v>0.73390431765433306</v>
      </c>
      <c r="C1197">
        <v>150</v>
      </c>
      <c r="D1197">
        <v>1.1330065585088021</v>
      </c>
      <c r="E1197">
        <v>0.6</v>
      </c>
      <c r="F1197">
        <v>0</v>
      </c>
      <c r="G1197">
        <v>0</v>
      </c>
      <c r="H1197" t="s">
        <v>98</v>
      </c>
      <c r="I1197" t="s">
        <v>98</v>
      </c>
      <c r="J1197">
        <v>0.4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AH1197" s="6"/>
      <c r="AI1197" s="6"/>
      <c r="AJ1197" s="8"/>
      <c r="AK1197" s="6"/>
      <c r="AL1197" s="6"/>
      <c r="AM1197" s="6"/>
      <c r="AN1197" s="6"/>
      <c r="AO1197" s="6"/>
      <c r="AP1197" s="6"/>
      <c r="AQ1197" s="6"/>
      <c r="AR1197" s="6"/>
      <c r="AS1197" s="6"/>
    </row>
    <row r="1198" spans="1:45" x14ac:dyDescent="0.35">
      <c r="A1198">
        <v>2500</v>
      </c>
      <c r="B1198">
        <v>0.70062682213191074</v>
      </c>
      <c r="C1198">
        <v>150</v>
      </c>
      <c r="D1198">
        <v>1.1330065585088021</v>
      </c>
      <c r="E1198">
        <v>0.6</v>
      </c>
      <c r="F1198">
        <v>0</v>
      </c>
      <c r="G1198">
        <v>0</v>
      </c>
      <c r="H1198" t="s">
        <v>98</v>
      </c>
      <c r="I1198" t="s">
        <v>98</v>
      </c>
      <c r="J1198">
        <v>0.4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AH1198" s="6"/>
      <c r="AI1198" s="6"/>
      <c r="AJ1198" s="8"/>
      <c r="AK1198" s="6"/>
      <c r="AL1198" s="6"/>
      <c r="AM1198" s="6"/>
      <c r="AN1198" s="6"/>
      <c r="AO1198" s="6"/>
      <c r="AP1198" s="6"/>
      <c r="AQ1198" s="6"/>
      <c r="AR1198" s="6"/>
      <c r="AS1198" s="6"/>
    </row>
    <row r="1199" spans="1:45" x14ac:dyDescent="0.35">
      <c r="A1199">
        <v>5000</v>
      </c>
      <c r="B1199">
        <v>0.80740600490654524</v>
      </c>
      <c r="C1199">
        <v>150</v>
      </c>
      <c r="D1199">
        <v>1.1330065585088021</v>
      </c>
      <c r="E1199">
        <v>0.6</v>
      </c>
      <c r="F1199">
        <v>0</v>
      </c>
      <c r="G1199">
        <v>0</v>
      </c>
      <c r="H1199" t="s">
        <v>98</v>
      </c>
      <c r="I1199" t="s">
        <v>98</v>
      </c>
      <c r="J1199">
        <v>0.4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AH1199" s="6"/>
      <c r="AI1199" s="6"/>
      <c r="AJ1199" s="8"/>
      <c r="AK1199" s="6"/>
      <c r="AL1199" s="6"/>
      <c r="AM1199" s="6"/>
      <c r="AN1199" s="6"/>
      <c r="AO1199" s="6"/>
      <c r="AP1199" s="6"/>
      <c r="AQ1199" s="6"/>
      <c r="AR1199" s="6"/>
      <c r="AS1199" s="6"/>
    </row>
    <row r="1200" spans="1:45" x14ac:dyDescent="0.35">
      <c r="A1200">
        <v>7500</v>
      </c>
      <c r="B1200">
        <v>1.0213399349479</v>
      </c>
      <c r="C1200">
        <v>150</v>
      </c>
      <c r="D1200">
        <v>1.1330065585088021</v>
      </c>
      <c r="E1200">
        <v>0.6</v>
      </c>
      <c r="F1200">
        <v>0</v>
      </c>
      <c r="G1200">
        <v>0</v>
      </c>
      <c r="H1200" t="s">
        <v>98</v>
      </c>
      <c r="I1200" t="s">
        <v>98</v>
      </c>
      <c r="J1200">
        <v>0.4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AH1200" s="6"/>
      <c r="AI1200" s="6"/>
      <c r="AJ1200" s="8"/>
      <c r="AK1200" s="6"/>
      <c r="AL1200" s="6"/>
      <c r="AM1200" s="6"/>
      <c r="AN1200" s="6"/>
      <c r="AO1200" s="6"/>
      <c r="AP1200" s="6"/>
      <c r="AQ1200" s="6"/>
      <c r="AR1200" s="6"/>
      <c r="AS1200" s="6"/>
    </row>
    <row r="1201" spans="1:45" x14ac:dyDescent="0.35">
      <c r="A1201">
        <v>10000</v>
      </c>
      <c r="B1201">
        <v>1.242126957643116</v>
      </c>
      <c r="C1201">
        <v>150</v>
      </c>
      <c r="D1201">
        <v>1.1330065585088021</v>
      </c>
      <c r="E1201">
        <v>0.6</v>
      </c>
      <c r="F1201">
        <v>0</v>
      </c>
      <c r="G1201">
        <v>0</v>
      </c>
      <c r="H1201" t="s">
        <v>98</v>
      </c>
      <c r="I1201" t="s">
        <v>98</v>
      </c>
      <c r="J1201">
        <v>0.4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AH1201" s="6"/>
      <c r="AI1201" s="6"/>
      <c r="AJ1201" s="8"/>
      <c r="AK1201" s="6"/>
      <c r="AL1201" s="6"/>
      <c r="AM1201" s="6"/>
      <c r="AN1201" s="6"/>
      <c r="AO1201" s="6"/>
      <c r="AP1201" s="6"/>
      <c r="AQ1201" s="6"/>
      <c r="AR1201" s="6"/>
      <c r="AS1201" s="6"/>
    </row>
    <row r="1202" spans="1:45" x14ac:dyDescent="0.35">
      <c r="A1202">
        <v>15000</v>
      </c>
      <c r="B1202">
        <v>1.672597675840559</v>
      </c>
      <c r="C1202">
        <v>150</v>
      </c>
      <c r="D1202">
        <v>1.1330065585088021</v>
      </c>
      <c r="E1202">
        <v>0.6</v>
      </c>
      <c r="F1202">
        <v>0</v>
      </c>
      <c r="G1202">
        <v>0</v>
      </c>
      <c r="H1202" t="s">
        <v>98</v>
      </c>
      <c r="I1202" t="s">
        <v>98</v>
      </c>
      <c r="J1202">
        <v>0.4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AH1202" s="6"/>
      <c r="AI1202" s="6"/>
      <c r="AJ1202" s="8"/>
      <c r="AK1202" s="6"/>
      <c r="AL1202" s="6"/>
      <c r="AM1202" s="6"/>
      <c r="AN1202" s="6"/>
      <c r="AO1202" s="6"/>
      <c r="AP1202" s="6"/>
      <c r="AQ1202" s="6"/>
      <c r="AR1202" s="6"/>
      <c r="AS1202" s="6"/>
    </row>
    <row r="1203" spans="1:45" x14ac:dyDescent="0.35">
      <c r="A1203">
        <v>1500</v>
      </c>
      <c r="B1203">
        <v>0.82537888300846163</v>
      </c>
      <c r="C1203">
        <v>180</v>
      </c>
      <c r="D1203">
        <v>1.1330065585088021</v>
      </c>
      <c r="E1203">
        <v>0.6</v>
      </c>
      <c r="F1203">
        <v>0</v>
      </c>
      <c r="G1203">
        <v>0</v>
      </c>
      <c r="H1203" t="s">
        <v>98</v>
      </c>
      <c r="I1203" t="s">
        <v>98</v>
      </c>
      <c r="J1203">
        <v>0.4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AH1203" s="6"/>
      <c r="AI1203" s="6"/>
      <c r="AJ1203" s="8"/>
      <c r="AK1203" s="6"/>
      <c r="AL1203" s="6"/>
      <c r="AM1203" s="6"/>
      <c r="AN1203" s="6"/>
      <c r="AO1203" s="6"/>
      <c r="AP1203" s="6"/>
      <c r="AQ1203" s="6"/>
      <c r="AR1203" s="6"/>
      <c r="AS1203" s="6"/>
    </row>
    <row r="1204" spans="1:45" x14ac:dyDescent="0.35">
      <c r="A1204">
        <v>2000</v>
      </c>
      <c r="B1204">
        <v>0.78425794648221769</v>
      </c>
      <c r="C1204">
        <v>180</v>
      </c>
      <c r="D1204">
        <v>1.1330065585088021</v>
      </c>
      <c r="E1204">
        <v>0.6</v>
      </c>
      <c r="F1204">
        <v>0</v>
      </c>
      <c r="G1204">
        <v>0</v>
      </c>
      <c r="H1204" t="s">
        <v>98</v>
      </c>
      <c r="I1204" t="s">
        <v>98</v>
      </c>
      <c r="J1204">
        <v>0.4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AH1204" s="6"/>
      <c r="AI1204" s="6"/>
      <c r="AJ1204" s="8"/>
      <c r="AK1204" s="6"/>
      <c r="AL1204" s="6"/>
      <c r="AM1204" s="6"/>
      <c r="AN1204" s="6"/>
      <c r="AO1204" s="6"/>
      <c r="AP1204" s="6"/>
      <c r="AQ1204" s="6"/>
      <c r="AR1204" s="6"/>
      <c r="AS1204" s="6"/>
    </row>
    <row r="1205" spans="1:45" x14ac:dyDescent="0.35">
      <c r="A1205">
        <v>2500</v>
      </c>
      <c r="B1205">
        <v>0.75708978516910397</v>
      </c>
      <c r="C1205">
        <v>180</v>
      </c>
      <c r="D1205">
        <v>1.1330065585088021</v>
      </c>
      <c r="E1205">
        <v>0.6</v>
      </c>
      <c r="F1205">
        <v>0</v>
      </c>
      <c r="G1205">
        <v>0</v>
      </c>
      <c r="H1205" t="s">
        <v>98</v>
      </c>
      <c r="I1205" t="s">
        <v>98</v>
      </c>
      <c r="J1205">
        <v>0.4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AH1205" s="6"/>
      <c r="AI1205" s="6"/>
      <c r="AJ1205" s="8"/>
      <c r="AK1205" s="6"/>
      <c r="AL1205" s="6"/>
      <c r="AM1205" s="6"/>
      <c r="AN1205" s="6"/>
      <c r="AO1205" s="6"/>
      <c r="AP1205" s="6"/>
      <c r="AQ1205" s="6"/>
      <c r="AR1205" s="6"/>
      <c r="AS1205" s="6"/>
    </row>
    <row r="1206" spans="1:45" x14ac:dyDescent="0.35">
      <c r="A1206">
        <v>5000</v>
      </c>
      <c r="B1206">
        <v>0.83260037254940955</v>
      </c>
      <c r="C1206">
        <v>180</v>
      </c>
      <c r="D1206">
        <v>1.1330065585088021</v>
      </c>
      <c r="E1206">
        <v>0.6</v>
      </c>
      <c r="F1206">
        <v>0</v>
      </c>
      <c r="G1206">
        <v>0</v>
      </c>
      <c r="H1206" t="s">
        <v>98</v>
      </c>
      <c r="I1206" t="s">
        <v>98</v>
      </c>
      <c r="J1206">
        <v>0.4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AH1206" s="6"/>
      <c r="AI1206" s="6"/>
      <c r="AJ1206" s="8"/>
      <c r="AK1206" s="6"/>
      <c r="AL1206" s="6"/>
      <c r="AM1206" s="6"/>
      <c r="AN1206" s="6"/>
      <c r="AO1206" s="6"/>
      <c r="AP1206" s="6"/>
      <c r="AQ1206" s="6"/>
      <c r="AR1206" s="6"/>
      <c r="AS1206" s="6"/>
    </row>
    <row r="1207" spans="1:45" x14ac:dyDescent="0.35">
      <c r="A1207">
        <v>7500</v>
      </c>
      <c r="B1207">
        <v>1.0264433004892819</v>
      </c>
      <c r="C1207">
        <v>180</v>
      </c>
      <c r="D1207">
        <v>1.1330065585088021</v>
      </c>
      <c r="E1207">
        <v>0.6</v>
      </c>
      <c r="F1207">
        <v>0</v>
      </c>
      <c r="G1207">
        <v>0</v>
      </c>
      <c r="H1207" t="s">
        <v>98</v>
      </c>
      <c r="I1207" t="s">
        <v>98</v>
      </c>
      <c r="J1207">
        <v>0.4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AH1207" s="6"/>
      <c r="AI1207" s="6"/>
      <c r="AJ1207" s="8"/>
      <c r="AK1207" s="6"/>
      <c r="AL1207" s="6"/>
      <c r="AM1207" s="6"/>
      <c r="AN1207" s="6"/>
      <c r="AO1207" s="6"/>
      <c r="AP1207" s="6"/>
      <c r="AQ1207" s="6"/>
      <c r="AR1207" s="6"/>
      <c r="AS1207" s="6"/>
    </row>
    <row r="1208" spans="1:45" x14ac:dyDescent="0.35">
      <c r="A1208">
        <v>10000</v>
      </c>
      <c r="B1208">
        <v>1.2336157022637799</v>
      </c>
      <c r="C1208">
        <v>180</v>
      </c>
      <c r="D1208">
        <v>1.1330065585088021</v>
      </c>
      <c r="E1208">
        <v>0.6</v>
      </c>
      <c r="F1208">
        <v>0</v>
      </c>
      <c r="G1208">
        <v>0</v>
      </c>
      <c r="H1208" t="s">
        <v>98</v>
      </c>
      <c r="I1208" t="s">
        <v>98</v>
      </c>
      <c r="J1208">
        <v>0.4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AH1208" s="6"/>
      <c r="AI1208" s="6"/>
      <c r="AJ1208" s="8"/>
      <c r="AK1208" s="6"/>
      <c r="AL1208" s="6"/>
      <c r="AM1208" s="6"/>
      <c r="AN1208" s="6"/>
      <c r="AO1208" s="6"/>
      <c r="AP1208" s="6"/>
      <c r="AQ1208" s="6"/>
      <c r="AR1208" s="6"/>
      <c r="AS1208" s="6"/>
    </row>
    <row r="1209" spans="1:45" x14ac:dyDescent="0.35">
      <c r="A1209">
        <v>15000</v>
      </c>
      <c r="B1209">
        <v>1.6427008882184</v>
      </c>
      <c r="C1209">
        <v>180</v>
      </c>
      <c r="D1209">
        <v>1.1330065585088021</v>
      </c>
      <c r="E1209">
        <v>0.6</v>
      </c>
      <c r="F1209">
        <v>0</v>
      </c>
      <c r="G1209">
        <v>0</v>
      </c>
      <c r="H1209" t="s">
        <v>98</v>
      </c>
      <c r="I1209" t="s">
        <v>98</v>
      </c>
      <c r="J1209">
        <v>0.4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AH1209" s="6"/>
      <c r="AI1209" s="6"/>
      <c r="AJ1209" s="8"/>
      <c r="AK1209" s="6"/>
      <c r="AL1209" s="6"/>
      <c r="AM1209" s="6"/>
      <c r="AN1209" s="6"/>
      <c r="AO1209" s="6"/>
      <c r="AP1209" s="6"/>
      <c r="AQ1209" s="6"/>
      <c r="AR1209" s="6"/>
      <c r="AS1209" s="6"/>
    </row>
    <row r="1210" spans="1:45" x14ac:dyDescent="0.35">
      <c r="A1210">
        <v>1500</v>
      </c>
      <c r="B1210">
        <v>0.86600366238348736</v>
      </c>
      <c r="C1210">
        <v>220</v>
      </c>
      <c r="D1210">
        <v>1.1330065585088021</v>
      </c>
      <c r="E1210">
        <v>0.6</v>
      </c>
      <c r="F1210">
        <v>0</v>
      </c>
      <c r="G1210">
        <v>0</v>
      </c>
      <c r="H1210" t="s">
        <v>98</v>
      </c>
      <c r="I1210" t="s">
        <v>98</v>
      </c>
      <c r="J1210">
        <v>0.4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AH1210" s="6"/>
      <c r="AI1210" s="6"/>
      <c r="AJ1210" s="8"/>
      <c r="AK1210" s="6"/>
      <c r="AL1210" s="6"/>
      <c r="AM1210" s="6"/>
      <c r="AN1210" s="6"/>
      <c r="AO1210" s="6"/>
      <c r="AP1210" s="6"/>
      <c r="AQ1210" s="6"/>
      <c r="AR1210" s="6"/>
      <c r="AS1210" s="6"/>
    </row>
    <row r="1211" spans="1:45" x14ac:dyDescent="0.35">
      <c r="A1211">
        <v>2000</v>
      </c>
      <c r="B1211">
        <v>0.83526475931972155</v>
      </c>
      <c r="C1211">
        <v>220</v>
      </c>
      <c r="D1211">
        <v>1.1330065585088021</v>
      </c>
      <c r="E1211">
        <v>0.6</v>
      </c>
      <c r="F1211">
        <v>0</v>
      </c>
      <c r="G1211">
        <v>0</v>
      </c>
      <c r="H1211" t="s">
        <v>98</v>
      </c>
      <c r="I1211" t="s">
        <v>98</v>
      </c>
      <c r="J1211">
        <v>0.4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AH1211" s="6"/>
      <c r="AI1211" s="6"/>
      <c r="AJ1211" s="8"/>
      <c r="AK1211" s="6"/>
      <c r="AL1211" s="6"/>
      <c r="AM1211" s="6"/>
      <c r="AN1211" s="6"/>
      <c r="AO1211" s="6"/>
      <c r="AP1211" s="6"/>
      <c r="AQ1211" s="6"/>
      <c r="AR1211" s="6"/>
      <c r="AS1211" s="6"/>
    </row>
    <row r="1212" spans="1:45" x14ac:dyDescent="0.35">
      <c r="A1212">
        <v>2500</v>
      </c>
      <c r="B1212">
        <v>0.8150258959859723</v>
      </c>
      <c r="C1212">
        <v>220</v>
      </c>
      <c r="D1212">
        <v>1.1330065585088021</v>
      </c>
      <c r="E1212">
        <v>0.6</v>
      </c>
      <c r="F1212">
        <v>0</v>
      </c>
      <c r="G1212">
        <v>0</v>
      </c>
      <c r="H1212" t="s">
        <v>98</v>
      </c>
      <c r="I1212" t="s">
        <v>98</v>
      </c>
      <c r="J1212">
        <v>0.4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AH1212" s="6"/>
      <c r="AI1212" s="6"/>
      <c r="AJ1212" s="8"/>
      <c r="AK1212" s="6"/>
      <c r="AL1212" s="6"/>
      <c r="AM1212" s="6"/>
      <c r="AN1212" s="6"/>
      <c r="AO1212" s="6"/>
      <c r="AP1212" s="6"/>
      <c r="AQ1212" s="6"/>
      <c r="AR1212" s="6"/>
      <c r="AS1212" s="6"/>
    </row>
    <row r="1213" spans="1:45" x14ac:dyDescent="0.35">
      <c r="A1213">
        <v>5000</v>
      </c>
      <c r="B1213">
        <v>0.86752579764046911</v>
      </c>
      <c r="C1213">
        <v>220</v>
      </c>
      <c r="D1213">
        <v>1.1330065585088021</v>
      </c>
      <c r="E1213">
        <v>0.6</v>
      </c>
      <c r="F1213">
        <v>0</v>
      </c>
      <c r="G1213">
        <v>0</v>
      </c>
      <c r="H1213" t="s">
        <v>98</v>
      </c>
      <c r="I1213" t="s">
        <v>98</v>
      </c>
      <c r="J1213">
        <v>0.4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AH1213" s="6"/>
      <c r="AI1213" s="6"/>
      <c r="AJ1213" s="8"/>
      <c r="AK1213" s="6"/>
      <c r="AL1213" s="6"/>
      <c r="AM1213" s="6"/>
      <c r="AN1213" s="6"/>
      <c r="AO1213" s="6"/>
      <c r="AP1213" s="6"/>
      <c r="AQ1213" s="6"/>
      <c r="AR1213" s="6"/>
      <c r="AS1213" s="6"/>
    </row>
    <row r="1214" spans="1:45" x14ac:dyDescent="0.35">
      <c r="A1214">
        <v>7500</v>
      </c>
      <c r="B1214">
        <v>1.0367180543618031</v>
      </c>
      <c r="C1214">
        <v>220</v>
      </c>
      <c r="D1214">
        <v>1.1330065585088021</v>
      </c>
      <c r="E1214">
        <v>0.6</v>
      </c>
      <c r="F1214">
        <v>0</v>
      </c>
      <c r="G1214">
        <v>0</v>
      </c>
      <c r="H1214" t="s">
        <v>98</v>
      </c>
      <c r="I1214" t="s">
        <v>98</v>
      </c>
      <c r="J1214">
        <v>0.4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AH1214" s="6"/>
      <c r="AI1214" s="6"/>
      <c r="AJ1214" s="8"/>
      <c r="AK1214" s="6"/>
      <c r="AL1214" s="6"/>
      <c r="AM1214" s="6"/>
      <c r="AN1214" s="6"/>
      <c r="AO1214" s="6"/>
      <c r="AP1214" s="6"/>
      <c r="AQ1214" s="6"/>
      <c r="AR1214" s="6"/>
      <c r="AS1214" s="6"/>
    </row>
    <row r="1215" spans="1:45" x14ac:dyDescent="0.35">
      <c r="A1215">
        <v>10000</v>
      </c>
      <c r="B1215">
        <v>1.226577269961467</v>
      </c>
      <c r="C1215">
        <v>220</v>
      </c>
      <c r="D1215">
        <v>1.1330065585088021</v>
      </c>
      <c r="E1215">
        <v>0.6</v>
      </c>
      <c r="F1215">
        <v>0</v>
      </c>
      <c r="G1215">
        <v>0</v>
      </c>
      <c r="H1215" t="s">
        <v>98</v>
      </c>
      <c r="I1215" t="s">
        <v>98</v>
      </c>
      <c r="J1215">
        <v>0.4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AH1215" s="6"/>
      <c r="AI1215" s="6"/>
      <c r="AJ1215" s="8"/>
      <c r="AK1215" s="6"/>
      <c r="AL1215" s="6"/>
      <c r="AM1215" s="6"/>
      <c r="AN1215" s="6"/>
      <c r="AO1215" s="6"/>
      <c r="AP1215" s="6"/>
      <c r="AQ1215" s="6"/>
      <c r="AR1215" s="6"/>
      <c r="AS1215" s="6"/>
    </row>
    <row r="1216" spans="1:45" x14ac:dyDescent="0.35">
      <c r="A1216">
        <v>15000</v>
      </c>
      <c r="B1216">
        <v>1.6088661402940021</v>
      </c>
      <c r="C1216">
        <v>220</v>
      </c>
      <c r="D1216">
        <v>1.1330065585088021</v>
      </c>
      <c r="E1216">
        <v>0.6</v>
      </c>
      <c r="F1216">
        <v>0</v>
      </c>
      <c r="G1216">
        <v>0</v>
      </c>
      <c r="H1216" t="s">
        <v>98</v>
      </c>
      <c r="I1216" t="s">
        <v>98</v>
      </c>
      <c r="J1216">
        <v>0.4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AH1216" s="6"/>
      <c r="AI1216" s="6"/>
      <c r="AJ1216" s="8"/>
      <c r="AK1216" s="6"/>
      <c r="AL1216" s="6"/>
      <c r="AM1216" s="6"/>
      <c r="AN1216" s="6"/>
      <c r="AO1216" s="6"/>
      <c r="AP1216" s="6"/>
      <c r="AQ1216" s="6"/>
      <c r="AR1216" s="6"/>
      <c r="AS1216" s="6"/>
    </row>
    <row r="1217" spans="1:45" x14ac:dyDescent="0.35">
      <c r="A1217">
        <v>1500</v>
      </c>
      <c r="B1217">
        <v>0.88972453913701643</v>
      </c>
      <c r="C1217">
        <v>250</v>
      </c>
      <c r="D1217">
        <v>1.1330065585088021</v>
      </c>
      <c r="E1217">
        <v>0.6</v>
      </c>
      <c r="F1217">
        <v>0</v>
      </c>
      <c r="G1217">
        <v>0</v>
      </c>
      <c r="H1217" t="s">
        <v>98</v>
      </c>
      <c r="I1217" t="s">
        <v>98</v>
      </c>
      <c r="J1217">
        <v>0.4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AH1217" s="6"/>
      <c r="AI1217" s="6"/>
      <c r="AJ1217" s="8"/>
      <c r="AK1217" s="6"/>
      <c r="AL1217" s="6"/>
      <c r="AM1217" s="6"/>
      <c r="AN1217" s="6"/>
      <c r="AO1217" s="6"/>
      <c r="AP1217" s="6"/>
      <c r="AQ1217" s="6"/>
      <c r="AR1217" s="6"/>
      <c r="AS1217" s="6"/>
    </row>
    <row r="1218" spans="1:45" x14ac:dyDescent="0.35">
      <c r="A1218">
        <v>2000</v>
      </c>
      <c r="B1218">
        <v>0.86506075604123156</v>
      </c>
      <c r="C1218">
        <v>250</v>
      </c>
      <c r="D1218">
        <v>1.1330065585088021</v>
      </c>
      <c r="E1218">
        <v>0.6</v>
      </c>
      <c r="F1218">
        <v>0</v>
      </c>
      <c r="G1218">
        <v>0</v>
      </c>
      <c r="H1218" t="s">
        <v>98</v>
      </c>
      <c r="I1218" t="s">
        <v>98</v>
      </c>
      <c r="J1218">
        <v>0.4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AH1218" s="6"/>
      <c r="AI1218" s="6"/>
      <c r="AJ1218" s="8"/>
      <c r="AK1218" s="6"/>
      <c r="AL1218" s="6"/>
      <c r="AM1218" s="6"/>
      <c r="AN1218" s="6"/>
      <c r="AO1218" s="6"/>
      <c r="AP1218" s="6"/>
      <c r="AQ1218" s="6"/>
      <c r="AR1218" s="6"/>
      <c r="AS1218" s="6"/>
    </row>
    <row r="1219" spans="1:45" x14ac:dyDescent="0.35">
      <c r="A1219">
        <v>2500</v>
      </c>
      <c r="B1219">
        <v>0.84901643431604568</v>
      </c>
      <c r="C1219">
        <v>250</v>
      </c>
      <c r="D1219">
        <v>1.1330065585088021</v>
      </c>
      <c r="E1219">
        <v>0.6</v>
      </c>
      <c r="F1219">
        <v>0</v>
      </c>
      <c r="G1219">
        <v>0</v>
      </c>
      <c r="H1219" t="s">
        <v>98</v>
      </c>
      <c r="I1219" t="s">
        <v>98</v>
      </c>
      <c r="J1219">
        <v>0.4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AH1219" s="6"/>
      <c r="AI1219" s="6"/>
      <c r="AJ1219" s="8"/>
      <c r="AK1219" s="6"/>
      <c r="AL1219" s="6"/>
      <c r="AM1219" s="6"/>
      <c r="AN1219" s="6"/>
      <c r="AO1219" s="6"/>
      <c r="AP1219" s="6"/>
      <c r="AQ1219" s="6"/>
      <c r="AR1219" s="6"/>
      <c r="AS1219" s="6"/>
    </row>
    <row r="1220" spans="1:45" x14ac:dyDescent="0.35">
      <c r="A1220">
        <v>5000</v>
      </c>
      <c r="B1220">
        <v>0.89301867032443849</v>
      </c>
      <c r="C1220">
        <v>250</v>
      </c>
      <c r="D1220">
        <v>1.1330065585088021</v>
      </c>
      <c r="E1220">
        <v>0.6</v>
      </c>
      <c r="F1220">
        <v>0</v>
      </c>
      <c r="G1220">
        <v>0</v>
      </c>
      <c r="H1220" t="s">
        <v>98</v>
      </c>
      <c r="I1220" t="s">
        <v>98</v>
      </c>
      <c r="J1220">
        <v>0.4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AH1220" s="6"/>
      <c r="AI1220" s="6"/>
      <c r="AJ1220" s="8"/>
      <c r="AK1220" s="6"/>
      <c r="AL1220" s="6"/>
      <c r="AM1220" s="6"/>
      <c r="AN1220" s="6"/>
      <c r="AO1220" s="6"/>
      <c r="AP1220" s="6"/>
      <c r="AQ1220" s="6"/>
      <c r="AR1220" s="6"/>
      <c r="AS1220" s="6"/>
    </row>
    <row r="1221" spans="1:45" x14ac:dyDescent="0.35">
      <c r="A1221">
        <v>7500</v>
      </c>
      <c r="B1221">
        <v>1.0460640876176019</v>
      </c>
      <c r="C1221">
        <v>250</v>
      </c>
      <c r="D1221">
        <v>1.1330065585088021</v>
      </c>
      <c r="E1221">
        <v>0.6</v>
      </c>
      <c r="F1221">
        <v>0</v>
      </c>
      <c r="G1221">
        <v>0</v>
      </c>
      <c r="H1221" t="s">
        <v>98</v>
      </c>
      <c r="I1221" t="s">
        <v>98</v>
      </c>
      <c r="J1221">
        <v>0.4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AH1221" s="6"/>
      <c r="AI1221" s="6"/>
      <c r="AJ1221" s="8"/>
      <c r="AK1221" s="6"/>
      <c r="AL1221" s="6"/>
      <c r="AM1221" s="6"/>
      <c r="AN1221" s="6"/>
      <c r="AO1221" s="6"/>
      <c r="AP1221" s="6"/>
      <c r="AQ1221" s="6"/>
      <c r="AR1221" s="6"/>
      <c r="AS1221" s="6"/>
    </row>
    <row r="1222" spans="1:45" x14ac:dyDescent="0.35">
      <c r="A1222">
        <v>10000</v>
      </c>
      <c r="B1222">
        <v>1.223789725634471</v>
      </c>
      <c r="C1222">
        <v>250</v>
      </c>
      <c r="D1222">
        <v>1.1330065585088021</v>
      </c>
      <c r="E1222">
        <v>0.6</v>
      </c>
      <c r="F1222">
        <v>0</v>
      </c>
      <c r="G1222">
        <v>0</v>
      </c>
      <c r="H1222" t="s">
        <v>98</v>
      </c>
      <c r="I1222" t="s">
        <v>98</v>
      </c>
      <c r="J1222">
        <v>0.4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AH1222" s="6"/>
      <c r="AI1222" s="6"/>
      <c r="AJ1222" s="8"/>
      <c r="AK1222" s="6"/>
      <c r="AL1222" s="6"/>
      <c r="AM1222" s="6"/>
      <c r="AN1222" s="6"/>
      <c r="AO1222" s="6"/>
      <c r="AP1222" s="6"/>
      <c r="AQ1222" s="6"/>
      <c r="AR1222" s="6"/>
      <c r="AS1222" s="6"/>
    </row>
    <row r="1223" spans="1:45" x14ac:dyDescent="0.35">
      <c r="A1223">
        <v>15000</v>
      </c>
      <c r="B1223">
        <v>1.5872602196178771</v>
      </c>
      <c r="C1223">
        <v>250</v>
      </c>
      <c r="D1223">
        <v>1.1330065585088021</v>
      </c>
      <c r="E1223">
        <v>0.6</v>
      </c>
      <c r="F1223">
        <v>0</v>
      </c>
      <c r="G1223">
        <v>0</v>
      </c>
      <c r="H1223" t="s">
        <v>98</v>
      </c>
      <c r="I1223" t="s">
        <v>98</v>
      </c>
      <c r="J1223">
        <v>0.4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AH1223" s="6"/>
      <c r="AI1223" s="6"/>
      <c r="AJ1223" s="8"/>
      <c r="AK1223" s="6"/>
      <c r="AL1223" s="6"/>
      <c r="AM1223" s="6"/>
      <c r="AN1223" s="6"/>
      <c r="AO1223" s="6"/>
      <c r="AP1223" s="6"/>
      <c r="AQ1223" s="6"/>
      <c r="AR1223" s="6"/>
      <c r="AS1223" s="6"/>
    </row>
    <row r="1224" spans="1:45" x14ac:dyDescent="0.35">
      <c r="A1224">
        <v>1500</v>
      </c>
      <c r="B1224">
        <v>0.90919027140254782</v>
      </c>
      <c r="C1224">
        <v>280</v>
      </c>
      <c r="D1224">
        <v>1.1330065585088021</v>
      </c>
      <c r="E1224">
        <v>0.6</v>
      </c>
      <c r="F1224">
        <v>0</v>
      </c>
      <c r="G1224">
        <v>0</v>
      </c>
      <c r="H1224" t="s">
        <v>98</v>
      </c>
      <c r="I1224" t="s">
        <v>98</v>
      </c>
      <c r="J1224">
        <v>0.4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AH1224" s="6"/>
      <c r="AI1224" s="6"/>
      <c r="AJ1224" s="8"/>
      <c r="AK1224" s="6"/>
      <c r="AL1224" s="6"/>
      <c r="AM1224" s="6"/>
      <c r="AN1224" s="6"/>
      <c r="AO1224" s="6"/>
      <c r="AP1224" s="6"/>
      <c r="AQ1224" s="6"/>
      <c r="AR1224" s="6"/>
      <c r="AS1224" s="6"/>
    </row>
    <row r="1225" spans="1:45" x14ac:dyDescent="0.35">
      <c r="A1225">
        <v>2000</v>
      </c>
      <c r="B1225">
        <v>0.88952897902540196</v>
      </c>
      <c r="C1225">
        <v>280</v>
      </c>
      <c r="D1225">
        <v>1.1330065585088021</v>
      </c>
      <c r="E1225">
        <v>0.6</v>
      </c>
      <c r="F1225">
        <v>0</v>
      </c>
      <c r="G1225">
        <v>0</v>
      </c>
      <c r="H1225" t="s">
        <v>98</v>
      </c>
      <c r="I1225" t="s">
        <v>98</v>
      </c>
      <c r="J1225">
        <v>0.4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AH1225" s="6"/>
      <c r="AI1225" s="6"/>
      <c r="AJ1225" s="8"/>
      <c r="AK1225" s="6"/>
      <c r="AL1225" s="6"/>
      <c r="AM1225" s="6"/>
      <c r="AN1225" s="6"/>
      <c r="AO1225" s="6"/>
      <c r="AP1225" s="6"/>
      <c r="AQ1225" s="6"/>
      <c r="AR1225" s="6"/>
      <c r="AS1225" s="6"/>
    </row>
    <row r="1226" spans="1:45" x14ac:dyDescent="0.35">
      <c r="A1226">
        <v>2500</v>
      </c>
      <c r="B1226">
        <v>0.87703356772462104</v>
      </c>
      <c r="C1226">
        <v>280</v>
      </c>
      <c r="D1226">
        <v>1.1330065585088021</v>
      </c>
      <c r="E1226">
        <v>0.6</v>
      </c>
      <c r="F1226">
        <v>0</v>
      </c>
      <c r="G1226">
        <v>0</v>
      </c>
      <c r="H1226" t="s">
        <v>98</v>
      </c>
      <c r="I1226" t="s">
        <v>98</v>
      </c>
      <c r="J1226">
        <v>0.4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AH1226" s="6"/>
      <c r="AI1226" s="6"/>
      <c r="AJ1226" s="8"/>
      <c r="AK1226" s="6"/>
      <c r="AL1226" s="6"/>
      <c r="AM1226" s="6"/>
      <c r="AN1226" s="6"/>
      <c r="AO1226" s="6"/>
      <c r="AP1226" s="6"/>
      <c r="AQ1226" s="6"/>
      <c r="AR1226" s="6"/>
      <c r="AS1226" s="6"/>
    </row>
    <row r="1227" spans="1:45" x14ac:dyDescent="0.35">
      <c r="A1227">
        <v>5000</v>
      </c>
      <c r="B1227">
        <v>0.91695580329118964</v>
      </c>
      <c r="C1227">
        <v>280</v>
      </c>
      <c r="D1227">
        <v>1.1330065585088021</v>
      </c>
      <c r="E1227">
        <v>0.6</v>
      </c>
      <c r="F1227">
        <v>0</v>
      </c>
      <c r="G1227">
        <v>0</v>
      </c>
      <c r="H1227" t="s">
        <v>98</v>
      </c>
      <c r="I1227" t="s">
        <v>98</v>
      </c>
      <c r="J1227">
        <v>0.4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AH1227" s="6"/>
      <c r="AI1227" s="6"/>
      <c r="AJ1227" s="8"/>
      <c r="AK1227" s="6"/>
      <c r="AL1227" s="6"/>
      <c r="AM1227" s="6"/>
      <c r="AN1227" s="6"/>
      <c r="AO1227" s="6"/>
      <c r="AP1227" s="6"/>
      <c r="AQ1227" s="6"/>
      <c r="AR1227" s="6"/>
      <c r="AS1227" s="6"/>
    </row>
    <row r="1228" spans="1:45" x14ac:dyDescent="0.35">
      <c r="A1228">
        <v>7500</v>
      </c>
      <c r="B1228">
        <v>1.056111714155761</v>
      </c>
      <c r="C1228">
        <v>280</v>
      </c>
      <c r="D1228">
        <v>1.1330065585088021</v>
      </c>
      <c r="E1228">
        <v>0.6</v>
      </c>
      <c r="F1228">
        <v>0</v>
      </c>
      <c r="G1228">
        <v>0</v>
      </c>
      <c r="H1228" t="s">
        <v>98</v>
      </c>
      <c r="I1228" t="s">
        <v>98</v>
      </c>
      <c r="J1228">
        <v>0.4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AH1228" s="6"/>
      <c r="AI1228" s="6"/>
      <c r="AJ1228" s="8"/>
      <c r="AK1228" s="6"/>
      <c r="AL1228" s="6"/>
      <c r="AM1228" s="6"/>
      <c r="AN1228" s="6"/>
      <c r="AO1228" s="6"/>
      <c r="AP1228" s="6"/>
      <c r="AQ1228" s="6"/>
      <c r="AR1228" s="6"/>
      <c r="AS1228" s="6"/>
    </row>
    <row r="1229" spans="1:45" x14ac:dyDescent="0.35">
      <c r="A1229">
        <v>10000</v>
      </c>
      <c r="B1229">
        <v>1.222585424753277</v>
      </c>
      <c r="C1229">
        <v>280</v>
      </c>
      <c r="D1229">
        <v>1.1330065585088021</v>
      </c>
      <c r="E1229">
        <v>0.6</v>
      </c>
      <c r="F1229">
        <v>0</v>
      </c>
      <c r="G1229">
        <v>0</v>
      </c>
      <c r="H1229" t="s">
        <v>98</v>
      </c>
      <c r="I1229" t="s">
        <v>98</v>
      </c>
      <c r="J1229">
        <v>0.4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AH1229" s="6"/>
      <c r="AI1229" s="6"/>
      <c r="AJ1229" s="8"/>
      <c r="AK1229" s="6"/>
      <c r="AL1229" s="6"/>
      <c r="AM1229" s="6"/>
      <c r="AN1229" s="6"/>
      <c r="AO1229" s="6"/>
      <c r="AP1229" s="6"/>
      <c r="AQ1229" s="6"/>
      <c r="AR1229" s="6"/>
      <c r="AS1229" s="6"/>
    </row>
    <row r="1230" spans="1:45" x14ac:dyDescent="0.35">
      <c r="A1230">
        <v>15000</v>
      </c>
      <c r="B1230">
        <v>1.5683439802810759</v>
      </c>
      <c r="C1230">
        <v>280</v>
      </c>
      <c r="D1230">
        <v>1.1330065585088021</v>
      </c>
      <c r="E1230">
        <v>0.6</v>
      </c>
      <c r="F1230">
        <v>0</v>
      </c>
      <c r="G1230">
        <v>0</v>
      </c>
      <c r="H1230" t="s">
        <v>98</v>
      </c>
      <c r="I1230" t="s">
        <v>98</v>
      </c>
      <c r="J1230">
        <v>0.4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AH1230" s="6"/>
      <c r="AI1230" s="6"/>
      <c r="AJ1230" s="8"/>
      <c r="AK1230" s="6"/>
      <c r="AL1230" s="6"/>
      <c r="AM1230" s="6"/>
      <c r="AN1230" s="6"/>
      <c r="AO1230" s="6"/>
      <c r="AP1230" s="6"/>
      <c r="AQ1230" s="6"/>
      <c r="AR1230" s="6"/>
      <c r="AS1230" s="6"/>
    </row>
    <row r="1231" spans="1:45" x14ac:dyDescent="0.35">
      <c r="A1231">
        <v>1500</v>
      </c>
      <c r="B1231">
        <v>0.29840403437075103</v>
      </c>
      <c r="C1231">
        <v>60</v>
      </c>
      <c r="D1231">
        <v>1.326082153952364</v>
      </c>
      <c r="E1231">
        <v>0.8</v>
      </c>
      <c r="F1231">
        <v>0</v>
      </c>
      <c r="G1231">
        <v>0</v>
      </c>
      <c r="H1231" t="s">
        <v>98</v>
      </c>
      <c r="I1231" t="s">
        <v>98</v>
      </c>
      <c r="J1231">
        <v>0.2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AH1231" s="6"/>
      <c r="AI1231" s="6"/>
      <c r="AJ1231" s="8"/>
      <c r="AK1231" s="6"/>
      <c r="AL1231" s="6"/>
      <c r="AM1231" s="6"/>
      <c r="AN1231" s="6"/>
      <c r="AO1231" s="6"/>
      <c r="AP1231" s="6"/>
      <c r="AQ1231" s="6"/>
      <c r="AR1231" s="6"/>
      <c r="AS1231" s="6"/>
    </row>
    <row r="1232" spans="1:45" x14ac:dyDescent="0.35">
      <c r="A1232">
        <v>2000</v>
      </c>
      <c r="B1232">
        <v>0.33958424647327451</v>
      </c>
      <c r="C1232">
        <v>60</v>
      </c>
      <c r="D1232">
        <v>1.326082153952364</v>
      </c>
      <c r="E1232">
        <v>0.8</v>
      </c>
      <c r="F1232">
        <v>0</v>
      </c>
      <c r="G1232">
        <v>0</v>
      </c>
      <c r="H1232" t="s">
        <v>98</v>
      </c>
      <c r="I1232" t="s">
        <v>98</v>
      </c>
      <c r="J1232">
        <v>0.2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AH1232" s="6"/>
      <c r="AI1232" s="6"/>
      <c r="AJ1232" s="8"/>
      <c r="AK1232" s="6"/>
      <c r="AL1232" s="6"/>
      <c r="AM1232" s="6"/>
      <c r="AN1232" s="6"/>
      <c r="AO1232" s="6"/>
      <c r="AP1232" s="6"/>
      <c r="AQ1232" s="6"/>
      <c r="AR1232" s="6"/>
      <c r="AS1232" s="6"/>
    </row>
    <row r="1233" spans="1:45" x14ac:dyDescent="0.35">
      <c r="A1233">
        <v>2500</v>
      </c>
      <c r="B1233">
        <v>0.39612405711214399</v>
      </c>
      <c r="C1233">
        <v>60</v>
      </c>
      <c r="D1233">
        <v>1.326082153952364</v>
      </c>
      <c r="E1233">
        <v>0.8</v>
      </c>
      <c r="F1233">
        <v>0</v>
      </c>
      <c r="G1233">
        <v>0</v>
      </c>
      <c r="H1233" t="s">
        <v>98</v>
      </c>
      <c r="I1233" t="s">
        <v>98</v>
      </c>
      <c r="J1233">
        <v>0.2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AH1233" s="6"/>
      <c r="AI1233" s="6"/>
      <c r="AJ1233" s="8"/>
      <c r="AK1233" s="6"/>
      <c r="AL1233" s="6"/>
      <c r="AM1233" s="6"/>
      <c r="AN1233" s="6"/>
      <c r="AO1233" s="6"/>
      <c r="AP1233" s="6"/>
      <c r="AQ1233" s="6"/>
      <c r="AR1233" s="6"/>
      <c r="AS1233" s="6"/>
    </row>
    <row r="1234" spans="1:45" x14ac:dyDescent="0.35">
      <c r="A1234">
        <v>5000</v>
      </c>
      <c r="B1234">
        <v>0.68435869375320935</v>
      </c>
      <c r="C1234">
        <v>60</v>
      </c>
      <c r="D1234">
        <v>1.326082153952364</v>
      </c>
      <c r="E1234">
        <v>0.8</v>
      </c>
      <c r="F1234">
        <v>0</v>
      </c>
      <c r="G1234">
        <v>0</v>
      </c>
      <c r="H1234" t="s">
        <v>98</v>
      </c>
      <c r="I1234" t="s">
        <v>98</v>
      </c>
      <c r="J1234">
        <v>0.2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AH1234" s="6"/>
      <c r="AI1234" s="6"/>
      <c r="AJ1234" s="8"/>
      <c r="AK1234" s="6"/>
      <c r="AL1234" s="6"/>
      <c r="AM1234" s="6"/>
      <c r="AN1234" s="6"/>
      <c r="AO1234" s="6"/>
      <c r="AP1234" s="6"/>
      <c r="AQ1234" s="6"/>
      <c r="AR1234" s="6"/>
      <c r="AS1234" s="6"/>
    </row>
    <row r="1235" spans="1:45" x14ac:dyDescent="0.35">
      <c r="A1235">
        <v>7500</v>
      </c>
      <c r="B1235">
        <v>0.95825796462904445</v>
      </c>
      <c r="C1235">
        <v>60</v>
      </c>
      <c r="D1235">
        <v>1.326082153952364</v>
      </c>
      <c r="E1235">
        <v>0.8</v>
      </c>
      <c r="F1235">
        <v>0</v>
      </c>
      <c r="G1235">
        <v>0</v>
      </c>
      <c r="H1235" t="s">
        <v>98</v>
      </c>
      <c r="I1235" t="s">
        <v>98</v>
      </c>
      <c r="J1235">
        <v>0.2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AH1235" s="6"/>
      <c r="AI1235" s="6"/>
      <c r="AJ1235" s="8"/>
      <c r="AK1235" s="6"/>
      <c r="AL1235" s="6"/>
      <c r="AM1235" s="6"/>
      <c r="AN1235" s="6"/>
      <c r="AO1235" s="6"/>
      <c r="AP1235" s="6"/>
      <c r="AQ1235" s="6"/>
      <c r="AR1235" s="6"/>
      <c r="AS1235" s="6"/>
    </row>
    <row r="1236" spans="1:45" x14ac:dyDescent="0.35">
      <c r="A1236">
        <v>10000</v>
      </c>
      <c r="B1236">
        <v>1.22021576784818</v>
      </c>
      <c r="C1236">
        <v>60</v>
      </c>
      <c r="D1236">
        <v>1.326082153952364</v>
      </c>
      <c r="E1236">
        <v>0.8</v>
      </c>
      <c r="F1236">
        <v>0</v>
      </c>
      <c r="G1236">
        <v>0</v>
      </c>
      <c r="H1236" t="s">
        <v>98</v>
      </c>
      <c r="I1236" t="s">
        <v>98</v>
      </c>
      <c r="J1236">
        <v>0.2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AH1236" s="6"/>
      <c r="AI1236" s="6"/>
      <c r="AJ1236" s="8"/>
      <c r="AK1236" s="6"/>
      <c r="AL1236" s="6"/>
      <c r="AM1236" s="6"/>
      <c r="AN1236" s="6"/>
      <c r="AO1236" s="6"/>
      <c r="AP1236" s="6"/>
      <c r="AQ1236" s="6"/>
      <c r="AR1236" s="6"/>
      <c r="AS1236" s="6"/>
    </row>
    <row r="1237" spans="1:45" x14ac:dyDescent="0.35">
      <c r="A1237">
        <v>15000</v>
      </c>
      <c r="B1237">
        <v>1.718567382620998</v>
      </c>
      <c r="C1237">
        <v>60</v>
      </c>
      <c r="D1237">
        <v>1.326082153952364</v>
      </c>
      <c r="E1237">
        <v>0.8</v>
      </c>
      <c r="F1237">
        <v>0</v>
      </c>
      <c r="G1237">
        <v>0</v>
      </c>
      <c r="H1237" t="s">
        <v>98</v>
      </c>
      <c r="I1237" t="s">
        <v>98</v>
      </c>
      <c r="J1237">
        <v>0.2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AH1237" s="6"/>
      <c r="AI1237" s="6"/>
      <c r="AJ1237" s="8"/>
      <c r="AK1237" s="6"/>
      <c r="AL1237" s="6"/>
      <c r="AM1237" s="6"/>
      <c r="AN1237" s="6"/>
      <c r="AO1237" s="6"/>
      <c r="AP1237" s="6"/>
      <c r="AQ1237" s="6"/>
      <c r="AR1237" s="6"/>
      <c r="AS1237" s="6"/>
    </row>
    <row r="1238" spans="1:45" x14ac:dyDescent="0.35">
      <c r="A1238">
        <v>1500</v>
      </c>
      <c r="B1238">
        <v>0.4915787762175754</v>
      </c>
      <c r="C1238">
        <v>90</v>
      </c>
      <c r="D1238">
        <v>1.326082153952364</v>
      </c>
      <c r="E1238">
        <v>0.8</v>
      </c>
      <c r="F1238">
        <v>0</v>
      </c>
      <c r="G1238">
        <v>0</v>
      </c>
      <c r="H1238" t="s">
        <v>98</v>
      </c>
      <c r="I1238" t="s">
        <v>98</v>
      </c>
      <c r="J1238">
        <v>0.2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AH1238" s="6"/>
      <c r="AI1238" s="6"/>
      <c r="AJ1238" s="8"/>
      <c r="AK1238" s="6"/>
      <c r="AL1238" s="6"/>
      <c r="AM1238" s="6"/>
      <c r="AN1238" s="6"/>
      <c r="AO1238" s="6"/>
      <c r="AP1238" s="6"/>
      <c r="AQ1238" s="6"/>
      <c r="AR1238" s="6"/>
      <c r="AS1238" s="6"/>
    </row>
    <row r="1239" spans="1:45" x14ac:dyDescent="0.35">
      <c r="A1239">
        <v>2000</v>
      </c>
      <c r="B1239">
        <v>0.40374692845457483</v>
      </c>
      <c r="C1239">
        <v>90</v>
      </c>
      <c r="D1239">
        <v>1.326082153952364</v>
      </c>
      <c r="E1239">
        <v>0.8</v>
      </c>
      <c r="F1239">
        <v>0</v>
      </c>
      <c r="G1239">
        <v>0</v>
      </c>
      <c r="H1239" t="s">
        <v>98</v>
      </c>
      <c r="I1239" t="s">
        <v>98</v>
      </c>
      <c r="J1239">
        <v>0.2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AH1239" s="6"/>
      <c r="AI1239" s="6"/>
      <c r="AJ1239" s="8"/>
      <c r="AK1239" s="6"/>
      <c r="AL1239" s="6"/>
      <c r="AM1239" s="6"/>
      <c r="AN1239" s="6"/>
      <c r="AO1239" s="6"/>
      <c r="AP1239" s="6"/>
      <c r="AQ1239" s="6"/>
      <c r="AR1239" s="6"/>
      <c r="AS1239" s="6"/>
    </row>
    <row r="1240" spans="1:45" x14ac:dyDescent="0.35">
      <c r="A1240">
        <v>2500</v>
      </c>
      <c r="B1240">
        <v>0.43354352237255739</v>
      </c>
      <c r="C1240">
        <v>90</v>
      </c>
      <c r="D1240">
        <v>1.326082153952364</v>
      </c>
      <c r="E1240">
        <v>0.8</v>
      </c>
      <c r="F1240">
        <v>0</v>
      </c>
      <c r="G1240">
        <v>0</v>
      </c>
      <c r="H1240" t="s">
        <v>98</v>
      </c>
      <c r="I1240" t="s">
        <v>98</v>
      </c>
      <c r="J1240">
        <v>0.2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AH1240" s="6"/>
      <c r="AI1240" s="6"/>
      <c r="AJ1240" s="8"/>
      <c r="AK1240" s="6"/>
      <c r="AL1240" s="6"/>
      <c r="AM1240" s="6"/>
      <c r="AN1240" s="6"/>
      <c r="AO1240" s="6"/>
      <c r="AP1240" s="6"/>
      <c r="AQ1240" s="6"/>
      <c r="AR1240" s="6"/>
      <c r="AS1240" s="6"/>
    </row>
    <row r="1241" spans="1:45" x14ac:dyDescent="0.35">
      <c r="A1241">
        <v>5000</v>
      </c>
      <c r="B1241">
        <v>0.69074809441714291</v>
      </c>
      <c r="C1241">
        <v>90</v>
      </c>
      <c r="D1241">
        <v>1.326082153952364</v>
      </c>
      <c r="E1241">
        <v>0.8</v>
      </c>
      <c r="F1241">
        <v>0</v>
      </c>
      <c r="G1241">
        <v>0</v>
      </c>
      <c r="H1241" t="s">
        <v>98</v>
      </c>
      <c r="I1241" t="s">
        <v>98</v>
      </c>
      <c r="J1241">
        <v>0.2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AH1241" s="6"/>
      <c r="AI1241" s="6"/>
      <c r="AJ1241" s="8"/>
      <c r="AK1241" s="6"/>
      <c r="AL1241" s="6"/>
      <c r="AM1241" s="6"/>
      <c r="AN1241" s="6"/>
      <c r="AO1241" s="6"/>
      <c r="AP1241" s="6"/>
      <c r="AQ1241" s="6"/>
      <c r="AR1241" s="6"/>
      <c r="AS1241" s="6"/>
    </row>
    <row r="1242" spans="1:45" x14ac:dyDescent="0.35">
      <c r="A1242">
        <v>7500</v>
      </c>
      <c r="B1242">
        <v>0.94992002205384052</v>
      </c>
      <c r="C1242">
        <v>90</v>
      </c>
      <c r="D1242">
        <v>1.326082153952364</v>
      </c>
      <c r="E1242">
        <v>0.8</v>
      </c>
      <c r="F1242">
        <v>0</v>
      </c>
      <c r="G1242">
        <v>0</v>
      </c>
      <c r="H1242" t="s">
        <v>98</v>
      </c>
      <c r="I1242" t="s">
        <v>98</v>
      </c>
      <c r="J1242">
        <v>0.2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AH1242" s="6"/>
      <c r="AI1242" s="6"/>
      <c r="AJ1242" s="8"/>
      <c r="AK1242" s="6"/>
      <c r="AL1242" s="6"/>
      <c r="AM1242" s="6"/>
      <c r="AN1242" s="6"/>
      <c r="AO1242" s="6"/>
      <c r="AP1242" s="6"/>
      <c r="AQ1242" s="6"/>
      <c r="AR1242" s="6"/>
      <c r="AS1242" s="6"/>
    </row>
    <row r="1243" spans="1:45" x14ac:dyDescent="0.35">
      <c r="A1243">
        <v>10000</v>
      </c>
      <c r="B1243">
        <v>1.1992586449240801</v>
      </c>
      <c r="C1243">
        <v>90</v>
      </c>
      <c r="D1243">
        <v>1.326082153952364</v>
      </c>
      <c r="E1243">
        <v>0.8</v>
      </c>
      <c r="F1243">
        <v>0</v>
      </c>
      <c r="G1243">
        <v>0</v>
      </c>
      <c r="H1243" t="s">
        <v>98</v>
      </c>
      <c r="I1243" t="s">
        <v>98</v>
      </c>
      <c r="J1243">
        <v>0.2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AH1243" s="6"/>
      <c r="AI1243" s="6"/>
      <c r="AJ1243" s="8"/>
      <c r="AK1243" s="6"/>
      <c r="AL1243" s="6"/>
      <c r="AM1243" s="6"/>
      <c r="AN1243" s="6"/>
      <c r="AO1243" s="6"/>
      <c r="AP1243" s="6"/>
      <c r="AQ1243" s="6"/>
      <c r="AR1243" s="6"/>
      <c r="AS1243" s="6"/>
    </row>
    <row r="1244" spans="1:45" x14ac:dyDescent="0.35">
      <c r="A1244">
        <v>15000</v>
      </c>
      <c r="B1244">
        <v>1.6743660368711999</v>
      </c>
      <c r="C1244">
        <v>90</v>
      </c>
      <c r="D1244">
        <v>1.326082153952364</v>
      </c>
      <c r="E1244">
        <v>0.8</v>
      </c>
      <c r="F1244">
        <v>0</v>
      </c>
      <c r="G1244">
        <v>0</v>
      </c>
      <c r="H1244" t="s">
        <v>98</v>
      </c>
      <c r="I1244" t="s">
        <v>98</v>
      </c>
      <c r="J1244">
        <v>0.2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AH1244" s="6"/>
      <c r="AI1244" s="6"/>
      <c r="AJ1244" s="8"/>
      <c r="AK1244" s="6"/>
      <c r="AL1244" s="6"/>
      <c r="AM1244" s="6"/>
      <c r="AN1244" s="6"/>
      <c r="AO1244" s="6"/>
      <c r="AP1244" s="6"/>
      <c r="AQ1244" s="6"/>
      <c r="AR1244" s="6"/>
      <c r="AS1244" s="6"/>
    </row>
    <row r="1245" spans="1:45" x14ac:dyDescent="0.35">
      <c r="A1245">
        <v>1500</v>
      </c>
      <c r="B1245">
        <v>0.6283453591985837</v>
      </c>
      <c r="C1245">
        <v>120</v>
      </c>
      <c r="D1245">
        <v>1.326082153952364</v>
      </c>
      <c r="E1245">
        <v>0.8</v>
      </c>
      <c r="F1245">
        <v>0</v>
      </c>
      <c r="G1245">
        <v>0</v>
      </c>
      <c r="H1245" t="s">
        <v>98</v>
      </c>
      <c r="I1245" t="s">
        <v>98</v>
      </c>
      <c r="J1245">
        <v>0.2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AH1245" s="6"/>
      <c r="AI1245" s="6"/>
      <c r="AJ1245" s="8"/>
      <c r="AK1245" s="6"/>
      <c r="AL1245" s="6"/>
      <c r="AM1245" s="6"/>
      <c r="AN1245" s="6"/>
      <c r="AO1245" s="6"/>
      <c r="AP1245" s="6"/>
      <c r="AQ1245" s="6"/>
      <c r="AR1245" s="6"/>
      <c r="AS1245" s="6"/>
    </row>
    <row r="1246" spans="1:45" x14ac:dyDescent="0.35">
      <c r="A1246">
        <v>2000</v>
      </c>
      <c r="B1246">
        <v>0.51314024250645018</v>
      </c>
      <c r="C1246">
        <v>120</v>
      </c>
      <c r="D1246">
        <v>1.326082153952364</v>
      </c>
      <c r="E1246">
        <v>0.8</v>
      </c>
      <c r="F1246">
        <v>0</v>
      </c>
      <c r="G1246">
        <v>0</v>
      </c>
      <c r="H1246" t="s">
        <v>98</v>
      </c>
      <c r="I1246" t="s">
        <v>98</v>
      </c>
      <c r="J1246">
        <v>0.2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AH1246" s="6"/>
      <c r="AI1246" s="6"/>
      <c r="AJ1246" s="8"/>
      <c r="AK1246" s="6"/>
      <c r="AL1246" s="6"/>
      <c r="AM1246" s="6"/>
      <c r="AN1246" s="6"/>
      <c r="AO1246" s="6"/>
      <c r="AP1246" s="6"/>
      <c r="AQ1246" s="6"/>
      <c r="AR1246" s="6"/>
      <c r="AS1246" s="6"/>
    </row>
    <row r="1247" spans="1:45" x14ac:dyDescent="0.35">
      <c r="A1247">
        <v>2500</v>
      </c>
      <c r="B1247">
        <v>0.49641045031475972</v>
      </c>
      <c r="C1247">
        <v>120</v>
      </c>
      <c r="D1247">
        <v>1.326082153952364</v>
      </c>
      <c r="E1247">
        <v>0.8</v>
      </c>
      <c r="F1247">
        <v>0</v>
      </c>
      <c r="G1247">
        <v>0</v>
      </c>
      <c r="H1247" t="s">
        <v>98</v>
      </c>
      <c r="I1247" t="s">
        <v>98</v>
      </c>
      <c r="J1247">
        <v>0.2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AH1247" s="6"/>
      <c r="AI1247" s="6"/>
      <c r="AJ1247" s="8"/>
      <c r="AK1247" s="6"/>
      <c r="AL1247" s="6"/>
      <c r="AM1247" s="6"/>
      <c r="AN1247" s="6"/>
      <c r="AO1247" s="6"/>
      <c r="AP1247" s="6"/>
      <c r="AQ1247" s="6"/>
      <c r="AR1247" s="6"/>
      <c r="AS1247" s="6"/>
    </row>
    <row r="1248" spans="1:45" x14ac:dyDescent="0.35">
      <c r="A1248">
        <v>5000</v>
      </c>
      <c r="B1248">
        <v>0.70367206227851453</v>
      </c>
      <c r="C1248">
        <v>120</v>
      </c>
      <c r="D1248">
        <v>1.326082153952364</v>
      </c>
      <c r="E1248">
        <v>0.8</v>
      </c>
      <c r="F1248">
        <v>0</v>
      </c>
      <c r="G1248">
        <v>0</v>
      </c>
      <c r="H1248" t="s">
        <v>98</v>
      </c>
      <c r="I1248" t="s">
        <v>98</v>
      </c>
      <c r="J1248">
        <v>0.2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AH1248" s="6"/>
      <c r="AI1248" s="6"/>
      <c r="AJ1248" s="8"/>
      <c r="AK1248" s="6"/>
      <c r="AL1248" s="6"/>
      <c r="AM1248" s="6"/>
      <c r="AN1248" s="6"/>
      <c r="AO1248" s="6"/>
      <c r="AP1248" s="6"/>
      <c r="AQ1248" s="6"/>
      <c r="AR1248" s="6"/>
      <c r="AS1248" s="6"/>
    </row>
    <row r="1249" spans="1:45" x14ac:dyDescent="0.35">
      <c r="A1249">
        <v>7500</v>
      </c>
      <c r="B1249">
        <v>0.94663142246108412</v>
      </c>
      <c r="C1249">
        <v>120</v>
      </c>
      <c r="D1249">
        <v>1.326082153952364</v>
      </c>
      <c r="E1249">
        <v>0.8</v>
      </c>
      <c r="F1249">
        <v>0</v>
      </c>
      <c r="G1249">
        <v>0</v>
      </c>
      <c r="H1249" t="s">
        <v>98</v>
      </c>
      <c r="I1249" t="s">
        <v>98</v>
      </c>
      <c r="J1249">
        <v>0.2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AH1249" s="6"/>
      <c r="AI1249" s="6"/>
      <c r="AJ1249" s="8"/>
      <c r="AK1249" s="6"/>
      <c r="AL1249" s="6"/>
      <c r="AM1249" s="6"/>
      <c r="AN1249" s="6"/>
      <c r="AO1249" s="6"/>
      <c r="AP1249" s="6"/>
      <c r="AQ1249" s="6"/>
      <c r="AR1249" s="6"/>
      <c r="AS1249" s="6"/>
    </row>
    <row r="1250" spans="1:45" x14ac:dyDescent="0.35">
      <c r="A1250">
        <v>10000</v>
      </c>
      <c r="B1250">
        <v>1.1834321946930919</v>
      </c>
      <c r="C1250">
        <v>120</v>
      </c>
      <c r="D1250">
        <v>1.326082153952364</v>
      </c>
      <c r="E1250">
        <v>0.8</v>
      </c>
      <c r="F1250">
        <v>0</v>
      </c>
      <c r="G1250">
        <v>0</v>
      </c>
      <c r="H1250" t="s">
        <v>98</v>
      </c>
      <c r="I1250" t="s">
        <v>98</v>
      </c>
      <c r="J1250">
        <v>0.2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AH1250" s="6"/>
      <c r="AI1250" s="6"/>
      <c r="AJ1250" s="8"/>
      <c r="AK1250" s="6"/>
      <c r="AL1250" s="6"/>
      <c r="AM1250" s="6"/>
      <c r="AN1250" s="6"/>
      <c r="AO1250" s="6"/>
      <c r="AP1250" s="6"/>
      <c r="AQ1250" s="6"/>
      <c r="AR1250" s="6"/>
      <c r="AS1250" s="6"/>
    </row>
    <row r="1251" spans="1:45" x14ac:dyDescent="0.35">
      <c r="A1251">
        <v>15000</v>
      </c>
      <c r="B1251">
        <v>1.6365362876921039</v>
      </c>
      <c r="C1251">
        <v>120</v>
      </c>
      <c r="D1251">
        <v>1.326082153952364</v>
      </c>
      <c r="E1251">
        <v>0.8</v>
      </c>
      <c r="F1251">
        <v>0</v>
      </c>
      <c r="G1251">
        <v>0</v>
      </c>
      <c r="H1251" t="s">
        <v>98</v>
      </c>
      <c r="I1251" t="s">
        <v>98</v>
      </c>
      <c r="J1251">
        <v>0.2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AH1251" s="6"/>
      <c r="AI1251" s="6"/>
      <c r="AJ1251" s="8"/>
      <c r="AK1251" s="6"/>
      <c r="AL1251" s="6"/>
      <c r="AM1251" s="6"/>
      <c r="AN1251" s="6"/>
      <c r="AO1251" s="6"/>
      <c r="AP1251" s="6"/>
      <c r="AQ1251" s="6"/>
      <c r="AR1251" s="6"/>
      <c r="AS1251" s="6"/>
    </row>
    <row r="1252" spans="1:45" x14ac:dyDescent="0.35">
      <c r="A1252">
        <v>1500</v>
      </c>
      <c r="B1252">
        <v>0.70678760575658428</v>
      </c>
      <c r="C1252">
        <v>150</v>
      </c>
      <c r="D1252">
        <v>1.326082153952364</v>
      </c>
      <c r="E1252">
        <v>0.8</v>
      </c>
      <c r="F1252">
        <v>0</v>
      </c>
      <c r="G1252">
        <v>0</v>
      </c>
      <c r="H1252" t="s">
        <v>98</v>
      </c>
      <c r="I1252" t="s">
        <v>98</v>
      </c>
      <c r="J1252">
        <v>0.2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AH1252" s="6"/>
      <c r="AI1252" s="6"/>
      <c r="AJ1252" s="8"/>
      <c r="AK1252" s="6"/>
      <c r="AL1252" s="6"/>
      <c r="AM1252" s="6"/>
      <c r="AN1252" s="6"/>
      <c r="AO1252" s="6"/>
      <c r="AP1252" s="6"/>
      <c r="AQ1252" s="6"/>
      <c r="AR1252" s="6"/>
      <c r="AS1252" s="6"/>
    </row>
    <row r="1253" spans="1:45" x14ac:dyDescent="0.35">
      <c r="A1253">
        <v>2000</v>
      </c>
      <c r="B1253">
        <v>0.62295909678682149</v>
      </c>
      <c r="C1253">
        <v>150</v>
      </c>
      <c r="D1253">
        <v>1.326082153952364</v>
      </c>
      <c r="E1253">
        <v>0.8</v>
      </c>
      <c r="F1253">
        <v>0</v>
      </c>
      <c r="G1253">
        <v>0</v>
      </c>
      <c r="H1253" t="s">
        <v>98</v>
      </c>
      <c r="I1253" t="s">
        <v>98</v>
      </c>
      <c r="J1253">
        <v>0.2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AH1253" s="6"/>
      <c r="AI1253" s="6"/>
      <c r="AJ1253" s="8"/>
      <c r="AK1253" s="6"/>
      <c r="AL1253" s="6"/>
      <c r="AM1253" s="6"/>
      <c r="AN1253" s="6"/>
      <c r="AO1253" s="6"/>
      <c r="AP1253" s="6"/>
      <c r="AQ1253" s="6"/>
      <c r="AR1253" s="6"/>
      <c r="AS1253" s="6"/>
    </row>
    <row r="1254" spans="1:45" x14ac:dyDescent="0.35">
      <c r="A1254">
        <v>2500</v>
      </c>
      <c r="B1254">
        <v>0.57579127198974711</v>
      </c>
      <c r="C1254">
        <v>150</v>
      </c>
      <c r="D1254">
        <v>1.326082153952364</v>
      </c>
      <c r="E1254">
        <v>0.8</v>
      </c>
      <c r="F1254">
        <v>0</v>
      </c>
      <c r="G1254">
        <v>0</v>
      </c>
      <c r="H1254" t="s">
        <v>98</v>
      </c>
      <c r="I1254" t="s">
        <v>98</v>
      </c>
      <c r="J1254">
        <v>0.2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AH1254" s="6"/>
      <c r="AI1254" s="6"/>
      <c r="AJ1254" s="8"/>
      <c r="AK1254" s="6"/>
      <c r="AL1254" s="6"/>
      <c r="AM1254" s="6"/>
      <c r="AN1254" s="6"/>
      <c r="AO1254" s="6"/>
      <c r="AP1254" s="6"/>
      <c r="AQ1254" s="6"/>
      <c r="AR1254" s="6"/>
      <c r="AS1254" s="6"/>
    </row>
    <row r="1255" spans="1:45" x14ac:dyDescent="0.35">
      <c r="A1255">
        <v>5000</v>
      </c>
      <c r="B1255">
        <v>0.72279444628926171</v>
      </c>
      <c r="C1255">
        <v>150</v>
      </c>
      <c r="D1255">
        <v>1.326082153952364</v>
      </c>
      <c r="E1255">
        <v>0.8</v>
      </c>
      <c r="F1255">
        <v>0</v>
      </c>
      <c r="G1255">
        <v>0</v>
      </c>
      <c r="H1255" t="s">
        <v>98</v>
      </c>
      <c r="I1255" t="s">
        <v>98</v>
      </c>
      <c r="J1255">
        <v>0.2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AH1255" s="6"/>
      <c r="AI1255" s="6"/>
      <c r="AJ1255" s="8"/>
      <c r="AK1255" s="6"/>
      <c r="AL1255" s="6"/>
      <c r="AM1255" s="6"/>
      <c r="AN1255" s="6"/>
      <c r="AO1255" s="6"/>
      <c r="AP1255" s="6"/>
      <c r="AQ1255" s="6"/>
      <c r="AR1255" s="6"/>
      <c r="AS1255" s="6"/>
    </row>
    <row r="1256" spans="1:45" x14ac:dyDescent="0.35">
      <c r="A1256">
        <v>7500</v>
      </c>
      <c r="B1256">
        <v>0.94782942461500197</v>
      </c>
      <c r="C1256">
        <v>150</v>
      </c>
      <c r="D1256">
        <v>1.326082153952364</v>
      </c>
      <c r="E1256">
        <v>0.8</v>
      </c>
      <c r="F1256">
        <v>0</v>
      </c>
      <c r="G1256">
        <v>0</v>
      </c>
      <c r="H1256" t="s">
        <v>98</v>
      </c>
      <c r="I1256" t="s">
        <v>98</v>
      </c>
      <c r="J1256">
        <v>0.2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AH1256" s="6"/>
      <c r="AI1256" s="6"/>
      <c r="AJ1256" s="8"/>
      <c r="AK1256" s="6"/>
      <c r="AL1256" s="6"/>
      <c r="AM1256" s="6"/>
      <c r="AN1256" s="6"/>
      <c r="AO1256" s="6"/>
      <c r="AP1256" s="6"/>
      <c r="AQ1256" s="6"/>
      <c r="AR1256" s="6"/>
      <c r="AS1256" s="6"/>
    </row>
    <row r="1257" spans="1:45" x14ac:dyDescent="0.35">
      <c r="A1257">
        <v>10000</v>
      </c>
      <c r="B1257">
        <v>1.17203997321524</v>
      </c>
      <c r="C1257">
        <v>150</v>
      </c>
      <c r="D1257">
        <v>1.326082153952364</v>
      </c>
      <c r="E1257">
        <v>0.8</v>
      </c>
      <c r="F1257">
        <v>0</v>
      </c>
      <c r="G1257">
        <v>0</v>
      </c>
      <c r="H1257" t="s">
        <v>98</v>
      </c>
      <c r="I1257" t="s">
        <v>98</v>
      </c>
      <c r="J1257">
        <v>0.2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AH1257" s="6"/>
      <c r="AI1257" s="6"/>
      <c r="AJ1257" s="8"/>
      <c r="AK1257" s="6"/>
      <c r="AL1257" s="6"/>
      <c r="AM1257" s="6"/>
      <c r="AN1257" s="6"/>
      <c r="AO1257" s="6"/>
      <c r="AP1257" s="6"/>
      <c r="AQ1257" s="6"/>
      <c r="AR1257" s="6"/>
      <c r="AS1257" s="6"/>
    </row>
    <row r="1258" spans="1:45" x14ac:dyDescent="0.35">
      <c r="A1258">
        <v>15000</v>
      </c>
      <c r="B1258">
        <v>1.604132258059765</v>
      </c>
      <c r="C1258">
        <v>150</v>
      </c>
      <c r="D1258">
        <v>1.326082153952364</v>
      </c>
      <c r="E1258">
        <v>0.8</v>
      </c>
      <c r="F1258">
        <v>0</v>
      </c>
      <c r="G1258">
        <v>0</v>
      </c>
      <c r="H1258" t="s">
        <v>98</v>
      </c>
      <c r="I1258" t="s">
        <v>98</v>
      </c>
      <c r="J1258">
        <v>0.2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AH1258" s="6"/>
      <c r="AI1258" s="6"/>
      <c r="AJ1258" s="8"/>
      <c r="AK1258" s="6"/>
      <c r="AL1258" s="6"/>
      <c r="AM1258" s="6"/>
      <c r="AN1258" s="6"/>
      <c r="AO1258" s="6"/>
      <c r="AP1258" s="6"/>
      <c r="AQ1258" s="6"/>
      <c r="AR1258" s="6"/>
      <c r="AS1258" s="6"/>
    </row>
    <row r="1259" spans="1:45" x14ac:dyDescent="0.35">
      <c r="A1259">
        <v>1500</v>
      </c>
      <c r="B1259">
        <v>0.7632650089616243</v>
      </c>
      <c r="C1259">
        <v>180</v>
      </c>
      <c r="D1259">
        <v>1.326082153952364</v>
      </c>
      <c r="E1259">
        <v>0.8</v>
      </c>
      <c r="F1259">
        <v>0</v>
      </c>
      <c r="G1259">
        <v>0</v>
      </c>
      <c r="H1259" t="s">
        <v>98</v>
      </c>
      <c r="I1259" t="s">
        <v>98</v>
      </c>
      <c r="J1259">
        <v>0.2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AH1259" s="6"/>
      <c r="AI1259" s="6"/>
      <c r="AJ1259" s="8"/>
      <c r="AK1259" s="6"/>
      <c r="AL1259" s="6"/>
      <c r="AM1259" s="6"/>
      <c r="AN1259" s="6"/>
      <c r="AO1259" s="6"/>
      <c r="AP1259" s="6"/>
      <c r="AQ1259" s="6"/>
      <c r="AR1259" s="6"/>
      <c r="AS1259" s="6"/>
    </row>
    <row r="1260" spans="1:45" x14ac:dyDescent="0.35">
      <c r="A1260">
        <v>2000</v>
      </c>
      <c r="B1260">
        <v>0.69932616981151052</v>
      </c>
      <c r="C1260">
        <v>180</v>
      </c>
      <c r="D1260">
        <v>1.326082153952364</v>
      </c>
      <c r="E1260">
        <v>0.8</v>
      </c>
      <c r="F1260">
        <v>0</v>
      </c>
      <c r="G1260">
        <v>0</v>
      </c>
      <c r="H1260" t="s">
        <v>98</v>
      </c>
      <c r="I1260" t="s">
        <v>98</v>
      </c>
      <c r="J1260">
        <v>0.2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AH1260" s="6"/>
      <c r="AI1260" s="6"/>
      <c r="AJ1260" s="8"/>
      <c r="AK1260" s="6"/>
      <c r="AL1260" s="6"/>
      <c r="AM1260" s="6"/>
      <c r="AN1260" s="6"/>
      <c r="AO1260" s="6"/>
      <c r="AP1260" s="6"/>
      <c r="AQ1260" s="6"/>
      <c r="AR1260" s="6"/>
      <c r="AS1260" s="6"/>
    </row>
    <row r="1261" spans="1:45" x14ac:dyDescent="0.35">
      <c r="A1261">
        <v>2500</v>
      </c>
      <c r="B1261">
        <v>0.6544273314344371</v>
      </c>
      <c r="C1261">
        <v>180</v>
      </c>
      <c r="D1261">
        <v>1.326082153952364</v>
      </c>
      <c r="E1261">
        <v>0.8</v>
      </c>
      <c r="F1261">
        <v>0</v>
      </c>
      <c r="G1261">
        <v>0</v>
      </c>
      <c r="H1261" t="s">
        <v>98</v>
      </c>
      <c r="I1261" t="s">
        <v>98</v>
      </c>
      <c r="J1261">
        <v>0.2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AH1261" s="6"/>
      <c r="AI1261" s="6"/>
      <c r="AJ1261" s="8"/>
      <c r="AK1261" s="6"/>
      <c r="AL1261" s="6"/>
      <c r="AM1261" s="6"/>
      <c r="AN1261" s="6"/>
      <c r="AO1261" s="6"/>
      <c r="AP1261" s="6"/>
      <c r="AQ1261" s="6"/>
      <c r="AR1261" s="6"/>
      <c r="AS1261" s="6"/>
    </row>
    <row r="1262" spans="1:45" x14ac:dyDescent="0.35">
      <c r="A1262">
        <v>5000</v>
      </c>
      <c r="B1262">
        <v>0.74713446541207373</v>
      </c>
      <c r="C1262">
        <v>180</v>
      </c>
      <c r="D1262">
        <v>1.326082153952364</v>
      </c>
      <c r="E1262">
        <v>0.8</v>
      </c>
      <c r="F1262">
        <v>0</v>
      </c>
      <c r="G1262">
        <v>0</v>
      </c>
      <c r="H1262" t="s">
        <v>98</v>
      </c>
      <c r="I1262" t="s">
        <v>98</v>
      </c>
      <c r="J1262">
        <v>0.2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AH1262" s="6"/>
      <c r="AI1262" s="6"/>
      <c r="AJ1262" s="8"/>
      <c r="AK1262" s="6"/>
      <c r="AL1262" s="6"/>
      <c r="AM1262" s="6"/>
      <c r="AN1262" s="6"/>
      <c r="AO1262" s="6"/>
      <c r="AP1262" s="6"/>
      <c r="AQ1262" s="6"/>
      <c r="AR1262" s="6"/>
      <c r="AS1262" s="6"/>
    </row>
    <row r="1263" spans="1:45" x14ac:dyDescent="0.35">
      <c r="A1263">
        <v>7500</v>
      </c>
      <c r="B1263">
        <v>0.95288499465351939</v>
      </c>
      <c r="C1263">
        <v>180</v>
      </c>
      <c r="D1263">
        <v>1.326082153952364</v>
      </c>
      <c r="E1263">
        <v>0.8</v>
      </c>
      <c r="F1263">
        <v>0</v>
      </c>
      <c r="G1263">
        <v>0</v>
      </c>
      <c r="H1263" t="s">
        <v>98</v>
      </c>
      <c r="I1263" t="s">
        <v>98</v>
      </c>
      <c r="J1263">
        <v>0.2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AH1263" s="6"/>
      <c r="AI1263" s="6"/>
      <c r="AJ1263" s="8"/>
      <c r="AK1263" s="6"/>
      <c r="AL1263" s="6"/>
      <c r="AM1263" s="6"/>
      <c r="AN1263" s="6"/>
      <c r="AO1263" s="6"/>
      <c r="AP1263" s="6"/>
      <c r="AQ1263" s="6"/>
      <c r="AR1263" s="6"/>
      <c r="AS1263" s="6"/>
    </row>
    <row r="1264" spans="1:45" x14ac:dyDescent="0.35">
      <c r="A1264">
        <v>10000</v>
      </c>
      <c r="B1264">
        <v>1.164441390900774</v>
      </c>
      <c r="C1264">
        <v>180</v>
      </c>
      <c r="D1264">
        <v>1.326082153952364</v>
      </c>
      <c r="E1264">
        <v>0.8</v>
      </c>
      <c r="F1264">
        <v>0</v>
      </c>
      <c r="G1264">
        <v>0</v>
      </c>
      <c r="H1264" t="s">
        <v>98</v>
      </c>
      <c r="I1264" t="s">
        <v>98</v>
      </c>
      <c r="J1264">
        <v>0.2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AH1264" s="6"/>
      <c r="AI1264" s="6"/>
      <c r="AJ1264" s="8"/>
      <c r="AK1264" s="6"/>
      <c r="AL1264" s="6"/>
      <c r="AM1264" s="6"/>
      <c r="AN1264" s="6"/>
      <c r="AO1264" s="6"/>
      <c r="AP1264" s="6"/>
      <c r="AQ1264" s="6"/>
      <c r="AR1264" s="6"/>
      <c r="AS1264" s="6"/>
    </row>
    <row r="1265" spans="1:45" x14ac:dyDescent="0.35">
      <c r="A1265">
        <v>15000</v>
      </c>
      <c r="B1265">
        <v>1.576361573002619</v>
      </c>
      <c r="C1265">
        <v>180</v>
      </c>
      <c r="D1265">
        <v>1.326082153952364</v>
      </c>
      <c r="E1265">
        <v>0.8</v>
      </c>
      <c r="F1265">
        <v>0</v>
      </c>
      <c r="G1265">
        <v>0</v>
      </c>
      <c r="H1265" t="s">
        <v>98</v>
      </c>
      <c r="I1265" t="s">
        <v>98</v>
      </c>
      <c r="J1265">
        <v>0.2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AH1265" s="6"/>
      <c r="AI1265" s="6"/>
      <c r="AJ1265" s="8"/>
      <c r="AK1265" s="6"/>
      <c r="AL1265" s="6"/>
      <c r="AM1265" s="6"/>
      <c r="AN1265" s="6"/>
      <c r="AO1265" s="6"/>
      <c r="AP1265" s="6"/>
      <c r="AQ1265" s="6"/>
      <c r="AR1265" s="6"/>
      <c r="AS1265" s="6"/>
    </row>
    <row r="1266" spans="1:45" x14ac:dyDescent="0.35">
      <c r="A1266">
        <v>1500</v>
      </c>
      <c r="B1266">
        <v>0.81845838645704716</v>
      </c>
      <c r="C1266">
        <v>220</v>
      </c>
      <c r="D1266">
        <v>1.326082153952364</v>
      </c>
      <c r="E1266">
        <v>0.8</v>
      </c>
      <c r="F1266">
        <v>0</v>
      </c>
      <c r="G1266">
        <v>0</v>
      </c>
      <c r="H1266" t="s">
        <v>98</v>
      </c>
      <c r="I1266" t="s">
        <v>98</v>
      </c>
      <c r="J1266">
        <v>0.2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AH1266" s="6"/>
      <c r="AI1266" s="6"/>
      <c r="AJ1266" s="8"/>
      <c r="AK1266" s="6"/>
      <c r="AL1266" s="6"/>
      <c r="AM1266" s="6"/>
      <c r="AN1266" s="6"/>
      <c r="AO1266" s="6"/>
      <c r="AP1266" s="6"/>
      <c r="AQ1266" s="6"/>
      <c r="AR1266" s="6"/>
      <c r="AS1266" s="6"/>
    </row>
    <row r="1267" spans="1:45" x14ac:dyDescent="0.35">
      <c r="A1267">
        <v>2000</v>
      </c>
      <c r="B1267">
        <v>0.77114569348849316</v>
      </c>
      <c r="C1267">
        <v>220</v>
      </c>
      <c r="D1267">
        <v>1.326082153952364</v>
      </c>
      <c r="E1267">
        <v>0.8</v>
      </c>
      <c r="F1267">
        <v>0</v>
      </c>
      <c r="G1267">
        <v>0</v>
      </c>
      <c r="H1267" t="s">
        <v>98</v>
      </c>
      <c r="I1267" t="s">
        <v>98</v>
      </c>
      <c r="J1267">
        <v>0.2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AH1267" s="6"/>
      <c r="AI1267" s="6"/>
      <c r="AJ1267" s="8"/>
      <c r="AK1267" s="6"/>
      <c r="AL1267" s="6"/>
      <c r="AM1267" s="6"/>
      <c r="AN1267" s="6"/>
      <c r="AO1267" s="6"/>
      <c r="AP1267" s="6"/>
      <c r="AQ1267" s="6"/>
      <c r="AR1267" s="6"/>
      <c r="AS1267" s="6"/>
    </row>
    <row r="1268" spans="1:45" x14ac:dyDescent="0.35">
      <c r="A1268">
        <v>2500</v>
      </c>
      <c r="B1268">
        <v>0.73683711006626029</v>
      </c>
      <c r="C1268">
        <v>220</v>
      </c>
      <c r="D1268">
        <v>1.326082153952364</v>
      </c>
      <c r="E1268">
        <v>0.8</v>
      </c>
      <c r="F1268">
        <v>0</v>
      </c>
      <c r="G1268">
        <v>0</v>
      </c>
      <c r="H1268" t="s">
        <v>98</v>
      </c>
      <c r="I1268" t="s">
        <v>98</v>
      </c>
      <c r="J1268">
        <v>0.2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AH1268" s="6"/>
      <c r="AI1268" s="6"/>
      <c r="AJ1268" s="8"/>
      <c r="AK1268" s="6"/>
      <c r="AL1268" s="6"/>
      <c r="AM1268" s="6"/>
      <c r="AN1268" s="6"/>
      <c r="AO1268" s="6"/>
      <c r="AP1268" s="6"/>
      <c r="AQ1268" s="6"/>
      <c r="AR1268" s="6"/>
      <c r="AS1268" s="6"/>
    </row>
    <row r="1269" spans="1:45" x14ac:dyDescent="0.35">
      <c r="A1269">
        <v>5000</v>
      </c>
      <c r="B1269">
        <v>0.7848265621357442</v>
      </c>
      <c r="C1269">
        <v>220</v>
      </c>
      <c r="D1269">
        <v>1.326082153952364</v>
      </c>
      <c r="E1269">
        <v>0.8</v>
      </c>
      <c r="F1269">
        <v>0</v>
      </c>
      <c r="G1269">
        <v>0</v>
      </c>
      <c r="H1269" t="s">
        <v>98</v>
      </c>
      <c r="I1269" t="s">
        <v>98</v>
      </c>
      <c r="J1269">
        <v>0.2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AH1269" s="6"/>
      <c r="AI1269" s="6"/>
      <c r="AJ1269" s="8"/>
      <c r="AK1269" s="6"/>
      <c r="AL1269" s="6"/>
      <c r="AM1269" s="6"/>
      <c r="AN1269" s="6"/>
      <c r="AO1269" s="6"/>
      <c r="AP1269" s="6"/>
      <c r="AQ1269" s="6"/>
      <c r="AR1269" s="6"/>
      <c r="AS1269" s="6"/>
    </row>
    <row r="1270" spans="1:45" x14ac:dyDescent="0.35">
      <c r="A1270">
        <v>7500</v>
      </c>
      <c r="B1270">
        <v>0.9643960620114983</v>
      </c>
      <c r="C1270">
        <v>220</v>
      </c>
      <c r="D1270">
        <v>1.326082153952364</v>
      </c>
      <c r="E1270">
        <v>0.8</v>
      </c>
      <c r="F1270">
        <v>0</v>
      </c>
      <c r="G1270">
        <v>0</v>
      </c>
      <c r="H1270" t="s">
        <v>98</v>
      </c>
      <c r="I1270" t="s">
        <v>98</v>
      </c>
      <c r="J1270">
        <v>0.2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AH1270" s="6"/>
      <c r="AI1270" s="6"/>
      <c r="AJ1270" s="8"/>
      <c r="AK1270" s="6"/>
      <c r="AL1270" s="6"/>
      <c r="AM1270" s="6"/>
      <c r="AN1270" s="6"/>
      <c r="AO1270" s="6"/>
      <c r="AP1270" s="6"/>
      <c r="AQ1270" s="6"/>
      <c r="AR1270" s="6"/>
      <c r="AS1270" s="6"/>
    </row>
    <row r="1271" spans="1:45" x14ac:dyDescent="0.35">
      <c r="A1271">
        <v>10000</v>
      </c>
      <c r="B1271">
        <v>1.1591729381989631</v>
      </c>
      <c r="C1271">
        <v>220</v>
      </c>
      <c r="D1271">
        <v>1.326082153952364</v>
      </c>
      <c r="E1271">
        <v>0.8</v>
      </c>
      <c r="F1271">
        <v>0</v>
      </c>
      <c r="G1271">
        <v>0</v>
      </c>
      <c r="H1271" t="s">
        <v>98</v>
      </c>
      <c r="I1271" t="s">
        <v>98</v>
      </c>
      <c r="J1271">
        <v>0.2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AH1271" s="6"/>
      <c r="AI1271" s="6"/>
      <c r="AJ1271" s="8"/>
      <c r="AK1271" s="6"/>
      <c r="AL1271" s="6"/>
      <c r="AM1271" s="6"/>
      <c r="AN1271" s="6"/>
      <c r="AO1271" s="6"/>
      <c r="AP1271" s="6"/>
      <c r="AQ1271" s="6"/>
      <c r="AR1271" s="6"/>
      <c r="AS1271" s="6"/>
    </row>
    <row r="1272" spans="1:45" x14ac:dyDescent="0.35">
      <c r="A1272">
        <v>15000</v>
      </c>
      <c r="B1272">
        <v>1.5453913404257651</v>
      </c>
      <c r="C1272">
        <v>220</v>
      </c>
      <c r="D1272">
        <v>1.326082153952364</v>
      </c>
      <c r="E1272">
        <v>0.8</v>
      </c>
      <c r="F1272">
        <v>0</v>
      </c>
      <c r="G1272">
        <v>0</v>
      </c>
      <c r="H1272" t="s">
        <v>98</v>
      </c>
      <c r="I1272" t="s">
        <v>98</v>
      </c>
      <c r="J1272">
        <v>0.2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AH1272" s="6"/>
      <c r="AI1272" s="6"/>
      <c r="AJ1272" s="8"/>
      <c r="AK1272" s="6"/>
      <c r="AL1272" s="6"/>
      <c r="AM1272" s="6"/>
      <c r="AN1272" s="6"/>
      <c r="AO1272" s="6"/>
      <c r="AP1272" s="6"/>
      <c r="AQ1272" s="6"/>
      <c r="AR1272" s="6"/>
      <c r="AS1272" s="6"/>
    </row>
    <row r="1273" spans="1:45" x14ac:dyDescent="0.35">
      <c r="A1273">
        <v>1500</v>
      </c>
      <c r="B1273">
        <v>0.84981564088542483</v>
      </c>
      <c r="C1273">
        <v>250</v>
      </c>
      <c r="D1273">
        <v>1.326082153952364</v>
      </c>
      <c r="E1273">
        <v>0.8</v>
      </c>
      <c r="F1273">
        <v>0</v>
      </c>
      <c r="G1273">
        <v>0</v>
      </c>
      <c r="H1273" t="s">
        <v>98</v>
      </c>
      <c r="I1273" t="s">
        <v>98</v>
      </c>
      <c r="J1273">
        <v>0.2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AH1273" s="6"/>
      <c r="AI1273" s="6"/>
      <c r="AJ1273" s="8"/>
      <c r="AK1273" s="6"/>
      <c r="AL1273" s="6"/>
      <c r="AM1273" s="6"/>
      <c r="AN1273" s="6"/>
      <c r="AO1273" s="6"/>
      <c r="AP1273" s="6"/>
      <c r="AQ1273" s="6"/>
      <c r="AR1273" s="6"/>
      <c r="AS1273" s="6"/>
    </row>
    <row r="1274" spans="1:45" x14ac:dyDescent="0.35">
      <c r="A1274">
        <v>2000</v>
      </c>
      <c r="B1274">
        <v>0.81151455660511707</v>
      </c>
      <c r="C1274">
        <v>250</v>
      </c>
      <c r="D1274">
        <v>1.326082153952364</v>
      </c>
      <c r="E1274">
        <v>0.8</v>
      </c>
      <c r="F1274">
        <v>0</v>
      </c>
      <c r="G1274">
        <v>0</v>
      </c>
      <c r="H1274" t="s">
        <v>98</v>
      </c>
      <c r="I1274" t="s">
        <v>98</v>
      </c>
      <c r="J1274">
        <v>0.2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AH1274" s="6"/>
      <c r="AI1274" s="6"/>
      <c r="AJ1274" s="8"/>
      <c r="AK1274" s="6"/>
      <c r="AL1274" s="6"/>
      <c r="AM1274" s="6"/>
      <c r="AN1274" s="6"/>
      <c r="AO1274" s="6"/>
      <c r="AP1274" s="6"/>
      <c r="AQ1274" s="6"/>
      <c r="AR1274" s="6"/>
      <c r="AS1274" s="6"/>
    </row>
    <row r="1275" spans="1:45" x14ac:dyDescent="0.35">
      <c r="A1275">
        <v>2500</v>
      </c>
      <c r="B1275">
        <v>0.78366232496172439</v>
      </c>
      <c r="C1275">
        <v>250</v>
      </c>
      <c r="D1275">
        <v>1.326082153952364</v>
      </c>
      <c r="E1275">
        <v>0.8</v>
      </c>
      <c r="F1275">
        <v>0</v>
      </c>
      <c r="G1275">
        <v>0</v>
      </c>
      <c r="H1275" t="s">
        <v>98</v>
      </c>
      <c r="I1275" t="s">
        <v>98</v>
      </c>
      <c r="J1275">
        <v>0.2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AH1275" s="6"/>
      <c r="AI1275" s="6"/>
      <c r="AJ1275" s="8"/>
      <c r="AK1275" s="6"/>
      <c r="AL1275" s="6"/>
      <c r="AM1275" s="6"/>
      <c r="AN1275" s="6"/>
      <c r="AO1275" s="6"/>
      <c r="AP1275" s="6"/>
      <c r="AQ1275" s="6"/>
      <c r="AR1275" s="6"/>
      <c r="AS1275" s="6"/>
    </row>
    <row r="1276" spans="1:45" x14ac:dyDescent="0.35">
      <c r="A1276">
        <v>5000</v>
      </c>
      <c r="B1276">
        <v>0.81457853561214932</v>
      </c>
      <c r="C1276">
        <v>250</v>
      </c>
      <c r="D1276">
        <v>1.326082153952364</v>
      </c>
      <c r="E1276">
        <v>0.8</v>
      </c>
      <c r="F1276">
        <v>0</v>
      </c>
      <c r="G1276">
        <v>0</v>
      </c>
      <c r="H1276" t="s">
        <v>98</v>
      </c>
      <c r="I1276" t="s">
        <v>98</v>
      </c>
      <c r="J1276">
        <v>0.2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AH1276" s="6"/>
      <c r="AI1276" s="6"/>
      <c r="AJ1276" s="8"/>
      <c r="AK1276" s="6"/>
      <c r="AL1276" s="6"/>
      <c r="AM1276" s="6"/>
      <c r="AN1276" s="6"/>
      <c r="AO1276" s="6"/>
      <c r="AP1276" s="6"/>
      <c r="AQ1276" s="6"/>
      <c r="AR1276" s="6"/>
      <c r="AS1276" s="6"/>
    </row>
    <row r="1277" spans="1:45" x14ac:dyDescent="0.35">
      <c r="A1277">
        <v>7500</v>
      </c>
      <c r="B1277">
        <v>0.97561990861737558</v>
      </c>
      <c r="C1277">
        <v>250</v>
      </c>
      <c r="D1277">
        <v>1.326082153952364</v>
      </c>
      <c r="E1277">
        <v>0.8</v>
      </c>
      <c r="F1277">
        <v>0</v>
      </c>
      <c r="G1277">
        <v>0</v>
      </c>
      <c r="H1277" t="s">
        <v>98</v>
      </c>
      <c r="I1277" t="s">
        <v>98</v>
      </c>
      <c r="J1277">
        <v>0.2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AH1277" s="6"/>
      <c r="AI1277" s="6"/>
      <c r="AJ1277" s="8"/>
      <c r="AK1277" s="6"/>
      <c r="AL1277" s="6"/>
      <c r="AM1277" s="6"/>
      <c r="AN1277" s="6"/>
      <c r="AO1277" s="6"/>
      <c r="AP1277" s="6"/>
      <c r="AQ1277" s="6"/>
      <c r="AR1277" s="6"/>
      <c r="AS1277" s="6"/>
    </row>
    <row r="1278" spans="1:45" x14ac:dyDescent="0.35">
      <c r="A1278">
        <v>10000</v>
      </c>
      <c r="B1278">
        <v>1.1581356941306169</v>
      </c>
      <c r="C1278">
        <v>250</v>
      </c>
      <c r="D1278">
        <v>1.326082153952364</v>
      </c>
      <c r="E1278">
        <v>0.8</v>
      </c>
      <c r="F1278">
        <v>0</v>
      </c>
      <c r="G1278">
        <v>0</v>
      </c>
      <c r="H1278" t="s">
        <v>98</v>
      </c>
      <c r="I1278" t="s">
        <v>98</v>
      </c>
      <c r="J1278">
        <v>0.2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AH1278" s="6"/>
      <c r="AI1278" s="6"/>
      <c r="AJ1278" s="8"/>
      <c r="AK1278" s="6"/>
      <c r="AL1278" s="6"/>
      <c r="AM1278" s="6"/>
      <c r="AN1278" s="6"/>
      <c r="AO1278" s="6"/>
      <c r="AP1278" s="6"/>
      <c r="AQ1278" s="6"/>
      <c r="AR1278" s="6"/>
      <c r="AS1278" s="6"/>
    </row>
    <row r="1279" spans="1:45" x14ac:dyDescent="0.35">
      <c r="A1279">
        <v>15000</v>
      </c>
      <c r="B1279">
        <v>1.525973619797256</v>
      </c>
      <c r="C1279">
        <v>250</v>
      </c>
      <c r="D1279">
        <v>1.326082153952364</v>
      </c>
      <c r="E1279">
        <v>0.8</v>
      </c>
      <c r="F1279">
        <v>0</v>
      </c>
      <c r="G1279">
        <v>0</v>
      </c>
      <c r="H1279" t="s">
        <v>98</v>
      </c>
      <c r="I1279" t="s">
        <v>98</v>
      </c>
      <c r="J1279">
        <v>0.2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AH1279" s="6"/>
      <c r="AI1279" s="6"/>
      <c r="AJ1279" s="8"/>
      <c r="AK1279" s="6"/>
      <c r="AL1279" s="6"/>
      <c r="AM1279" s="6"/>
      <c r="AN1279" s="6"/>
      <c r="AO1279" s="6"/>
      <c r="AP1279" s="6"/>
      <c r="AQ1279" s="6"/>
      <c r="AR1279" s="6"/>
      <c r="AS1279" s="6"/>
    </row>
    <row r="1280" spans="1:45" x14ac:dyDescent="0.35">
      <c r="A1280">
        <v>1500</v>
      </c>
      <c r="B1280">
        <v>0.87513487689811298</v>
      </c>
      <c r="C1280">
        <v>280</v>
      </c>
      <c r="D1280">
        <v>1.326082153952364</v>
      </c>
      <c r="E1280">
        <v>0.8</v>
      </c>
      <c r="F1280">
        <v>0</v>
      </c>
      <c r="G1280">
        <v>0</v>
      </c>
      <c r="H1280" t="s">
        <v>98</v>
      </c>
      <c r="I1280" t="s">
        <v>98</v>
      </c>
      <c r="J1280">
        <v>0.2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AH1280" s="6"/>
      <c r="AI1280" s="6"/>
      <c r="AJ1280" s="8"/>
      <c r="AK1280" s="6"/>
      <c r="AL1280" s="6"/>
      <c r="AM1280" s="6"/>
      <c r="AN1280" s="6"/>
      <c r="AO1280" s="6"/>
      <c r="AP1280" s="6"/>
      <c r="AQ1280" s="6"/>
      <c r="AR1280" s="6"/>
      <c r="AS1280" s="6"/>
    </row>
    <row r="1281" spans="1:45" x14ac:dyDescent="0.35">
      <c r="A1281">
        <v>2000</v>
      </c>
      <c r="B1281">
        <v>0.84401668900621574</v>
      </c>
      <c r="C1281">
        <v>280</v>
      </c>
      <c r="D1281">
        <v>1.326082153952364</v>
      </c>
      <c r="E1281">
        <v>0.8</v>
      </c>
      <c r="F1281">
        <v>0</v>
      </c>
      <c r="G1281">
        <v>0</v>
      </c>
      <c r="H1281" t="s">
        <v>98</v>
      </c>
      <c r="I1281" t="s">
        <v>98</v>
      </c>
      <c r="J1281">
        <v>0.2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AH1281" s="6"/>
      <c r="AI1281" s="6"/>
      <c r="AJ1281" s="8"/>
      <c r="AK1281" s="6"/>
      <c r="AL1281" s="6"/>
      <c r="AM1281" s="6"/>
      <c r="AN1281" s="6"/>
      <c r="AO1281" s="6"/>
      <c r="AP1281" s="6"/>
      <c r="AQ1281" s="6"/>
      <c r="AR1281" s="6"/>
      <c r="AS1281" s="6"/>
    </row>
    <row r="1282" spans="1:45" x14ac:dyDescent="0.35">
      <c r="A1282">
        <v>2500</v>
      </c>
      <c r="B1282">
        <v>0.82142984175005518</v>
      </c>
      <c r="C1282">
        <v>280</v>
      </c>
      <c r="D1282">
        <v>1.326082153952364</v>
      </c>
      <c r="E1282">
        <v>0.8</v>
      </c>
      <c r="F1282">
        <v>0</v>
      </c>
      <c r="G1282">
        <v>0</v>
      </c>
      <c r="H1282" t="s">
        <v>98</v>
      </c>
      <c r="I1282" t="s">
        <v>98</v>
      </c>
      <c r="J1282">
        <v>0.2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AH1282" s="6"/>
      <c r="AI1282" s="6"/>
      <c r="AJ1282" s="8"/>
      <c r="AK1282" s="6"/>
      <c r="AL1282" s="6"/>
      <c r="AM1282" s="6"/>
      <c r="AN1282" s="6"/>
      <c r="AO1282" s="6"/>
      <c r="AP1282" s="6"/>
      <c r="AQ1282" s="6"/>
      <c r="AR1282" s="6"/>
      <c r="AS1282" s="6"/>
    </row>
    <row r="1283" spans="1:45" x14ac:dyDescent="0.35">
      <c r="A1283">
        <v>5000</v>
      </c>
      <c r="B1283">
        <v>0.84385346539773454</v>
      </c>
      <c r="C1283">
        <v>280</v>
      </c>
      <c r="D1283">
        <v>1.326082153952364</v>
      </c>
      <c r="E1283">
        <v>0.8</v>
      </c>
      <c r="F1283">
        <v>0</v>
      </c>
      <c r="G1283">
        <v>0</v>
      </c>
      <c r="H1283" t="s">
        <v>98</v>
      </c>
      <c r="I1283" t="s">
        <v>98</v>
      </c>
      <c r="J1283">
        <v>0.2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AH1283" s="6"/>
      <c r="AI1283" s="6"/>
      <c r="AJ1283" s="8"/>
      <c r="AK1283" s="6"/>
      <c r="AL1283" s="6"/>
      <c r="AM1283" s="6"/>
      <c r="AN1283" s="6"/>
      <c r="AO1283" s="6"/>
      <c r="AP1283" s="6"/>
      <c r="AQ1283" s="6"/>
      <c r="AR1283" s="6"/>
      <c r="AS1283" s="6"/>
    </row>
    <row r="1284" spans="1:45" x14ac:dyDescent="0.35">
      <c r="A1284">
        <v>7500</v>
      </c>
      <c r="B1284">
        <v>0.98823215542078691</v>
      </c>
      <c r="C1284">
        <v>280</v>
      </c>
      <c r="D1284">
        <v>1.326082153952364</v>
      </c>
      <c r="E1284">
        <v>0.8</v>
      </c>
      <c r="F1284">
        <v>0</v>
      </c>
      <c r="G1284">
        <v>0</v>
      </c>
      <c r="H1284" t="s">
        <v>98</v>
      </c>
      <c r="I1284" t="s">
        <v>98</v>
      </c>
      <c r="J1284">
        <v>0.2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AH1284" s="6"/>
      <c r="AI1284" s="6"/>
      <c r="AJ1284" s="8"/>
      <c r="AK1284" s="6"/>
      <c r="AL1284" s="6"/>
      <c r="AM1284" s="6"/>
      <c r="AN1284" s="6"/>
      <c r="AO1284" s="6"/>
      <c r="AP1284" s="6"/>
      <c r="AQ1284" s="6"/>
      <c r="AR1284" s="6"/>
      <c r="AS1284" s="6"/>
    </row>
    <row r="1285" spans="1:45" x14ac:dyDescent="0.35">
      <c r="A1285">
        <v>10000</v>
      </c>
      <c r="B1285">
        <v>1.159013388068125</v>
      </c>
      <c r="C1285">
        <v>280</v>
      </c>
      <c r="D1285">
        <v>1.326082153952364</v>
      </c>
      <c r="E1285">
        <v>0.8</v>
      </c>
      <c r="F1285">
        <v>0</v>
      </c>
      <c r="G1285">
        <v>0</v>
      </c>
      <c r="H1285" t="s">
        <v>98</v>
      </c>
      <c r="I1285" t="s">
        <v>98</v>
      </c>
      <c r="J1285">
        <v>0.2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AH1285" s="6"/>
      <c r="AI1285" s="6"/>
      <c r="AJ1285" s="8"/>
      <c r="AK1285" s="6"/>
      <c r="AL1285" s="6"/>
      <c r="AM1285" s="6"/>
      <c r="AN1285" s="6"/>
      <c r="AO1285" s="6"/>
      <c r="AP1285" s="6"/>
      <c r="AQ1285" s="6"/>
      <c r="AR1285" s="6"/>
      <c r="AS1285" s="6"/>
    </row>
    <row r="1286" spans="1:45" x14ac:dyDescent="0.35">
      <c r="A1286">
        <v>15000</v>
      </c>
      <c r="B1286">
        <v>1.5092834952792329</v>
      </c>
      <c r="C1286">
        <v>280</v>
      </c>
      <c r="D1286">
        <v>1.326082153952364</v>
      </c>
      <c r="E1286">
        <v>0.8</v>
      </c>
      <c r="F1286">
        <v>0</v>
      </c>
      <c r="G1286">
        <v>0</v>
      </c>
      <c r="H1286" t="s">
        <v>98</v>
      </c>
      <c r="I1286" t="s">
        <v>98</v>
      </c>
      <c r="J1286">
        <v>0.2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AH1286" s="6"/>
      <c r="AI1286" s="6"/>
      <c r="AJ1286" s="8"/>
      <c r="AK1286" s="6"/>
      <c r="AL1286" s="6"/>
      <c r="AM1286" s="6"/>
      <c r="AN1286" s="6"/>
      <c r="AO1286" s="6"/>
      <c r="AP1286" s="6"/>
      <c r="AQ1286" s="6"/>
      <c r="AR1286" s="6"/>
      <c r="AS1286" s="6"/>
    </row>
    <row r="1287" spans="1:45" x14ac:dyDescent="0.35">
      <c r="A1287">
        <v>1500</v>
      </c>
      <c r="B1287">
        <v>0.72175707545540646</v>
      </c>
      <c r="C1287">
        <v>60</v>
      </c>
      <c r="D1287">
        <v>0.67831549879185371</v>
      </c>
      <c r="E1287">
        <v>0</v>
      </c>
      <c r="F1287">
        <v>0.2</v>
      </c>
      <c r="G1287">
        <v>0</v>
      </c>
      <c r="H1287" t="s">
        <v>98</v>
      </c>
      <c r="I1287" t="s">
        <v>98</v>
      </c>
      <c r="J1287">
        <v>0.8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AH1287" s="6"/>
      <c r="AI1287" s="6"/>
      <c r="AJ1287" s="8"/>
      <c r="AK1287" s="6"/>
      <c r="AL1287" s="6"/>
      <c r="AM1287" s="6"/>
      <c r="AN1287" s="6"/>
      <c r="AO1287" s="6"/>
      <c r="AP1287" s="6"/>
      <c r="AQ1287" s="6"/>
      <c r="AR1287" s="6"/>
      <c r="AS1287" s="6"/>
    </row>
    <row r="1288" spans="1:45" x14ac:dyDescent="0.35">
      <c r="A1288">
        <v>2000</v>
      </c>
      <c r="B1288">
        <v>0.66638339749416664</v>
      </c>
      <c r="C1288">
        <v>60</v>
      </c>
      <c r="D1288">
        <v>0.67831549879185371</v>
      </c>
      <c r="E1288">
        <v>0</v>
      </c>
      <c r="F1288">
        <v>0.2</v>
      </c>
      <c r="G1288">
        <v>0</v>
      </c>
      <c r="H1288" t="s">
        <v>98</v>
      </c>
      <c r="I1288" t="s">
        <v>98</v>
      </c>
      <c r="J1288">
        <v>0.8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AH1288" s="6"/>
      <c r="AI1288" s="6"/>
      <c r="AJ1288" s="8"/>
      <c r="AK1288" s="6"/>
      <c r="AL1288" s="6"/>
      <c r="AM1288" s="6"/>
      <c r="AN1288" s="6"/>
      <c r="AO1288" s="6"/>
      <c r="AP1288" s="6"/>
      <c r="AQ1288" s="6"/>
      <c r="AR1288" s="6"/>
      <c r="AS1288" s="6"/>
    </row>
    <row r="1289" spans="1:45" x14ac:dyDescent="0.35">
      <c r="A1289">
        <v>2500</v>
      </c>
      <c r="B1289">
        <v>0.65605895310048479</v>
      </c>
      <c r="C1289">
        <v>60</v>
      </c>
      <c r="D1289">
        <v>0.67831549879185371</v>
      </c>
      <c r="E1289">
        <v>0</v>
      </c>
      <c r="F1289">
        <v>0.2</v>
      </c>
      <c r="G1289">
        <v>0</v>
      </c>
      <c r="H1289" t="s">
        <v>98</v>
      </c>
      <c r="I1289" t="s">
        <v>98</v>
      </c>
      <c r="J1289">
        <v>0.8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AH1289" s="6"/>
      <c r="AI1289" s="6"/>
      <c r="AJ1289" s="8"/>
      <c r="AK1289" s="6"/>
      <c r="AL1289" s="6"/>
      <c r="AM1289" s="6"/>
      <c r="AN1289" s="6"/>
      <c r="AO1289" s="6"/>
      <c r="AP1289" s="6"/>
      <c r="AQ1289" s="6"/>
      <c r="AR1289" s="6"/>
      <c r="AS1289" s="6"/>
    </row>
    <row r="1290" spans="1:45" x14ac:dyDescent="0.35">
      <c r="A1290">
        <v>5000</v>
      </c>
      <c r="B1290">
        <v>0.86612987360549543</v>
      </c>
      <c r="C1290">
        <v>60</v>
      </c>
      <c r="D1290">
        <v>0.67831549879185371</v>
      </c>
      <c r="E1290">
        <v>0</v>
      </c>
      <c r="F1290">
        <v>0.2</v>
      </c>
      <c r="G1290">
        <v>0</v>
      </c>
      <c r="H1290" t="s">
        <v>98</v>
      </c>
      <c r="I1290" t="s">
        <v>98</v>
      </c>
      <c r="J1290">
        <v>0.8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AH1290" s="6"/>
      <c r="AI1290" s="6"/>
      <c r="AJ1290" s="8"/>
      <c r="AK1290" s="6"/>
      <c r="AL1290" s="6"/>
      <c r="AM1290" s="6"/>
      <c r="AN1290" s="6"/>
      <c r="AO1290" s="6"/>
      <c r="AP1290" s="6"/>
      <c r="AQ1290" s="6"/>
      <c r="AR1290" s="6"/>
      <c r="AS1290" s="6"/>
    </row>
    <row r="1291" spans="1:45" x14ac:dyDescent="0.35">
      <c r="A1291">
        <v>7500</v>
      </c>
      <c r="B1291">
        <v>1.1352338847363781</v>
      </c>
      <c r="C1291">
        <v>60</v>
      </c>
      <c r="D1291">
        <v>0.67831549879185371</v>
      </c>
      <c r="E1291">
        <v>0</v>
      </c>
      <c r="F1291">
        <v>0.2</v>
      </c>
      <c r="G1291">
        <v>0</v>
      </c>
      <c r="H1291" t="s">
        <v>98</v>
      </c>
      <c r="I1291" t="s">
        <v>98</v>
      </c>
      <c r="J1291">
        <v>0.8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AH1291" s="6"/>
      <c r="AI1291" s="6"/>
      <c r="AJ1291" s="8"/>
      <c r="AK1291" s="6"/>
      <c r="AL1291" s="6"/>
      <c r="AM1291" s="6"/>
      <c r="AN1291" s="6"/>
      <c r="AO1291" s="6"/>
      <c r="AP1291" s="6"/>
      <c r="AQ1291" s="6"/>
      <c r="AR1291" s="6"/>
      <c r="AS1291" s="6"/>
    </row>
    <row r="1292" spans="1:45" x14ac:dyDescent="0.35">
      <c r="A1292">
        <v>10000</v>
      </c>
      <c r="B1292">
        <v>1.400431725073249</v>
      </c>
      <c r="C1292">
        <v>60</v>
      </c>
      <c r="D1292">
        <v>0.67831549879185371</v>
      </c>
      <c r="E1292">
        <v>0</v>
      </c>
      <c r="F1292">
        <v>0.2</v>
      </c>
      <c r="G1292">
        <v>0</v>
      </c>
      <c r="H1292" t="s">
        <v>98</v>
      </c>
      <c r="I1292" t="s">
        <v>98</v>
      </c>
      <c r="J1292">
        <v>0.8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AH1292" s="6"/>
      <c r="AI1292" s="6"/>
      <c r="AJ1292" s="8"/>
      <c r="AK1292" s="6"/>
      <c r="AL1292" s="6"/>
      <c r="AM1292" s="6"/>
      <c r="AN1292" s="6"/>
      <c r="AO1292" s="6"/>
      <c r="AP1292" s="6"/>
      <c r="AQ1292" s="6"/>
      <c r="AR1292" s="6"/>
      <c r="AS1292" s="6"/>
    </row>
    <row r="1293" spans="1:45" x14ac:dyDescent="0.35">
      <c r="A1293">
        <v>15000</v>
      </c>
      <c r="B1293">
        <v>1.908968629393033</v>
      </c>
      <c r="C1293">
        <v>60</v>
      </c>
      <c r="D1293">
        <v>0.67831549879185371</v>
      </c>
      <c r="E1293">
        <v>0</v>
      </c>
      <c r="F1293">
        <v>0.2</v>
      </c>
      <c r="G1293">
        <v>0</v>
      </c>
      <c r="H1293" t="s">
        <v>98</v>
      </c>
      <c r="I1293" t="s">
        <v>98</v>
      </c>
      <c r="J1293">
        <v>0.8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AH1293" s="6"/>
      <c r="AI1293" s="6"/>
      <c r="AJ1293" s="8"/>
      <c r="AK1293" s="6"/>
      <c r="AL1293" s="6"/>
      <c r="AM1293" s="6"/>
      <c r="AN1293" s="6"/>
      <c r="AO1293" s="6"/>
      <c r="AP1293" s="6"/>
      <c r="AQ1293" s="6"/>
      <c r="AR1293" s="6"/>
      <c r="AS1293" s="6"/>
    </row>
    <row r="1294" spans="1:45" x14ac:dyDescent="0.35">
      <c r="A1294">
        <v>1500</v>
      </c>
      <c r="B1294">
        <v>0.7815107914936581</v>
      </c>
      <c r="C1294">
        <v>90</v>
      </c>
      <c r="D1294">
        <v>0.67831549879185371</v>
      </c>
      <c r="E1294">
        <v>0</v>
      </c>
      <c r="F1294">
        <v>0.2</v>
      </c>
      <c r="G1294">
        <v>0</v>
      </c>
      <c r="H1294" t="s">
        <v>98</v>
      </c>
      <c r="I1294" t="s">
        <v>98</v>
      </c>
      <c r="J1294">
        <v>0.8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AH1294" s="6"/>
      <c r="AI1294" s="6"/>
      <c r="AJ1294" s="8"/>
      <c r="AK1294" s="6"/>
      <c r="AL1294" s="6"/>
      <c r="AM1294" s="6"/>
      <c r="AN1294" s="6"/>
      <c r="AO1294" s="6"/>
      <c r="AP1294" s="6"/>
      <c r="AQ1294" s="6"/>
      <c r="AR1294" s="6"/>
      <c r="AS1294" s="6"/>
    </row>
    <row r="1295" spans="1:45" x14ac:dyDescent="0.35">
      <c r="A1295">
        <v>2000</v>
      </c>
      <c r="B1295">
        <v>0.7352233491405632</v>
      </c>
      <c r="C1295">
        <v>90</v>
      </c>
      <c r="D1295">
        <v>0.67831549879185371</v>
      </c>
      <c r="E1295">
        <v>0</v>
      </c>
      <c r="F1295">
        <v>0.2</v>
      </c>
      <c r="G1295">
        <v>0</v>
      </c>
      <c r="H1295" t="s">
        <v>98</v>
      </c>
      <c r="I1295" t="s">
        <v>98</v>
      </c>
      <c r="J1295">
        <v>0.8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AH1295" s="6"/>
      <c r="AI1295" s="6"/>
      <c r="AJ1295" s="8"/>
      <c r="AK1295" s="6"/>
      <c r="AL1295" s="6"/>
      <c r="AM1295" s="6"/>
      <c r="AN1295" s="6"/>
      <c r="AO1295" s="6"/>
      <c r="AP1295" s="6"/>
      <c r="AQ1295" s="6"/>
      <c r="AR1295" s="6"/>
      <c r="AS1295" s="6"/>
    </row>
    <row r="1296" spans="1:45" x14ac:dyDescent="0.35">
      <c r="A1296">
        <v>2500</v>
      </c>
      <c r="B1296">
        <v>0.71791837776142187</v>
      </c>
      <c r="C1296">
        <v>90</v>
      </c>
      <c r="D1296">
        <v>0.67831549879185371</v>
      </c>
      <c r="E1296">
        <v>0</v>
      </c>
      <c r="F1296">
        <v>0.2</v>
      </c>
      <c r="G1296">
        <v>0</v>
      </c>
      <c r="H1296" t="s">
        <v>98</v>
      </c>
      <c r="I1296" t="s">
        <v>98</v>
      </c>
      <c r="J1296">
        <v>0.8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AH1296" s="6"/>
      <c r="AI1296" s="6"/>
      <c r="AJ1296" s="8"/>
      <c r="AK1296" s="6"/>
      <c r="AL1296" s="6"/>
      <c r="AM1296" s="6"/>
      <c r="AN1296" s="6"/>
      <c r="AO1296" s="6"/>
      <c r="AP1296" s="6"/>
      <c r="AQ1296" s="6"/>
      <c r="AR1296" s="6"/>
      <c r="AS1296" s="6"/>
    </row>
    <row r="1297" spans="1:45" x14ac:dyDescent="0.35">
      <c r="A1297">
        <v>5000</v>
      </c>
      <c r="B1297">
        <v>0.88031241655464876</v>
      </c>
      <c r="C1297">
        <v>90</v>
      </c>
      <c r="D1297">
        <v>0.67831549879185371</v>
      </c>
      <c r="E1297">
        <v>0</v>
      </c>
      <c r="F1297">
        <v>0.2</v>
      </c>
      <c r="G1297">
        <v>0</v>
      </c>
      <c r="H1297" t="s">
        <v>98</v>
      </c>
      <c r="I1297" t="s">
        <v>98</v>
      </c>
      <c r="J1297">
        <v>0.8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AH1297" s="6"/>
      <c r="AI1297" s="6"/>
      <c r="AJ1297" s="8"/>
      <c r="AK1297" s="6"/>
      <c r="AL1297" s="6"/>
      <c r="AM1297" s="6"/>
      <c r="AN1297" s="6"/>
      <c r="AO1297" s="6"/>
      <c r="AP1297" s="6"/>
      <c r="AQ1297" s="6"/>
      <c r="AR1297" s="6"/>
      <c r="AS1297" s="6"/>
    </row>
    <row r="1298" spans="1:45" x14ac:dyDescent="0.35">
      <c r="A1298">
        <v>7500</v>
      </c>
      <c r="B1298">
        <v>1.1273283770906539</v>
      </c>
      <c r="C1298">
        <v>90</v>
      </c>
      <c r="D1298">
        <v>0.67831549879185371</v>
      </c>
      <c r="E1298">
        <v>0</v>
      </c>
      <c r="F1298">
        <v>0.2</v>
      </c>
      <c r="G1298">
        <v>0</v>
      </c>
      <c r="H1298" t="s">
        <v>98</v>
      </c>
      <c r="I1298" t="s">
        <v>98</v>
      </c>
      <c r="J1298">
        <v>0.8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AH1298" s="6"/>
      <c r="AI1298" s="6"/>
      <c r="AJ1298" s="8"/>
      <c r="AK1298" s="6"/>
      <c r="AL1298" s="6"/>
      <c r="AM1298" s="6"/>
      <c r="AN1298" s="6"/>
      <c r="AO1298" s="6"/>
      <c r="AP1298" s="6"/>
      <c r="AQ1298" s="6"/>
      <c r="AR1298" s="6"/>
      <c r="AS1298" s="6"/>
    </row>
    <row r="1299" spans="1:45" x14ac:dyDescent="0.35">
      <c r="A1299">
        <v>10000</v>
      </c>
      <c r="B1299">
        <v>1.376242740950935</v>
      </c>
      <c r="C1299">
        <v>90</v>
      </c>
      <c r="D1299">
        <v>0.67831549879185371</v>
      </c>
      <c r="E1299">
        <v>0</v>
      </c>
      <c r="F1299">
        <v>0.2</v>
      </c>
      <c r="G1299">
        <v>0</v>
      </c>
      <c r="H1299" t="s">
        <v>98</v>
      </c>
      <c r="I1299" t="s">
        <v>98</v>
      </c>
      <c r="J1299">
        <v>0.8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AH1299" s="6"/>
      <c r="AI1299" s="6"/>
      <c r="AJ1299" s="8"/>
      <c r="AK1299" s="6"/>
      <c r="AL1299" s="6"/>
      <c r="AM1299" s="6"/>
      <c r="AN1299" s="6"/>
      <c r="AO1299" s="6"/>
      <c r="AP1299" s="6"/>
      <c r="AQ1299" s="6"/>
      <c r="AR1299" s="6"/>
      <c r="AS1299" s="6"/>
    </row>
    <row r="1300" spans="1:45" x14ac:dyDescent="0.35">
      <c r="A1300">
        <v>15000</v>
      </c>
      <c r="B1300">
        <v>1.8572619109727291</v>
      </c>
      <c r="C1300">
        <v>90</v>
      </c>
      <c r="D1300">
        <v>0.67831549879185371</v>
      </c>
      <c r="E1300">
        <v>0</v>
      </c>
      <c r="F1300">
        <v>0.2</v>
      </c>
      <c r="G1300">
        <v>0</v>
      </c>
      <c r="H1300" t="s">
        <v>98</v>
      </c>
      <c r="I1300" t="s">
        <v>98</v>
      </c>
      <c r="J1300">
        <v>0.8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AH1300" s="6"/>
      <c r="AI1300" s="6"/>
      <c r="AJ1300" s="8"/>
      <c r="AK1300" s="6"/>
      <c r="AL1300" s="6"/>
      <c r="AM1300" s="6"/>
      <c r="AN1300" s="6"/>
      <c r="AO1300" s="6"/>
      <c r="AP1300" s="6"/>
      <c r="AQ1300" s="6"/>
      <c r="AR1300" s="6"/>
      <c r="AS1300" s="6"/>
    </row>
    <row r="1301" spans="1:45" x14ac:dyDescent="0.35">
      <c r="A1301">
        <v>1500</v>
      </c>
      <c r="B1301">
        <v>0.82598566800329087</v>
      </c>
      <c r="C1301">
        <v>120</v>
      </c>
      <c r="D1301">
        <v>0.67831549879185371</v>
      </c>
      <c r="E1301">
        <v>0</v>
      </c>
      <c r="F1301">
        <v>0.2</v>
      </c>
      <c r="G1301">
        <v>0</v>
      </c>
      <c r="H1301" t="s">
        <v>98</v>
      </c>
      <c r="I1301" t="s">
        <v>98</v>
      </c>
      <c r="J1301">
        <v>0.8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AH1301" s="6"/>
      <c r="AI1301" s="6"/>
      <c r="AJ1301" s="8"/>
      <c r="AK1301" s="6"/>
      <c r="AL1301" s="6"/>
      <c r="AM1301" s="6"/>
      <c r="AN1301" s="6"/>
      <c r="AO1301" s="6"/>
      <c r="AP1301" s="6"/>
      <c r="AQ1301" s="6"/>
      <c r="AR1301" s="6"/>
      <c r="AS1301" s="6"/>
    </row>
    <row r="1302" spans="1:45" x14ac:dyDescent="0.35">
      <c r="A1302">
        <v>2000</v>
      </c>
      <c r="B1302">
        <v>0.78885136995453353</v>
      </c>
      <c r="C1302">
        <v>120</v>
      </c>
      <c r="D1302">
        <v>0.67831549879185371</v>
      </c>
      <c r="E1302">
        <v>0</v>
      </c>
      <c r="F1302">
        <v>0.2</v>
      </c>
      <c r="G1302">
        <v>0</v>
      </c>
      <c r="H1302" t="s">
        <v>98</v>
      </c>
      <c r="I1302" t="s">
        <v>98</v>
      </c>
      <c r="J1302">
        <v>0.8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AH1302" s="6"/>
      <c r="AI1302" s="6"/>
      <c r="AJ1302" s="8"/>
      <c r="AK1302" s="6"/>
      <c r="AL1302" s="6"/>
      <c r="AM1302" s="6"/>
      <c r="AN1302" s="6"/>
      <c r="AO1302" s="6"/>
      <c r="AP1302" s="6"/>
      <c r="AQ1302" s="6"/>
      <c r="AR1302" s="6"/>
      <c r="AS1302" s="6"/>
    </row>
    <row r="1303" spans="1:45" x14ac:dyDescent="0.35">
      <c r="A1303">
        <v>2500</v>
      </c>
      <c r="B1303">
        <v>0.77148888069335553</v>
      </c>
      <c r="C1303">
        <v>120</v>
      </c>
      <c r="D1303">
        <v>0.67831549879185371</v>
      </c>
      <c r="E1303">
        <v>0</v>
      </c>
      <c r="F1303">
        <v>0.2</v>
      </c>
      <c r="G1303">
        <v>0</v>
      </c>
      <c r="H1303" t="s">
        <v>98</v>
      </c>
      <c r="I1303" t="s">
        <v>98</v>
      </c>
      <c r="J1303">
        <v>0.8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AH1303" s="6"/>
      <c r="AI1303" s="6"/>
      <c r="AJ1303" s="8"/>
      <c r="AK1303" s="6"/>
      <c r="AL1303" s="6"/>
      <c r="AM1303" s="6"/>
      <c r="AN1303" s="6"/>
      <c r="AO1303" s="6"/>
      <c r="AP1303" s="6"/>
      <c r="AQ1303" s="6"/>
      <c r="AR1303" s="6"/>
      <c r="AS1303" s="6"/>
    </row>
    <row r="1304" spans="1:45" x14ac:dyDescent="0.35">
      <c r="A1304">
        <v>5000</v>
      </c>
      <c r="B1304">
        <v>0.89782740147682993</v>
      </c>
      <c r="C1304">
        <v>120</v>
      </c>
      <c r="D1304">
        <v>0.67831549879185371</v>
      </c>
      <c r="E1304">
        <v>0</v>
      </c>
      <c r="F1304">
        <v>0.2</v>
      </c>
      <c r="G1304">
        <v>0</v>
      </c>
      <c r="H1304" t="s">
        <v>98</v>
      </c>
      <c r="I1304" t="s">
        <v>98</v>
      </c>
      <c r="J1304">
        <v>0.8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AH1304" s="6"/>
      <c r="AI1304" s="6"/>
      <c r="AJ1304" s="8"/>
      <c r="AK1304" s="6"/>
      <c r="AL1304" s="6"/>
      <c r="AM1304" s="6"/>
      <c r="AN1304" s="6"/>
      <c r="AO1304" s="6"/>
      <c r="AP1304" s="6"/>
      <c r="AQ1304" s="6"/>
      <c r="AR1304" s="6"/>
      <c r="AS1304" s="6"/>
    </row>
    <row r="1305" spans="1:45" x14ac:dyDescent="0.35">
      <c r="A1305">
        <v>7500</v>
      </c>
      <c r="B1305">
        <v>1.1233582152655399</v>
      </c>
      <c r="C1305">
        <v>120</v>
      </c>
      <c r="D1305">
        <v>0.67831549879185371</v>
      </c>
      <c r="E1305">
        <v>0</v>
      </c>
      <c r="F1305">
        <v>0.2</v>
      </c>
      <c r="G1305">
        <v>0</v>
      </c>
      <c r="H1305" t="s">
        <v>98</v>
      </c>
      <c r="I1305" t="s">
        <v>98</v>
      </c>
      <c r="J1305">
        <v>0.8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AH1305" s="6"/>
      <c r="AI1305" s="6"/>
      <c r="AJ1305" s="8"/>
      <c r="AK1305" s="6"/>
      <c r="AL1305" s="6"/>
      <c r="AM1305" s="6"/>
      <c r="AN1305" s="6"/>
      <c r="AO1305" s="6"/>
      <c r="AP1305" s="6"/>
      <c r="AQ1305" s="6"/>
      <c r="AR1305" s="6"/>
      <c r="AS1305" s="6"/>
    </row>
    <row r="1306" spans="1:45" x14ac:dyDescent="0.35">
      <c r="A1306">
        <v>10000</v>
      </c>
      <c r="B1306">
        <v>1.356781655732699</v>
      </c>
      <c r="C1306">
        <v>120</v>
      </c>
      <c r="D1306">
        <v>0.67831549879185371</v>
      </c>
      <c r="E1306">
        <v>0</v>
      </c>
      <c r="F1306">
        <v>0.2</v>
      </c>
      <c r="G1306">
        <v>0</v>
      </c>
      <c r="H1306" t="s">
        <v>98</v>
      </c>
      <c r="I1306" t="s">
        <v>98</v>
      </c>
      <c r="J1306">
        <v>0.8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AH1306" s="6"/>
      <c r="AI1306" s="6"/>
      <c r="AJ1306" s="8"/>
      <c r="AK1306" s="6"/>
      <c r="AL1306" s="6"/>
      <c r="AM1306" s="6"/>
      <c r="AN1306" s="6"/>
      <c r="AO1306" s="6"/>
      <c r="AP1306" s="6"/>
      <c r="AQ1306" s="6"/>
      <c r="AR1306" s="6"/>
      <c r="AS1306" s="6"/>
    </row>
    <row r="1307" spans="1:45" x14ac:dyDescent="0.35">
      <c r="A1307">
        <v>15000</v>
      </c>
      <c r="B1307">
        <v>1.8122549983016309</v>
      </c>
      <c r="C1307">
        <v>120</v>
      </c>
      <c r="D1307">
        <v>0.67831549879185371</v>
      </c>
      <c r="E1307">
        <v>0</v>
      </c>
      <c r="F1307">
        <v>0.2</v>
      </c>
      <c r="G1307">
        <v>0</v>
      </c>
      <c r="H1307" t="s">
        <v>98</v>
      </c>
      <c r="I1307" t="s">
        <v>98</v>
      </c>
      <c r="J1307">
        <v>0.8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AH1307" s="6"/>
      <c r="AI1307" s="6"/>
      <c r="AJ1307" s="8"/>
      <c r="AK1307" s="6"/>
      <c r="AL1307" s="6"/>
      <c r="AM1307" s="6"/>
      <c r="AN1307" s="6"/>
      <c r="AO1307" s="6"/>
      <c r="AP1307" s="6"/>
      <c r="AQ1307" s="6"/>
      <c r="AR1307" s="6"/>
      <c r="AS1307" s="6"/>
    </row>
    <row r="1308" spans="1:45" x14ac:dyDescent="0.35">
      <c r="A1308">
        <v>1500</v>
      </c>
      <c r="B1308">
        <v>0.86023674360483204</v>
      </c>
      <c r="C1308">
        <v>150</v>
      </c>
      <c r="D1308">
        <v>0.67831549879185371</v>
      </c>
      <c r="E1308">
        <v>0</v>
      </c>
      <c r="F1308">
        <v>0.2</v>
      </c>
      <c r="G1308">
        <v>0</v>
      </c>
      <c r="H1308" t="s">
        <v>98</v>
      </c>
      <c r="I1308" t="s">
        <v>98</v>
      </c>
      <c r="J1308">
        <v>0.8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AH1308" s="6"/>
      <c r="AI1308" s="6"/>
      <c r="AJ1308" s="8"/>
      <c r="AK1308" s="6"/>
      <c r="AL1308" s="6"/>
      <c r="AM1308" s="6"/>
      <c r="AN1308" s="6"/>
      <c r="AO1308" s="6"/>
      <c r="AP1308" s="6"/>
      <c r="AQ1308" s="6"/>
      <c r="AR1308" s="6"/>
      <c r="AS1308" s="6"/>
    </row>
    <row r="1309" spans="1:45" x14ac:dyDescent="0.35">
      <c r="A1309">
        <v>2000</v>
      </c>
      <c r="B1309">
        <v>0.83090237629928132</v>
      </c>
      <c r="C1309">
        <v>150</v>
      </c>
      <c r="D1309">
        <v>0.67831549879185371</v>
      </c>
      <c r="E1309">
        <v>0</v>
      </c>
      <c r="F1309">
        <v>0.2</v>
      </c>
      <c r="G1309">
        <v>0</v>
      </c>
      <c r="H1309" t="s">
        <v>98</v>
      </c>
      <c r="I1309" t="s">
        <v>98</v>
      </c>
      <c r="J1309">
        <v>0.8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AH1309" s="6"/>
      <c r="AI1309" s="6"/>
      <c r="AJ1309" s="8"/>
      <c r="AK1309" s="6"/>
      <c r="AL1309" s="6"/>
      <c r="AM1309" s="6"/>
      <c r="AN1309" s="6"/>
      <c r="AO1309" s="6"/>
      <c r="AP1309" s="6"/>
      <c r="AQ1309" s="6"/>
      <c r="AR1309" s="6"/>
      <c r="AS1309" s="6"/>
    </row>
    <row r="1310" spans="1:45" x14ac:dyDescent="0.35">
      <c r="A1310">
        <v>2500</v>
      </c>
      <c r="B1310">
        <v>0.81592234512089634</v>
      </c>
      <c r="C1310">
        <v>150</v>
      </c>
      <c r="D1310">
        <v>0.67831549879185371</v>
      </c>
      <c r="E1310">
        <v>0</v>
      </c>
      <c r="F1310">
        <v>0.2</v>
      </c>
      <c r="G1310">
        <v>0</v>
      </c>
      <c r="H1310" t="s">
        <v>98</v>
      </c>
      <c r="I1310" t="s">
        <v>98</v>
      </c>
      <c r="J1310">
        <v>0.8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AH1310" s="6"/>
      <c r="AI1310" s="6"/>
      <c r="AJ1310" s="8"/>
      <c r="AK1310" s="6"/>
      <c r="AL1310" s="6"/>
      <c r="AM1310" s="6"/>
      <c r="AN1310" s="6"/>
      <c r="AO1310" s="6"/>
      <c r="AP1310" s="6"/>
      <c r="AQ1310" s="6"/>
      <c r="AR1310" s="6"/>
      <c r="AS1310" s="6"/>
    </row>
    <row r="1311" spans="1:45" x14ac:dyDescent="0.35">
      <c r="A1311">
        <v>5000</v>
      </c>
      <c r="B1311">
        <v>0.91713038864620078</v>
      </c>
      <c r="C1311">
        <v>150</v>
      </c>
      <c r="D1311">
        <v>0.67831549879185371</v>
      </c>
      <c r="E1311">
        <v>0</v>
      </c>
      <c r="F1311">
        <v>0.2</v>
      </c>
      <c r="G1311">
        <v>0</v>
      </c>
      <c r="H1311" t="s">
        <v>98</v>
      </c>
      <c r="I1311" t="s">
        <v>98</v>
      </c>
      <c r="J1311">
        <v>0.8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AH1311" s="6"/>
      <c r="AI1311" s="6"/>
      <c r="AJ1311" s="8"/>
      <c r="AK1311" s="6"/>
      <c r="AL1311" s="6"/>
      <c r="AM1311" s="6"/>
      <c r="AN1311" s="6"/>
      <c r="AO1311" s="6"/>
      <c r="AP1311" s="6"/>
      <c r="AQ1311" s="6"/>
      <c r="AR1311" s="6"/>
      <c r="AS1311" s="6"/>
    </row>
    <row r="1312" spans="1:45" x14ac:dyDescent="0.35">
      <c r="A1312">
        <v>7500</v>
      </c>
      <c r="B1312">
        <v>1.122422911233389</v>
      </c>
      <c r="C1312">
        <v>150</v>
      </c>
      <c r="D1312">
        <v>0.67831549879185371</v>
      </c>
      <c r="E1312">
        <v>0</v>
      </c>
      <c r="F1312">
        <v>0.2</v>
      </c>
      <c r="G1312">
        <v>0</v>
      </c>
      <c r="H1312" t="s">
        <v>98</v>
      </c>
      <c r="I1312" t="s">
        <v>98</v>
      </c>
      <c r="J1312">
        <v>0.8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AH1312" s="6"/>
      <c r="AI1312" s="6"/>
      <c r="AJ1312" s="8"/>
      <c r="AK1312" s="6"/>
      <c r="AL1312" s="6"/>
      <c r="AM1312" s="6"/>
      <c r="AN1312" s="6"/>
      <c r="AO1312" s="6"/>
      <c r="AP1312" s="6"/>
      <c r="AQ1312" s="6"/>
      <c r="AR1312" s="6"/>
      <c r="AS1312" s="6"/>
    </row>
    <row r="1313" spans="1:45" x14ac:dyDescent="0.35">
      <c r="A1313">
        <v>10000</v>
      </c>
      <c r="B1313">
        <v>1.3411827971282051</v>
      </c>
      <c r="C1313">
        <v>150</v>
      </c>
      <c r="D1313">
        <v>0.67831549879185371</v>
      </c>
      <c r="E1313">
        <v>0</v>
      </c>
      <c r="F1313">
        <v>0.2</v>
      </c>
      <c r="G1313">
        <v>0</v>
      </c>
      <c r="H1313" t="s">
        <v>98</v>
      </c>
      <c r="I1313" t="s">
        <v>98</v>
      </c>
      <c r="J1313">
        <v>0.8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AH1313" s="6"/>
      <c r="AI1313" s="6"/>
      <c r="AJ1313" s="8"/>
      <c r="AK1313" s="6"/>
      <c r="AL1313" s="6"/>
      <c r="AM1313" s="6"/>
      <c r="AN1313" s="6"/>
      <c r="AO1313" s="6"/>
      <c r="AP1313" s="6"/>
      <c r="AQ1313" s="6"/>
      <c r="AR1313" s="6"/>
      <c r="AS1313" s="6"/>
    </row>
    <row r="1314" spans="1:45" x14ac:dyDescent="0.35">
      <c r="A1314">
        <v>15000</v>
      </c>
      <c r="B1314">
        <v>1.7728745622623709</v>
      </c>
      <c r="C1314">
        <v>150</v>
      </c>
      <c r="D1314">
        <v>0.67831549879185371</v>
      </c>
      <c r="E1314">
        <v>0</v>
      </c>
      <c r="F1314">
        <v>0.2</v>
      </c>
      <c r="G1314">
        <v>0</v>
      </c>
      <c r="H1314" t="s">
        <v>98</v>
      </c>
      <c r="I1314" t="s">
        <v>98</v>
      </c>
      <c r="J1314">
        <v>0.8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AH1314" s="6"/>
      <c r="AI1314" s="6"/>
      <c r="AJ1314" s="8"/>
      <c r="AK1314" s="6"/>
      <c r="AL1314" s="6"/>
      <c r="AM1314" s="6"/>
      <c r="AN1314" s="6"/>
      <c r="AO1314" s="6"/>
      <c r="AP1314" s="6"/>
      <c r="AQ1314" s="6"/>
      <c r="AR1314" s="6"/>
      <c r="AS1314" s="6"/>
    </row>
    <row r="1315" spans="1:45" x14ac:dyDescent="0.35">
      <c r="A1315">
        <v>1500</v>
      </c>
      <c r="B1315">
        <v>0.88727812257070682</v>
      </c>
      <c r="C1315">
        <v>180</v>
      </c>
      <c r="D1315">
        <v>0.67831549879185371</v>
      </c>
      <c r="E1315">
        <v>0</v>
      </c>
      <c r="F1315">
        <v>0.2</v>
      </c>
      <c r="G1315">
        <v>0</v>
      </c>
      <c r="H1315" t="s">
        <v>98</v>
      </c>
      <c r="I1315" t="s">
        <v>98</v>
      </c>
      <c r="J1315">
        <v>0.8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AH1315" s="6"/>
      <c r="AI1315" s="6"/>
      <c r="AJ1315" s="8"/>
      <c r="AK1315" s="6"/>
      <c r="AL1315" s="6"/>
      <c r="AM1315" s="6"/>
      <c r="AN1315" s="6"/>
      <c r="AO1315" s="6"/>
      <c r="AP1315" s="6"/>
      <c r="AQ1315" s="6"/>
      <c r="AR1315" s="6"/>
      <c r="AS1315" s="6"/>
    </row>
    <row r="1316" spans="1:45" x14ac:dyDescent="0.35">
      <c r="A1316">
        <v>2000</v>
      </c>
      <c r="B1316">
        <v>0.86435680329593767</v>
      </c>
      <c r="C1316">
        <v>180</v>
      </c>
      <c r="D1316">
        <v>0.67831549879185371</v>
      </c>
      <c r="E1316">
        <v>0</v>
      </c>
      <c r="F1316">
        <v>0.2</v>
      </c>
      <c r="G1316">
        <v>0</v>
      </c>
      <c r="H1316" t="s">
        <v>98</v>
      </c>
      <c r="I1316" t="s">
        <v>98</v>
      </c>
      <c r="J1316">
        <v>0.8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AH1316" s="6"/>
      <c r="AI1316" s="6"/>
      <c r="AJ1316" s="8"/>
      <c r="AK1316" s="6"/>
      <c r="AL1316" s="6"/>
      <c r="AM1316" s="6"/>
      <c r="AN1316" s="6"/>
      <c r="AO1316" s="6"/>
      <c r="AP1316" s="6"/>
      <c r="AQ1316" s="6"/>
      <c r="AR1316" s="6"/>
      <c r="AS1316" s="6"/>
    </row>
    <row r="1317" spans="1:45" x14ac:dyDescent="0.35">
      <c r="A1317">
        <v>2500</v>
      </c>
      <c r="B1317">
        <v>0.85238742860334793</v>
      </c>
      <c r="C1317">
        <v>180</v>
      </c>
      <c r="D1317">
        <v>0.67831549879185371</v>
      </c>
      <c r="E1317">
        <v>0</v>
      </c>
      <c r="F1317">
        <v>0.2</v>
      </c>
      <c r="G1317">
        <v>0</v>
      </c>
      <c r="H1317" t="s">
        <v>98</v>
      </c>
      <c r="I1317" t="s">
        <v>98</v>
      </c>
      <c r="J1317">
        <v>0.8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AH1317" s="6"/>
      <c r="AI1317" s="6"/>
      <c r="AJ1317" s="8"/>
      <c r="AK1317" s="6"/>
      <c r="AL1317" s="6"/>
      <c r="AM1317" s="6"/>
      <c r="AN1317" s="6"/>
      <c r="AO1317" s="6"/>
      <c r="AP1317" s="6"/>
      <c r="AQ1317" s="6"/>
      <c r="AR1317" s="6"/>
      <c r="AS1317" s="6"/>
    </row>
    <row r="1318" spans="1:45" x14ac:dyDescent="0.35">
      <c r="A1318">
        <v>5000</v>
      </c>
      <c r="B1318">
        <v>0.93689445204209032</v>
      </c>
      <c r="C1318">
        <v>180</v>
      </c>
      <c r="D1318">
        <v>0.67831549879185371</v>
      </c>
      <c r="E1318">
        <v>0</v>
      </c>
      <c r="F1318">
        <v>0.2</v>
      </c>
      <c r="G1318">
        <v>0</v>
      </c>
      <c r="H1318" t="s">
        <v>98</v>
      </c>
      <c r="I1318" t="s">
        <v>98</v>
      </c>
      <c r="J1318">
        <v>0.8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AH1318" s="6"/>
      <c r="AI1318" s="6"/>
      <c r="AJ1318" s="8"/>
      <c r="AK1318" s="6"/>
      <c r="AL1318" s="6"/>
      <c r="AM1318" s="6"/>
      <c r="AN1318" s="6"/>
      <c r="AO1318" s="6"/>
      <c r="AP1318" s="6"/>
      <c r="AQ1318" s="6"/>
      <c r="AR1318" s="6"/>
      <c r="AS1318" s="6"/>
    </row>
    <row r="1319" spans="1:45" x14ac:dyDescent="0.35">
      <c r="A1319">
        <v>7500</v>
      </c>
      <c r="B1319">
        <v>1.1237274679864979</v>
      </c>
      <c r="C1319">
        <v>180</v>
      </c>
      <c r="D1319">
        <v>0.67831549879185371</v>
      </c>
      <c r="E1319">
        <v>0</v>
      </c>
      <c r="F1319">
        <v>0.2</v>
      </c>
      <c r="G1319">
        <v>0</v>
      </c>
      <c r="H1319" t="s">
        <v>98</v>
      </c>
      <c r="I1319" t="s">
        <v>98</v>
      </c>
      <c r="J1319">
        <v>0.8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AH1319" s="6"/>
      <c r="AI1319" s="6"/>
      <c r="AJ1319" s="8"/>
      <c r="AK1319" s="6"/>
      <c r="AL1319" s="6"/>
      <c r="AM1319" s="6"/>
      <c r="AN1319" s="6"/>
      <c r="AO1319" s="6"/>
      <c r="AP1319" s="6"/>
      <c r="AQ1319" s="6"/>
      <c r="AR1319" s="6"/>
      <c r="AS1319" s="6"/>
    </row>
    <row r="1320" spans="1:45" x14ac:dyDescent="0.35">
      <c r="A1320">
        <v>10000</v>
      </c>
      <c r="B1320">
        <v>1.3287132506182191</v>
      </c>
      <c r="C1320">
        <v>180</v>
      </c>
      <c r="D1320">
        <v>0.67831549879185371</v>
      </c>
      <c r="E1320">
        <v>0</v>
      </c>
      <c r="F1320">
        <v>0.2</v>
      </c>
      <c r="G1320">
        <v>0</v>
      </c>
      <c r="H1320" t="s">
        <v>98</v>
      </c>
      <c r="I1320" t="s">
        <v>98</v>
      </c>
      <c r="J1320">
        <v>0.8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AH1320" s="6"/>
      <c r="AI1320" s="6"/>
      <c r="AJ1320" s="8"/>
      <c r="AK1320" s="6"/>
      <c r="AL1320" s="6"/>
      <c r="AM1320" s="6"/>
      <c r="AN1320" s="6"/>
      <c r="AO1320" s="6"/>
      <c r="AP1320" s="6"/>
      <c r="AQ1320" s="6"/>
      <c r="AR1320" s="6"/>
      <c r="AS1320" s="6"/>
    </row>
    <row r="1321" spans="1:45" x14ac:dyDescent="0.35">
      <c r="A1321">
        <v>15000</v>
      </c>
      <c r="B1321">
        <v>1.738240066472331</v>
      </c>
      <c r="C1321">
        <v>180</v>
      </c>
      <c r="D1321">
        <v>0.67831549879185371</v>
      </c>
      <c r="E1321">
        <v>0</v>
      </c>
      <c r="F1321">
        <v>0.2</v>
      </c>
      <c r="G1321">
        <v>0</v>
      </c>
      <c r="H1321" t="s">
        <v>98</v>
      </c>
      <c r="I1321" t="s">
        <v>98</v>
      </c>
      <c r="J1321">
        <v>0.8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AH1321" s="6"/>
      <c r="AI1321" s="6"/>
      <c r="AJ1321" s="8"/>
      <c r="AK1321" s="6"/>
      <c r="AL1321" s="6"/>
      <c r="AM1321" s="6"/>
      <c r="AN1321" s="6"/>
      <c r="AO1321" s="6"/>
      <c r="AP1321" s="6"/>
      <c r="AQ1321" s="6"/>
      <c r="AR1321" s="6"/>
      <c r="AS1321" s="6"/>
    </row>
    <row r="1322" spans="1:45" x14ac:dyDescent="0.35">
      <c r="A1322">
        <v>1500</v>
      </c>
      <c r="B1322">
        <v>0.91534799294035107</v>
      </c>
      <c r="C1322">
        <v>220</v>
      </c>
      <c r="D1322">
        <v>0.67831549879185371</v>
      </c>
      <c r="E1322">
        <v>0</v>
      </c>
      <c r="F1322">
        <v>0.2</v>
      </c>
      <c r="G1322">
        <v>0</v>
      </c>
      <c r="H1322" t="s">
        <v>98</v>
      </c>
      <c r="I1322" t="s">
        <v>98</v>
      </c>
      <c r="J1322">
        <v>0.8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AH1322" s="6"/>
      <c r="AI1322" s="6"/>
      <c r="AJ1322" s="8"/>
      <c r="AK1322" s="6"/>
      <c r="AL1322" s="6"/>
      <c r="AM1322" s="6"/>
      <c r="AN1322" s="6"/>
      <c r="AO1322" s="6"/>
      <c r="AP1322" s="6"/>
      <c r="AQ1322" s="6"/>
      <c r="AR1322" s="6"/>
      <c r="AS1322" s="6"/>
    </row>
    <row r="1323" spans="1:45" x14ac:dyDescent="0.35">
      <c r="A1323">
        <v>2000</v>
      </c>
      <c r="B1323">
        <v>0.89920351355023176</v>
      </c>
      <c r="C1323">
        <v>220</v>
      </c>
      <c r="D1323">
        <v>0.67831549879185371</v>
      </c>
      <c r="E1323">
        <v>0</v>
      </c>
      <c r="F1323">
        <v>0.2</v>
      </c>
      <c r="G1323">
        <v>0</v>
      </c>
      <c r="H1323" t="s">
        <v>98</v>
      </c>
      <c r="I1323" t="s">
        <v>98</v>
      </c>
      <c r="J1323">
        <v>0.8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AH1323" s="6"/>
      <c r="AI1323" s="6"/>
      <c r="AJ1323" s="8"/>
      <c r="AK1323" s="6"/>
      <c r="AL1323" s="6"/>
      <c r="AM1323" s="6"/>
      <c r="AN1323" s="6"/>
      <c r="AO1323" s="6"/>
      <c r="AP1323" s="6"/>
      <c r="AQ1323" s="6"/>
      <c r="AR1323" s="6"/>
      <c r="AS1323" s="6"/>
    </row>
    <row r="1324" spans="1:45" x14ac:dyDescent="0.35">
      <c r="A1324">
        <v>2500</v>
      </c>
      <c r="B1324">
        <v>0.89113920829786342</v>
      </c>
      <c r="C1324">
        <v>220</v>
      </c>
      <c r="D1324">
        <v>0.67831549879185371</v>
      </c>
      <c r="E1324">
        <v>0</v>
      </c>
      <c r="F1324">
        <v>0.2</v>
      </c>
      <c r="G1324">
        <v>0</v>
      </c>
      <c r="H1324" t="s">
        <v>98</v>
      </c>
      <c r="I1324" t="s">
        <v>98</v>
      </c>
      <c r="J1324">
        <v>0.8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AH1324" s="6"/>
      <c r="AI1324" s="6"/>
      <c r="AJ1324" s="8"/>
      <c r="AK1324" s="6"/>
      <c r="AL1324" s="6"/>
      <c r="AM1324" s="6"/>
      <c r="AN1324" s="6"/>
      <c r="AO1324" s="6"/>
      <c r="AP1324" s="6"/>
      <c r="AQ1324" s="6"/>
      <c r="AR1324" s="6"/>
      <c r="AS1324" s="6"/>
    </row>
    <row r="1325" spans="1:45" x14ac:dyDescent="0.35">
      <c r="A1325">
        <v>5000</v>
      </c>
      <c r="B1325">
        <v>0.96231415532257314</v>
      </c>
      <c r="C1325">
        <v>220</v>
      </c>
      <c r="D1325">
        <v>0.67831549879185371</v>
      </c>
      <c r="E1325">
        <v>0</v>
      </c>
      <c r="F1325">
        <v>0.2</v>
      </c>
      <c r="G1325">
        <v>0</v>
      </c>
      <c r="H1325" t="s">
        <v>98</v>
      </c>
      <c r="I1325" t="s">
        <v>98</v>
      </c>
      <c r="J1325">
        <v>0.8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AH1325" s="6"/>
      <c r="AI1325" s="6"/>
      <c r="AJ1325" s="8"/>
      <c r="AK1325" s="6"/>
      <c r="AL1325" s="6"/>
      <c r="AM1325" s="6"/>
      <c r="AN1325" s="6"/>
      <c r="AO1325" s="6"/>
      <c r="AP1325" s="6"/>
      <c r="AQ1325" s="6"/>
      <c r="AR1325" s="6"/>
      <c r="AS1325" s="6"/>
    </row>
    <row r="1326" spans="1:45" x14ac:dyDescent="0.35">
      <c r="A1326">
        <v>7500</v>
      </c>
      <c r="B1326">
        <v>1.127794349536505</v>
      </c>
      <c r="C1326">
        <v>220</v>
      </c>
      <c r="D1326">
        <v>0.67831549879185371</v>
      </c>
      <c r="E1326">
        <v>0</v>
      </c>
      <c r="F1326">
        <v>0.2</v>
      </c>
      <c r="G1326">
        <v>0</v>
      </c>
      <c r="H1326" t="s">
        <v>98</v>
      </c>
      <c r="I1326" t="s">
        <v>98</v>
      </c>
      <c r="J1326">
        <v>0.8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AH1326" s="6"/>
      <c r="AI1326" s="6"/>
      <c r="AJ1326" s="8"/>
      <c r="AK1326" s="6"/>
      <c r="AL1326" s="6"/>
      <c r="AM1326" s="6"/>
      <c r="AN1326" s="6"/>
      <c r="AO1326" s="6"/>
      <c r="AP1326" s="6"/>
      <c r="AQ1326" s="6"/>
      <c r="AR1326" s="6"/>
      <c r="AS1326" s="6"/>
    </row>
    <row r="1327" spans="1:45" x14ac:dyDescent="0.35">
      <c r="A1327">
        <v>10000</v>
      </c>
      <c r="B1327">
        <v>1.315900386991413</v>
      </c>
      <c r="C1327">
        <v>220</v>
      </c>
      <c r="D1327">
        <v>0.67831549879185371</v>
      </c>
      <c r="E1327">
        <v>0</v>
      </c>
      <c r="F1327">
        <v>0.2</v>
      </c>
      <c r="G1327">
        <v>0</v>
      </c>
      <c r="H1327" t="s">
        <v>98</v>
      </c>
      <c r="I1327" t="s">
        <v>98</v>
      </c>
      <c r="J1327">
        <v>0.8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AH1327" s="6"/>
      <c r="AI1327" s="6"/>
      <c r="AJ1327" s="8"/>
      <c r="AK1327" s="6"/>
      <c r="AL1327" s="6"/>
      <c r="AM1327" s="6"/>
      <c r="AN1327" s="6"/>
      <c r="AO1327" s="6"/>
      <c r="AP1327" s="6"/>
      <c r="AQ1327" s="6"/>
      <c r="AR1327" s="6"/>
      <c r="AS1327" s="6"/>
    </row>
    <row r="1328" spans="1:45" x14ac:dyDescent="0.35">
      <c r="A1328">
        <v>15000</v>
      </c>
      <c r="B1328">
        <v>1.6982030855532451</v>
      </c>
      <c r="C1328">
        <v>220</v>
      </c>
      <c r="D1328">
        <v>0.67831549879185371</v>
      </c>
      <c r="E1328">
        <v>0</v>
      </c>
      <c r="F1328">
        <v>0.2</v>
      </c>
      <c r="G1328">
        <v>0</v>
      </c>
      <c r="H1328" t="s">
        <v>98</v>
      </c>
      <c r="I1328" t="s">
        <v>98</v>
      </c>
      <c r="J1328">
        <v>0.8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AH1328" s="6"/>
      <c r="AI1328" s="6"/>
      <c r="AJ1328" s="8"/>
      <c r="AK1328" s="6"/>
      <c r="AL1328" s="6"/>
      <c r="AM1328" s="6"/>
      <c r="AN1328" s="6"/>
      <c r="AO1328" s="6"/>
      <c r="AP1328" s="6"/>
      <c r="AQ1328" s="6"/>
      <c r="AR1328" s="6"/>
      <c r="AS1328" s="6"/>
    </row>
    <row r="1329" spans="1:45" x14ac:dyDescent="0.35">
      <c r="A1329">
        <v>1500</v>
      </c>
      <c r="B1329">
        <v>0.93199879311945555</v>
      </c>
      <c r="C1329">
        <v>250</v>
      </c>
      <c r="D1329">
        <v>0.67831549879185371</v>
      </c>
      <c r="E1329">
        <v>0</v>
      </c>
      <c r="F1329">
        <v>0.2</v>
      </c>
      <c r="G1329">
        <v>0</v>
      </c>
      <c r="H1329" t="s">
        <v>98</v>
      </c>
      <c r="I1329" t="s">
        <v>98</v>
      </c>
      <c r="J1329">
        <v>0.8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AH1329" s="6"/>
      <c r="AI1329" s="6"/>
      <c r="AJ1329" s="8"/>
      <c r="AK1329" s="6"/>
      <c r="AL1329" s="6"/>
      <c r="AM1329" s="6"/>
      <c r="AN1329" s="6"/>
      <c r="AO1329" s="6"/>
      <c r="AP1329" s="6"/>
      <c r="AQ1329" s="6"/>
      <c r="AR1329" s="6"/>
      <c r="AS1329" s="6"/>
    </row>
    <row r="1330" spans="1:45" x14ac:dyDescent="0.35">
      <c r="A1330">
        <v>2000</v>
      </c>
      <c r="B1330">
        <v>0.91989619195724981</v>
      </c>
      <c r="C1330">
        <v>250</v>
      </c>
      <c r="D1330">
        <v>0.67831549879185371</v>
      </c>
      <c r="E1330">
        <v>0</v>
      </c>
      <c r="F1330">
        <v>0.2</v>
      </c>
      <c r="G1330">
        <v>0</v>
      </c>
      <c r="H1330" t="s">
        <v>98</v>
      </c>
      <c r="I1330" t="s">
        <v>98</v>
      </c>
      <c r="J1330">
        <v>0.8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AH1330" s="6"/>
      <c r="AI1330" s="6"/>
      <c r="AJ1330" s="8"/>
      <c r="AK1330" s="6"/>
      <c r="AL1330" s="6"/>
      <c r="AM1330" s="6"/>
      <c r="AN1330" s="6"/>
      <c r="AO1330" s="6"/>
      <c r="AP1330" s="6"/>
      <c r="AQ1330" s="6"/>
      <c r="AR1330" s="6"/>
      <c r="AS1330" s="6"/>
    </row>
    <row r="1331" spans="1:45" x14ac:dyDescent="0.35">
      <c r="A1331">
        <v>2500</v>
      </c>
      <c r="B1331">
        <v>0.91442837827088463</v>
      </c>
      <c r="C1331">
        <v>250</v>
      </c>
      <c r="D1331">
        <v>0.67831549879185371</v>
      </c>
      <c r="E1331">
        <v>0</v>
      </c>
      <c r="F1331">
        <v>0.2</v>
      </c>
      <c r="G1331">
        <v>0</v>
      </c>
      <c r="H1331" t="s">
        <v>98</v>
      </c>
      <c r="I1331" t="s">
        <v>98</v>
      </c>
      <c r="J1331">
        <v>0.8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AH1331" s="6"/>
      <c r="AI1331" s="6"/>
      <c r="AJ1331" s="8"/>
      <c r="AK1331" s="6"/>
      <c r="AL1331" s="6"/>
      <c r="AM1331" s="6"/>
      <c r="AN1331" s="6"/>
      <c r="AO1331" s="6"/>
      <c r="AP1331" s="6"/>
      <c r="AQ1331" s="6"/>
      <c r="AR1331" s="6"/>
      <c r="AS1331" s="6"/>
    </row>
    <row r="1332" spans="1:45" x14ac:dyDescent="0.35">
      <c r="A1332">
        <v>5000</v>
      </c>
      <c r="B1332">
        <v>0.97992947938749875</v>
      </c>
      <c r="C1332">
        <v>250</v>
      </c>
      <c r="D1332">
        <v>0.67831549879185371</v>
      </c>
      <c r="E1332">
        <v>0</v>
      </c>
      <c r="F1332">
        <v>0.2</v>
      </c>
      <c r="G1332">
        <v>0</v>
      </c>
      <c r="H1332" t="s">
        <v>98</v>
      </c>
      <c r="I1332" t="s">
        <v>98</v>
      </c>
      <c r="J1332">
        <v>0.8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AH1332" s="6"/>
      <c r="AI1332" s="6"/>
      <c r="AJ1332" s="8"/>
      <c r="AK1332" s="6"/>
      <c r="AL1332" s="6"/>
      <c r="AM1332" s="6"/>
      <c r="AN1332" s="6"/>
      <c r="AO1332" s="6"/>
      <c r="AP1332" s="6"/>
      <c r="AQ1332" s="6"/>
      <c r="AR1332" s="6"/>
      <c r="AS1332" s="6"/>
    </row>
    <row r="1333" spans="1:45" x14ac:dyDescent="0.35">
      <c r="A1333">
        <v>7500</v>
      </c>
      <c r="B1333">
        <v>1.131891485427601</v>
      </c>
      <c r="C1333">
        <v>250</v>
      </c>
      <c r="D1333">
        <v>0.67831549879185371</v>
      </c>
      <c r="E1333">
        <v>0</v>
      </c>
      <c r="F1333">
        <v>0.2</v>
      </c>
      <c r="G1333">
        <v>0</v>
      </c>
      <c r="H1333" t="s">
        <v>98</v>
      </c>
      <c r="I1333" t="s">
        <v>98</v>
      </c>
      <c r="J1333">
        <v>0.8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AH1333" s="6"/>
      <c r="AI1333" s="6"/>
      <c r="AJ1333" s="8"/>
      <c r="AK1333" s="6"/>
      <c r="AL1333" s="6"/>
      <c r="AM1333" s="6"/>
      <c r="AN1333" s="6"/>
      <c r="AO1333" s="6"/>
      <c r="AP1333" s="6"/>
      <c r="AQ1333" s="6"/>
      <c r="AR1333" s="6"/>
      <c r="AS1333" s="6"/>
    </row>
    <row r="1334" spans="1:45" x14ac:dyDescent="0.35">
      <c r="A1334">
        <v>10000</v>
      </c>
      <c r="B1334">
        <v>1.308498192419443</v>
      </c>
      <c r="C1334">
        <v>250</v>
      </c>
      <c r="D1334">
        <v>0.67831549879185371</v>
      </c>
      <c r="E1334">
        <v>0</v>
      </c>
      <c r="F1334">
        <v>0.2</v>
      </c>
      <c r="G1334">
        <v>0</v>
      </c>
      <c r="H1334" t="s">
        <v>98</v>
      </c>
      <c r="I1334" t="s">
        <v>98</v>
      </c>
      <c r="J1334">
        <v>0.8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AH1334" s="6"/>
      <c r="AI1334" s="6"/>
      <c r="AJ1334" s="8"/>
      <c r="AK1334" s="6"/>
      <c r="AL1334" s="6"/>
      <c r="AM1334" s="6"/>
      <c r="AN1334" s="6"/>
      <c r="AO1334" s="6"/>
      <c r="AP1334" s="6"/>
      <c r="AQ1334" s="6"/>
      <c r="AR1334" s="6"/>
      <c r="AS1334" s="6"/>
    </row>
    <row r="1335" spans="1:45" x14ac:dyDescent="0.35">
      <c r="A1335">
        <v>15000</v>
      </c>
      <c r="B1335">
        <v>1.6720194782067099</v>
      </c>
      <c r="C1335">
        <v>250</v>
      </c>
      <c r="D1335">
        <v>0.67831549879185371</v>
      </c>
      <c r="E1335">
        <v>0</v>
      </c>
      <c r="F1335">
        <v>0.2</v>
      </c>
      <c r="G1335">
        <v>0</v>
      </c>
      <c r="H1335" t="s">
        <v>98</v>
      </c>
      <c r="I1335" t="s">
        <v>98</v>
      </c>
      <c r="J1335">
        <v>0.8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AH1335" s="6"/>
      <c r="AI1335" s="6"/>
      <c r="AJ1335" s="8"/>
      <c r="AK1335" s="6"/>
      <c r="AL1335" s="6"/>
      <c r="AM1335" s="6"/>
      <c r="AN1335" s="6"/>
      <c r="AO1335" s="6"/>
      <c r="AP1335" s="6"/>
      <c r="AQ1335" s="6"/>
      <c r="AR1335" s="6"/>
      <c r="AS1335" s="6"/>
    </row>
    <row r="1336" spans="1:45" x14ac:dyDescent="0.35">
      <c r="A1336">
        <v>1500</v>
      </c>
      <c r="B1336">
        <v>0.94580724115643977</v>
      </c>
      <c r="C1336">
        <v>280</v>
      </c>
      <c r="D1336">
        <v>0.67831549879185371</v>
      </c>
      <c r="E1336">
        <v>0</v>
      </c>
      <c r="F1336">
        <v>0.2</v>
      </c>
      <c r="G1336">
        <v>0</v>
      </c>
      <c r="H1336" t="s">
        <v>98</v>
      </c>
      <c r="I1336" t="s">
        <v>98</v>
      </c>
      <c r="J1336">
        <v>0.8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AH1336" s="6"/>
      <c r="AI1336" s="6"/>
      <c r="AJ1336" s="8"/>
      <c r="AK1336" s="6"/>
      <c r="AL1336" s="6"/>
      <c r="AM1336" s="6"/>
      <c r="AN1336" s="6"/>
      <c r="AO1336" s="6"/>
      <c r="AP1336" s="6"/>
      <c r="AQ1336" s="6"/>
      <c r="AR1336" s="6"/>
      <c r="AS1336" s="6"/>
    </row>
    <row r="1337" spans="1:45" x14ac:dyDescent="0.35">
      <c r="A1337">
        <v>2000</v>
      </c>
      <c r="B1337">
        <v>0.93705480912907524</v>
      </c>
      <c r="C1337">
        <v>280</v>
      </c>
      <c r="D1337">
        <v>0.67831549879185371</v>
      </c>
      <c r="E1337">
        <v>0</v>
      </c>
      <c r="F1337">
        <v>0.2</v>
      </c>
      <c r="G1337">
        <v>0</v>
      </c>
      <c r="H1337" t="s">
        <v>98</v>
      </c>
      <c r="I1337" t="s">
        <v>98</v>
      </c>
      <c r="J1337">
        <v>0.8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AH1337" s="6"/>
      <c r="AI1337" s="6"/>
      <c r="AJ1337" s="8"/>
      <c r="AK1337" s="6"/>
      <c r="AL1337" s="6"/>
      <c r="AM1337" s="6"/>
      <c r="AN1337" s="6"/>
      <c r="AO1337" s="6"/>
      <c r="AP1337" s="6"/>
      <c r="AQ1337" s="6"/>
      <c r="AR1337" s="6"/>
      <c r="AS1337" s="6"/>
    </row>
    <row r="1338" spans="1:45" x14ac:dyDescent="0.35">
      <c r="A1338">
        <v>2500</v>
      </c>
      <c r="B1338">
        <v>0.93385872611285559</v>
      </c>
      <c r="C1338">
        <v>280</v>
      </c>
      <c r="D1338">
        <v>0.67831549879185371</v>
      </c>
      <c r="E1338">
        <v>0</v>
      </c>
      <c r="F1338">
        <v>0.2</v>
      </c>
      <c r="G1338">
        <v>0</v>
      </c>
      <c r="H1338" t="s">
        <v>98</v>
      </c>
      <c r="I1338" t="s">
        <v>98</v>
      </c>
      <c r="J1338">
        <v>0.8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AH1338" s="6"/>
      <c r="AI1338" s="6"/>
      <c r="AJ1338" s="8"/>
      <c r="AK1338" s="6"/>
      <c r="AL1338" s="6"/>
      <c r="AM1338" s="6"/>
      <c r="AN1338" s="6"/>
      <c r="AO1338" s="6"/>
      <c r="AP1338" s="6"/>
      <c r="AQ1338" s="6"/>
      <c r="AR1338" s="6"/>
      <c r="AS1338" s="6"/>
    </row>
    <row r="1339" spans="1:45" x14ac:dyDescent="0.35">
      <c r="A1339">
        <v>5000</v>
      </c>
      <c r="B1339">
        <v>0.99599131198403645</v>
      </c>
      <c r="C1339">
        <v>280</v>
      </c>
      <c r="D1339">
        <v>0.67831549879185371</v>
      </c>
      <c r="E1339">
        <v>0</v>
      </c>
      <c r="F1339">
        <v>0.2</v>
      </c>
      <c r="G1339">
        <v>0</v>
      </c>
      <c r="H1339" t="s">
        <v>98</v>
      </c>
      <c r="I1339" t="s">
        <v>98</v>
      </c>
      <c r="J1339">
        <v>0.8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AH1339" s="6"/>
      <c r="AI1339" s="6"/>
      <c r="AJ1339" s="8"/>
      <c r="AK1339" s="6"/>
      <c r="AL1339" s="6"/>
      <c r="AM1339" s="6"/>
      <c r="AN1339" s="6"/>
      <c r="AO1339" s="6"/>
      <c r="AP1339" s="6"/>
      <c r="AQ1339" s="6"/>
      <c r="AR1339" s="6"/>
      <c r="AS1339" s="6"/>
    </row>
    <row r="1340" spans="1:45" x14ac:dyDescent="0.35">
      <c r="A1340">
        <v>7500</v>
      </c>
      <c r="B1340">
        <v>1.136426298030738</v>
      </c>
      <c r="C1340">
        <v>280</v>
      </c>
      <c r="D1340">
        <v>0.67831549879185371</v>
      </c>
      <c r="E1340">
        <v>0</v>
      </c>
      <c r="F1340">
        <v>0.2</v>
      </c>
      <c r="G1340">
        <v>0</v>
      </c>
      <c r="H1340" t="s">
        <v>98</v>
      </c>
      <c r="I1340" t="s">
        <v>98</v>
      </c>
      <c r="J1340">
        <v>0.8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AH1340" s="6"/>
      <c r="AI1340" s="6"/>
      <c r="AJ1340" s="8"/>
      <c r="AK1340" s="6"/>
      <c r="AL1340" s="6"/>
      <c r="AM1340" s="6"/>
      <c r="AN1340" s="6"/>
      <c r="AO1340" s="6"/>
      <c r="AP1340" s="6"/>
      <c r="AQ1340" s="6"/>
      <c r="AR1340" s="6"/>
      <c r="AS1340" s="6"/>
    </row>
    <row r="1341" spans="1:45" x14ac:dyDescent="0.35">
      <c r="A1341">
        <v>10000</v>
      </c>
      <c r="B1341">
        <v>1.302532545247181</v>
      </c>
      <c r="C1341">
        <v>280</v>
      </c>
      <c r="D1341">
        <v>0.67831549879185371</v>
      </c>
      <c r="E1341">
        <v>0</v>
      </c>
      <c r="F1341">
        <v>0.2</v>
      </c>
      <c r="G1341">
        <v>0</v>
      </c>
      <c r="H1341" t="s">
        <v>98</v>
      </c>
      <c r="I1341" t="s">
        <v>98</v>
      </c>
      <c r="J1341">
        <v>0.8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AH1341" s="6"/>
      <c r="AI1341" s="6"/>
      <c r="AJ1341" s="8"/>
      <c r="AK1341" s="6"/>
      <c r="AL1341" s="6"/>
      <c r="AM1341" s="6"/>
      <c r="AN1341" s="6"/>
      <c r="AO1341" s="6"/>
      <c r="AP1341" s="6"/>
      <c r="AQ1341" s="6"/>
      <c r="AR1341" s="6"/>
      <c r="AS1341" s="6"/>
    </row>
    <row r="1342" spans="1:45" x14ac:dyDescent="0.35">
      <c r="A1342">
        <v>15000</v>
      </c>
      <c r="B1342">
        <v>1.648592539182294</v>
      </c>
      <c r="C1342">
        <v>280</v>
      </c>
      <c r="D1342">
        <v>0.67831549879185371</v>
      </c>
      <c r="E1342">
        <v>0</v>
      </c>
      <c r="F1342">
        <v>0.2</v>
      </c>
      <c r="G1342">
        <v>0</v>
      </c>
      <c r="H1342" t="s">
        <v>98</v>
      </c>
      <c r="I1342" t="s">
        <v>98</v>
      </c>
      <c r="J1342">
        <v>0.8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AH1342" s="6"/>
      <c r="AI1342" s="6"/>
      <c r="AJ1342" s="8"/>
      <c r="AK1342" s="6"/>
      <c r="AL1342" s="6"/>
      <c r="AM1342" s="6"/>
      <c r="AN1342" s="6"/>
      <c r="AO1342" s="6"/>
      <c r="AP1342" s="6"/>
      <c r="AQ1342" s="6"/>
      <c r="AR1342" s="6"/>
      <c r="AS1342" s="6"/>
    </row>
    <row r="1343" spans="1:45" x14ac:dyDescent="0.35">
      <c r="A1343">
        <v>1500</v>
      </c>
      <c r="B1343">
        <v>0.52524598805013278</v>
      </c>
      <c r="C1343">
        <v>60</v>
      </c>
      <c r="D1343">
        <v>0.80285122540559206</v>
      </c>
      <c r="E1343">
        <v>0</v>
      </c>
      <c r="F1343">
        <v>0.4</v>
      </c>
      <c r="G1343">
        <v>0</v>
      </c>
      <c r="H1343" t="s">
        <v>98</v>
      </c>
      <c r="I1343" t="s">
        <v>98</v>
      </c>
      <c r="J1343">
        <v>0.6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AH1343" s="6"/>
      <c r="AI1343" s="6"/>
      <c r="AJ1343" s="8"/>
      <c r="AK1343" s="6"/>
      <c r="AL1343" s="6"/>
      <c r="AM1343" s="6"/>
      <c r="AN1343" s="6"/>
      <c r="AO1343" s="6"/>
      <c r="AP1343" s="6"/>
      <c r="AQ1343" s="6"/>
      <c r="AR1343" s="6"/>
      <c r="AS1343" s="6"/>
    </row>
    <row r="1344" spans="1:45" x14ac:dyDescent="0.35">
      <c r="A1344">
        <v>2000</v>
      </c>
      <c r="B1344">
        <v>0.46527125897454391</v>
      </c>
      <c r="C1344">
        <v>60</v>
      </c>
      <c r="D1344">
        <v>0.80285122540559206</v>
      </c>
      <c r="E1344">
        <v>0</v>
      </c>
      <c r="F1344">
        <v>0.4</v>
      </c>
      <c r="G1344">
        <v>0</v>
      </c>
      <c r="H1344" t="s">
        <v>98</v>
      </c>
      <c r="I1344" t="s">
        <v>98</v>
      </c>
      <c r="J1344">
        <v>0.6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AH1344" s="6"/>
      <c r="AI1344" s="6"/>
      <c r="AJ1344" s="8"/>
      <c r="AK1344" s="6"/>
      <c r="AL1344" s="6"/>
      <c r="AM1344" s="6"/>
      <c r="AN1344" s="6"/>
      <c r="AO1344" s="6"/>
      <c r="AP1344" s="6"/>
      <c r="AQ1344" s="6"/>
      <c r="AR1344" s="6"/>
      <c r="AS1344" s="6"/>
    </row>
    <row r="1345" spans="1:45" x14ac:dyDescent="0.35">
      <c r="A1345">
        <v>2500</v>
      </c>
      <c r="B1345">
        <v>0.49475713271219801</v>
      </c>
      <c r="C1345">
        <v>60</v>
      </c>
      <c r="D1345">
        <v>0.80285122540559206</v>
      </c>
      <c r="E1345">
        <v>0</v>
      </c>
      <c r="F1345">
        <v>0.4</v>
      </c>
      <c r="G1345">
        <v>0</v>
      </c>
      <c r="H1345" t="s">
        <v>98</v>
      </c>
      <c r="I1345" t="s">
        <v>98</v>
      </c>
      <c r="J1345">
        <v>0.6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AH1345" s="6"/>
      <c r="AI1345" s="6"/>
      <c r="AJ1345" s="8"/>
      <c r="AK1345" s="6"/>
      <c r="AL1345" s="6"/>
      <c r="AM1345" s="6"/>
      <c r="AN1345" s="6"/>
      <c r="AO1345" s="6"/>
      <c r="AP1345" s="6"/>
      <c r="AQ1345" s="6"/>
      <c r="AR1345" s="6"/>
      <c r="AS1345" s="6"/>
    </row>
    <row r="1346" spans="1:45" x14ac:dyDescent="0.35">
      <c r="A1346">
        <v>5000</v>
      </c>
      <c r="B1346">
        <v>0.77200105483364345</v>
      </c>
      <c r="C1346">
        <v>60</v>
      </c>
      <c r="D1346">
        <v>0.80285122540559206</v>
      </c>
      <c r="E1346">
        <v>0</v>
      </c>
      <c r="F1346">
        <v>0.4</v>
      </c>
      <c r="G1346">
        <v>0</v>
      </c>
      <c r="H1346" t="s">
        <v>98</v>
      </c>
      <c r="I1346" t="s">
        <v>98</v>
      </c>
      <c r="J1346">
        <v>0.6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AH1346" s="6"/>
      <c r="AI1346" s="6"/>
      <c r="AJ1346" s="8"/>
      <c r="AK1346" s="6"/>
      <c r="AL1346" s="6"/>
      <c r="AM1346" s="6"/>
      <c r="AN1346" s="6"/>
      <c r="AO1346" s="6"/>
      <c r="AP1346" s="6"/>
      <c r="AQ1346" s="6"/>
      <c r="AR1346" s="6"/>
      <c r="AS1346" s="6"/>
    </row>
    <row r="1347" spans="1:45" x14ac:dyDescent="0.35">
      <c r="A1347">
        <v>7500</v>
      </c>
      <c r="B1347">
        <v>1.053792359950295</v>
      </c>
      <c r="C1347">
        <v>60</v>
      </c>
      <c r="D1347">
        <v>0.80285122540559206</v>
      </c>
      <c r="E1347">
        <v>0</v>
      </c>
      <c r="F1347">
        <v>0.4</v>
      </c>
      <c r="G1347">
        <v>0</v>
      </c>
      <c r="H1347" t="s">
        <v>98</v>
      </c>
      <c r="I1347" t="s">
        <v>98</v>
      </c>
      <c r="J1347">
        <v>0.6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AH1347" s="6"/>
      <c r="AI1347" s="6"/>
      <c r="AJ1347" s="8"/>
      <c r="AK1347" s="6"/>
      <c r="AL1347" s="6"/>
      <c r="AM1347" s="6"/>
      <c r="AN1347" s="6"/>
      <c r="AO1347" s="6"/>
      <c r="AP1347" s="6"/>
      <c r="AQ1347" s="6"/>
      <c r="AR1347" s="6"/>
      <c r="AS1347" s="6"/>
    </row>
    <row r="1348" spans="1:45" x14ac:dyDescent="0.35">
      <c r="A1348">
        <v>10000</v>
      </c>
      <c r="B1348">
        <v>1.324706686991155</v>
      </c>
      <c r="C1348">
        <v>60</v>
      </c>
      <c r="D1348">
        <v>0.80285122540559206</v>
      </c>
      <c r="E1348">
        <v>0</v>
      </c>
      <c r="F1348">
        <v>0.4</v>
      </c>
      <c r="G1348">
        <v>0</v>
      </c>
      <c r="H1348" t="s">
        <v>98</v>
      </c>
      <c r="I1348" t="s">
        <v>98</v>
      </c>
      <c r="J1348">
        <v>0.6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AH1348" s="6"/>
      <c r="AI1348" s="6"/>
      <c r="AJ1348" s="8"/>
      <c r="AK1348" s="6"/>
      <c r="AL1348" s="6"/>
      <c r="AM1348" s="6"/>
      <c r="AN1348" s="6"/>
      <c r="AO1348" s="6"/>
      <c r="AP1348" s="6"/>
      <c r="AQ1348" s="6"/>
      <c r="AR1348" s="6"/>
      <c r="AS1348" s="6"/>
    </row>
    <row r="1349" spans="1:45" x14ac:dyDescent="0.35">
      <c r="A1349">
        <v>15000</v>
      </c>
      <c r="B1349">
        <v>1.8403020188316801</v>
      </c>
      <c r="C1349">
        <v>60</v>
      </c>
      <c r="D1349">
        <v>0.80285122540559206</v>
      </c>
      <c r="E1349">
        <v>0</v>
      </c>
      <c r="F1349">
        <v>0.4</v>
      </c>
      <c r="G1349">
        <v>0</v>
      </c>
      <c r="H1349" t="s">
        <v>98</v>
      </c>
      <c r="I1349" t="s">
        <v>98</v>
      </c>
      <c r="J1349">
        <v>0.6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AH1349" s="6"/>
      <c r="AI1349" s="6"/>
      <c r="AJ1349" s="8"/>
      <c r="AK1349" s="6"/>
      <c r="AL1349" s="6"/>
      <c r="AM1349" s="6"/>
      <c r="AN1349" s="6"/>
      <c r="AO1349" s="6"/>
      <c r="AP1349" s="6"/>
      <c r="AQ1349" s="6"/>
      <c r="AR1349" s="6"/>
      <c r="AS1349" s="6"/>
    </row>
    <row r="1350" spans="1:45" x14ac:dyDescent="0.35">
      <c r="A1350">
        <v>1500</v>
      </c>
      <c r="B1350">
        <v>0.64300302545816423</v>
      </c>
      <c r="C1350">
        <v>90</v>
      </c>
      <c r="D1350">
        <v>0.80285122540559206</v>
      </c>
      <c r="E1350">
        <v>0</v>
      </c>
      <c r="F1350">
        <v>0.4</v>
      </c>
      <c r="G1350">
        <v>0</v>
      </c>
      <c r="H1350" t="s">
        <v>98</v>
      </c>
      <c r="I1350" t="s">
        <v>98</v>
      </c>
      <c r="J1350">
        <v>0.6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AH1350" s="6"/>
      <c r="AI1350" s="6"/>
      <c r="AJ1350" s="8"/>
      <c r="AK1350" s="6"/>
      <c r="AL1350" s="6"/>
      <c r="AM1350" s="6"/>
      <c r="AN1350" s="6"/>
      <c r="AO1350" s="6"/>
      <c r="AP1350" s="6"/>
      <c r="AQ1350" s="6"/>
      <c r="AR1350" s="6"/>
      <c r="AS1350" s="6"/>
    </row>
    <row r="1351" spans="1:45" x14ac:dyDescent="0.35">
      <c r="A1351">
        <v>2000</v>
      </c>
      <c r="B1351">
        <v>0.56150244166182794</v>
      </c>
      <c r="C1351">
        <v>90</v>
      </c>
      <c r="D1351">
        <v>0.80285122540559206</v>
      </c>
      <c r="E1351">
        <v>0</v>
      </c>
      <c r="F1351">
        <v>0.4</v>
      </c>
      <c r="G1351">
        <v>0</v>
      </c>
      <c r="H1351" t="s">
        <v>98</v>
      </c>
      <c r="I1351" t="s">
        <v>98</v>
      </c>
      <c r="J1351">
        <v>0.6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AH1351" s="6"/>
      <c r="AI1351" s="6"/>
      <c r="AJ1351" s="8"/>
      <c r="AK1351" s="6"/>
      <c r="AL1351" s="6"/>
      <c r="AM1351" s="6"/>
      <c r="AN1351" s="6"/>
      <c r="AO1351" s="6"/>
      <c r="AP1351" s="6"/>
      <c r="AQ1351" s="6"/>
      <c r="AR1351" s="6"/>
      <c r="AS1351" s="6"/>
    </row>
    <row r="1352" spans="1:45" x14ac:dyDescent="0.35">
      <c r="A1352">
        <v>2500</v>
      </c>
      <c r="B1352">
        <v>0.55294657265368441</v>
      </c>
      <c r="C1352">
        <v>90</v>
      </c>
      <c r="D1352">
        <v>0.80285122540559206</v>
      </c>
      <c r="E1352">
        <v>0</v>
      </c>
      <c r="F1352">
        <v>0.4</v>
      </c>
      <c r="G1352">
        <v>0</v>
      </c>
      <c r="H1352" t="s">
        <v>98</v>
      </c>
      <c r="I1352" t="s">
        <v>98</v>
      </c>
      <c r="J1352">
        <v>0.6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AH1352" s="6"/>
      <c r="AI1352" s="6"/>
      <c r="AJ1352" s="8"/>
      <c r="AK1352" s="6"/>
      <c r="AL1352" s="6"/>
      <c r="AM1352" s="6"/>
      <c r="AN1352" s="6"/>
      <c r="AO1352" s="6"/>
      <c r="AP1352" s="6"/>
      <c r="AQ1352" s="6"/>
      <c r="AR1352" s="6"/>
      <c r="AS1352" s="6"/>
    </row>
    <row r="1353" spans="1:45" x14ac:dyDescent="0.35">
      <c r="A1353">
        <v>5000</v>
      </c>
      <c r="B1353">
        <v>0.77953604446479119</v>
      </c>
      <c r="C1353">
        <v>90</v>
      </c>
      <c r="D1353">
        <v>0.80285122540559206</v>
      </c>
      <c r="E1353">
        <v>0</v>
      </c>
      <c r="F1353">
        <v>0.4</v>
      </c>
      <c r="G1353">
        <v>0</v>
      </c>
      <c r="H1353" t="s">
        <v>98</v>
      </c>
      <c r="I1353" t="s">
        <v>98</v>
      </c>
      <c r="J1353">
        <v>0.6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AH1353" s="6"/>
      <c r="AI1353" s="6"/>
      <c r="AJ1353" s="8"/>
      <c r="AK1353" s="6"/>
      <c r="AL1353" s="6"/>
      <c r="AM1353" s="6"/>
      <c r="AN1353" s="6"/>
      <c r="AO1353" s="6"/>
      <c r="AP1353" s="6"/>
      <c r="AQ1353" s="6"/>
      <c r="AR1353" s="6"/>
      <c r="AS1353" s="6"/>
    </row>
    <row r="1354" spans="1:45" x14ac:dyDescent="0.35">
      <c r="A1354">
        <v>7500</v>
      </c>
      <c r="B1354">
        <v>1.04280444679962</v>
      </c>
      <c r="C1354">
        <v>90</v>
      </c>
      <c r="D1354">
        <v>0.80285122540559206</v>
      </c>
      <c r="E1354">
        <v>0</v>
      </c>
      <c r="F1354">
        <v>0.4</v>
      </c>
      <c r="G1354">
        <v>0</v>
      </c>
      <c r="H1354" t="s">
        <v>98</v>
      </c>
      <c r="I1354" t="s">
        <v>98</v>
      </c>
      <c r="J1354">
        <v>0.6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AH1354" s="6"/>
      <c r="AI1354" s="6"/>
      <c r="AJ1354" s="8"/>
      <c r="AK1354" s="6"/>
      <c r="AL1354" s="6"/>
      <c r="AM1354" s="6"/>
      <c r="AN1354" s="6"/>
      <c r="AO1354" s="6"/>
      <c r="AP1354" s="6"/>
      <c r="AQ1354" s="6"/>
      <c r="AR1354" s="6"/>
      <c r="AS1354" s="6"/>
    </row>
    <row r="1355" spans="1:45" x14ac:dyDescent="0.35">
      <c r="A1355">
        <v>10000</v>
      </c>
      <c r="B1355">
        <v>1.2989949429198051</v>
      </c>
      <c r="C1355">
        <v>90</v>
      </c>
      <c r="D1355">
        <v>0.80285122540559206</v>
      </c>
      <c r="E1355">
        <v>0</v>
      </c>
      <c r="F1355">
        <v>0.4</v>
      </c>
      <c r="G1355">
        <v>0</v>
      </c>
      <c r="H1355" t="s">
        <v>98</v>
      </c>
      <c r="I1355" t="s">
        <v>98</v>
      </c>
      <c r="J1355">
        <v>0.6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AH1355" s="6"/>
      <c r="AI1355" s="6"/>
      <c r="AJ1355" s="8"/>
      <c r="AK1355" s="6"/>
      <c r="AL1355" s="6"/>
      <c r="AM1355" s="6"/>
      <c r="AN1355" s="6"/>
      <c r="AO1355" s="6"/>
      <c r="AP1355" s="6"/>
      <c r="AQ1355" s="6"/>
      <c r="AR1355" s="6"/>
      <c r="AS1355" s="6"/>
    </row>
    <row r="1356" spans="1:45" x14ac:dyDescent="0.35">
      <c r="A1356">
        <v>15000</v>
      </c>
      <c r="B1356">
        <v>1.7884401259687419</v>
      </c>
      <c r="C1356">
        <v>90</v>
      </c>
      <c r="D1356">
        <v>0.80285122540559206</v>
      </c>
      <c r="E1356">
        <v>0</v>
      </c>
      <c r="F1356">
        <v>0.4</v>
      </c>
      <c r="G1356">
        <v>0</v>
      </c>
      <c r="H1356" t="s">
        <v>98</v>
      </c>
      <c r="I1356" t="s">
        <v>98</v>
      </c>
      <c r="J1356">
        <v>0.6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AH1356" s="6"/>
      <c r="AI1356" s="6"/>
      <c r="AJ1356" s="8"/>
      <c r="AK1356" s="6"/>
      <c r="AL1356" s="6"/>
      <c r="AM1356" s="6"/>
      <c r="AN1356" s="6"/>
      <c r="AO1356" s="6"/>
      <c r="AP1356" s="6"/>
      <c r="AQ1356" s="6"/>
      <c r="AR1356" s="6"/>
      <c r="AS1356" s="6"/>
    </row>
    <row r="1357" spans="1:45" x14ac:dyDescent="0.35">
      <c r="A1357">
        <v>1500</v>
      </c>
      <c r="B1357">
        <v>0.72069377731380102</v>
      </c>
      <c r="C1357">
        <v>120</v>
      </c>
      <c r="D1357">
        <v>0.80285122540559206</v>
      </c>
      <c r="E1357">
        <v>0</v>
      </c>
      <c r="F1357">
        <v>0.4</v>
      </c>
      <c r="G1357">
        <v>0</v>
      </c>
      <c r="H1357" t="s">
        <v>98</v>
      </c>
      <c r="I1357" t="s">
        <v>98</v>
      </c>
      <c r="J1357">
        <v>0.6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AH1357" s="6"/>
      <c r="AI1357" s="6"/>
      <c r="AJ1357" s="8"/>
      <c r="AK1357" s="6"/>
      <c r="AL1357" s="6"/>
      <c r="AM1357" s="6"/>
      <c r="AN1357" s="6"/>
      <c r="AO1357" s="6"/>
      <c r="AP1357" s="6"/>
      <c r="AQ1357" s="6"/>
      <c r="AR1357" s="6"/>
      <c r="AS1357" s="6"/>
    </row>
    <row r="1358" spans="1:45" x14ac:dyDescent="0.35">
      <c r="A1358">
        <v>2000</v>
      </c>
      <c r="B1358">
        <v>0.64978571507236138</v>
      </c>
      <c r="C1358">
        <v>120</v>
      </c>
      <c r="D1358">
        <v>0.80285122540559206</v>
      </c>
      <c r="E1358">
        <v>0</v>
      </c>
      <c r="F1358">
        <v>0.4</v>
      </c>
      <c r="G1358">
        <v>0</v>
      </c>
      <c r="H1358" t="s">
        <v>98</v>
      </c>
      <c r="I1358" t="s">
        <v>98</v>
      </c>
      <c r="J1358">
        <v>0.6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AH1358" s="6"/>
      <c r="AI1358" s="6"/>
      <c r="AJ1358" s="8"/>
      <c r="AK1358" s="6"/>
      <c r="AL1358" s="6"/>
      <c r="AM1358" s="6"/>
      <c r="AN1358" s="6"/>
      <c r="AO1358" s="6"/>
      <c r="AP1358" s="6"/>
      <c r="AQ1358" s="6"/>
      <c r="AR1358" s="6"/>
      <c r="AS1358" s="6"/>
    </row>
    <row r="1359" spans="1:45" x14ac:dyDescent="0.35">
      <c r="A1359">
        <v>2500</v>
      </c>
      <c r="B1359">
        <v>0.62187715414498368</v>
      </c>
      <c r="C1359">
        <v>120</v>
      </c>
      <c r="D1359">
        <v>0.80285122540559206</v>
      </c>
      <c r="E1359">
        <v>0</v>
      </c>
      <c r="F1359">
        <v>0.4</v>
      </c>
      <c r="G1359">
        <v>0</v>
      </c>
      <c r="H1359" t="s">
        <v>98</v>
      </c>
      <c r="I1359" t="s">
        <v>98</v>
      </c>
      <c r="J1359">
        <v>0.6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AH1359" s="6"/>
      <c r="AI1359" s="6"/>
      <c r="AJ1359" s="8"/>
      <c r="AK1359" s="6"/>
      <c r="AL1359" s="6"/>
      <c r="AM1359" s="6"/>
      <c r="AN1359" s="6"/>
      <c r="AO1359" s="6"/>
      <c r="AP1359" s="6"/>
      <c r="AQ1359" s="6"/>
      <c r="AR1359" s="6"/>
      <c r="AS1359" s="6"/>
    </row>
    <row r="1360" spans="1:45" x14ac:dyDescent="0.35">
      <c r="A1360">
        <v>5000</v>
      </c>
      <c r="B1360">
        <v>0.79261726663941956</v>
      </c>
      <c r="C1360">
        <v>120</v>
      </c>
      <c r="D1360">
        <v>0.80285122540559206</v>
      </c>
      <c r="E1360">
        <v>0</v>
      </c>
      <c r="F1360">
        <v>0.4</v>
      </c>
      <c r="G1360">
        <v>0</v>
      </c>
      <c r="H1360" t="s">
        <v>98</v>
      </c>
      <c r="I1360" t="s">
        <v>98</v>
      </c>
      <c r="J1360">
        <v>0.6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AH1360" s="6"/>
      <c r="AI1360" s="6"/>
      <c r="AJ1360" s="8"/>
      <c r="AK1360" s="6"/>
      <c r="AL1360" s="6"/>
      <c r="AM1360" s="6"/>
      <c r="AN1360" s="6"/>
      <c r="AO1360" s="6"/>
      <c r="AP1360" s="6"/>
      <c r="AQ1360" s="6"/>
      <c r="AR1360" s="6"/>
      <c r="AS1360" s="6"/>
    </row>
    <row r="1361" spans="1:45" x14ac:dyDescent="0.35">
      <c r="A1361">
        <v>7500</v>
      </c>
      <c r="B1361">
        <v>1.036548067766371</v>
      </c>
      <c r="C1361">
        <v>120</v>
      </c>
      <c r="D1361">
        <v>0.80285122540559206</v>
      </c>
      <c r="E1361">
        <v>0</v>
      </c>
      <c r="F1361">
        <v>0.4</v>
      </c>
      <c r="G1361">
        <v>0</v>
      </c>
      <c r="H1361" t="s">
        <v>98</v>
      </c>
      <c r="I1361" t="s">
        <v>98</v>
      </c>
      <c r="J1361">
        <v>0.6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AH1361" s="6"/>
      <c r="AI1361" s="6"/>
      <c r="AJ1361" s="8"/>
      <c r="AK1361" s="6"/>
      <c r="AL1361" s="6"/>
      <c r="AM1361" s="6"/>
      <c r="AN1361" s="6"/>
      <c r="AO1361" s="6"/>
      <c r="AP1361" s="6"/>
      <c r="AQ1361" s="6"/>
      <c r="AR1361" s="6"/>
      <c r="AS1361" s="6"/>
    </row>
    <row r="1362" spans="1:45" x14ac:dyDescent="0.35">
      <c r="A1362">
        <v>10000</v>
      </c>
      <c r="B1362">
        <v>1.278468167063834</v>
      </c>
      <c r="C1362">
        <v>120</v>
      </c>
      <c r="D1362">
        <v>0.80285122540559206</v>
      </c>
      <c r="E1362">
        <v>0</v>
      </c>
      <c r="F1362">
        <v>0.4</v>
      </c>
      <c r="G1362">
        <v>0</v>
      </c>
      <c r="H1362" t="s">
        <v>98</v>
      </c>
      <c r="I1362" t="s">
        <v>98</v>
      </c>
      <c r="J1362">
        <v>0.6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AH1362" s="6"/>
      <c r="AI1362" s="6"/>
      <c r="AJ1362" s="8"/>
      <c r="AK1362" s="6"/>
      <c r="AL1362" s="6"/>
      <c r="AM1362" s="6"/>
      <c r="AN1362" s="6"/>
      <c r="AO1362" s="6"/>
      <c r="AP1362" s="6"/>
      <c r="AQ1362" s="6"/>
      <c r="AR1362" s="6"/>
      <c r="AS1362" s="6"/>
    </row>
    <row r="1363" spans="1:45" x14ac:dyDescent="0.35">
      <c r="A1363">
        <v>15000</v>
      </c>
      <c r="B1363">
        <v>1.7435041796456101</v>
      </c>
      <c r="C1363">
        <v>120</v>
      </c>
      <c r="D1363">
        <v>0.80285122540559206</v>
      </c>
      <c r="E1363">
        <v>0</v>
      </c>
      <c r="F1363">
        <v>0.4</v>
      </c>
      <c r="G1363">
        <v>0</v>
      </c>
      <c r="H1363" t="s">
        <v>98</v>
      </c>
      <c r="I1363" t="s">
        <v>98</v>
      </c>
      <c r="J1363">
        <v>0.6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AH1363" s="6"/>
      <c r="AI1363" s="6"/>
      <c r="AJ1363" s="8"/>
      <c r="AK1363" s="6"/>
      <c r="AL1363" s="6"/>
      <c r="AM1363" s="6"/>
      <c r="AN1363" s="6"/>
      <c r="AO1363" s="6"/>
      <c r="AP1363" s="6"/>
      <c r="AQ1363" s="6"/>
      <c r="AR1363" s="6"/>
      <c r="AS1363" s="6"/>
    </row>
    <row r="1364" spans="1:45" x14ac:dyDescent="0.35">
      <c r="A1364">
        <v>1500</v>
      </c>
      <c r="B1364">
        <v>0.77624072387380738</v>
      </c>
      <c r="C1364">
        <v>150</v>
      </c>
      <c r="D1364">
        <v>0.80285122540559206</v>
      </c>
      <c r="E1364">
        <v>0</v>
      </c>
      <c r="F1364">
        <v>0.4</v>
      </c>
      <c r="G1364">
        <v>0</v>
      </c>
      <c r="H1364" t="s">
        <v>98</v>
      </c>
      <c r="I1364" t="s">
        <v>98</v>
      </c>
      <c r="J1364">
        <v>0.6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AH1364" s="6"/>
      <c r="AI1364" s="6"/>
      <c r="AJ1364" s="8"/>
      <c r="AK1364" s="6"/>
      <c r="AL1364" s="6"/>
      <c r="AM1364" s="6"/>
      <c r="AN1364" s="6"/>
      <c r="AO1364" s="6"/>
      <c r="AP1364" s="6"/>
      <c r="AQ1364" s="6"/>
      <c r="AR1364" s="6"/>
      <c r="AS1364" s="6"/>
    </row>
    <row r="1365" spans="1:45" x14ac:dyDescent="0.35">
      <c r="A1365">
        <v>2000</v>
      </c>
      <c r="B1365">
        <v>0.71869967704719961</v>
      </c>
      <c r="C1365">
        <v>150</v>
      </c>
      <c r="D1365">
        <v>0.80285122540559206</v>
      </c>
      <c r="E1365">
        <v>0</v>
      </c>
      <c r="F1365">
        <v>0.4</v>
      </c>
      <c r="G1365">
        <v>0</v>
      </c>
      <c r="H1365" t="s">
        <v>98</v>
      </c>
      <c r="I1365" t="s">
        <v>98</v>
      </c>
      <c r="J1365">
        <v>0.6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AH1365" s="6"/>
      <c r="AI1365" s="6"/>
      <c r="AJ1365" s="8"/>
      <c r="AK1365" s="6"/>
      <c r="AL1365" s="6"/>
      <c r="AM1365" s="6"/>
      <c r="AN1365" s="6"/>
      <c r="AO1365" s="6"/>
      <c r="AP1365" s="6"/>
      <c r="AQ1365" s="6"/>
      <c r="AR1365" s="6"/>
      <c r="AS1365" s="6"/>
    </row>
    <row r="1366" spans="1:45" x14ac:dyDescent="0.35">
      <c r="A1366">
        <v>2500</v>
      </c>
      <c r="B1366">
        <v>0.68737593027448429</v>
      </c>
      <c r="C1366">
        <v>150</v>
      </c>
      <c r="D1366">
        <v>0.80285122540559206</v>
      </c>
      <c r="E1366">
        <v>0</v>
      </c>
      <c r="F1366">
        <v>0.4</v>
      </c>
      <c r="G1366">
        <v>0</v>
      </c>
      <c r="H1366" t="s">
        <v>98</v>
      </c>
      <c r="I1366" t="s">
        <v>98</v>
      </c>
      <c r="J1366">
        <v>0.6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AH1366" s="6"/>
      <c r="AI1366" s="6"/>
      <c r="AJ1366" s="8"/>
      <c r="AK1366" s="6"/>
      <c r="AL1366" s="6"/>
      <c r="AM1366" s="6"/>
      <c r="AN1366" s="6"/>
      <c r="AO1366" s="6"/>
      <c r="AP1366" s="6"/>
      <c r="AQ1366" s="6"/>
      <c r="AR1366" s="6"/>
      <c r="AS1366" s="6"/>
    </row>
    <row r="1367" spans="1:45" x14ac:dyDescent="0.35">
      <c r="A1367">
        <v>5000</v>
      </c>
      <c r="B1367">
        <v>0.81024610980850997</v>
      </c>
      <c r="C1367">
        <v>150</v>
      </c>
      <c r="D1367">
        <v>0.80285122540559206</v>
      </c>
      <c r="E1367">
        <v>0</v>
      </c>
      <c r="F1367">
        <v>0.4</v>
      </c>
      <c r="G1367">
        <v>0</v>
      </c>
      <c r="H1367" t="s">
        <v>98</v>
      </c>
      <c r="I1367" t="s">
        <v>98</v>
      </c>
      <c r="J1367">
        <v>0.6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AH1367" s="6"/>
      <c r="AI1367" s="6"/>
      <c r="AJ1367" s="8"/>
      <c r="AK1367" s="6"/>
      <c r="AL1367" s="6"/>
      <c r="AM1367" s="6"/>
      <c r="AN1367" s="6"/>
      <c r="AO1367" s="6"/>
      <c r="AP1367" s="6"/>
      <c r="AQ1367" s="6"/>
      <c r="AR1367" s="6"/>
      <c r="AS1367" s="6"/>
    </row>
    <row r="1368" spans="1:45" x14ac:dyDescent="0.35">
      <c r="A1368">
        <v>7500</v>
      </c>
      <c r="B1368">
        <v>1.0342726265091751</v>
      </c>
      <c r="C1368">
        <v>150</v>
      </c>
      <c r="D1368">
        <v>0.80285122540559206</v>
      </c>
      <c r="E1368">
        <v>0</v>
      </c>
      <c r="F1368">
        <v>0.4</v>
      </c>
      <c r="G1368">
        <v>0</v>
      </c>
      <c r="H1368" t="s">
        <v>98</v>
      </c>
      <c r="I1368" t="s">
        <v>98</v>
      </c>
      <c r="J1368">
        <v>0.6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AH1368" s="6"/>
      <c r="AI1368" s="6"/>
      <c r="AJ1368" s="8"/>
      <c r="AK1368" s="6"/>
      <c r="AL1368" s="6"/>
      <c r="AM1368" s="6"/>
      <c r="AN1368" s="6"/>
      <c r="AO1368" s="6"/>
      <c r="AP1368" s="6"/>
      <c r="AQ1368" s="6"/>
      <c r="AR1368" s="6"/>
      <c r="AS1368" s="6"/>
    </row>
    <row r="1369" spans="1:45" x14ac:dyDescent="0.35">
      <c r="A1369">
        <v>10000</v>
      </c>
      <c r="B1369">
        <v>1.2623094163189259</v>
      </c>
      <c r="C1369">
        <v>150</v>
      </c>
      <c r="D1369">
        <v>0.80285122540559206</v>
      </c>
      <c r="E1369">
        <v>0</v>
      </c>
      <c r="F1369">
        <v>0.4</v>
      </c>
      <c r="G1369">
        <v>0</v>
      </c>
      <c r="H1369" t="s">
        <v>98</v>
      </c>
      <c r="I1369" t="s">
        <v>98</v>
      </c>
      <c r="J1369">
        <v>0.6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AH1369" s="6"/>
      <c r="AI1369" s="6"/>
      <c r="AJ1369" s="8"/>
      <c r="AK1369" s="6"/>
      <c r="AL1369" s="6"/>
      <c r="AM1369" s="6"/>
      <c r="AN1369" s="6"/>
      <c r="AO1369" s="6"/>
      <c r="AP1369" s="6"/>
      <c r="AQ1369" s="6"/>
      <c r="AR1369" s="6"/>
      <c r="AS1369" s="6"/>
    </row>
    <row r="1370" spans="1:45" x14ac:dyDescent="0.35">
      <c r="A1370">
        <v>15000</v>
      </c>
      <c r="B1370">
        <v>1.704423319505564</v>
      </c>
      <c r="C1370">
        <v>150</v>
      </c>
      <c r="D1370">
        <v>0.80285122540559206</v>
      </c>
      <c r="E1370">
        <v>0</v>
      </c>
      <c r="F1370">
        <v>0.4</v>
      </c>
      <c r="G1370">
        <v>0</v>
      </c>
      <c r="H1370" t="s">
        <v>98</v>
      </c>
      <c r="I1370" t="s">
        <v>98</v>
      </c>
      <c r="J1370">
        <v>0.6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AH1370" s="6"/>
      <c r="AI1370" s="6"/>
      <c r="AJ1370" s="8"/>
      <c r="AK1370" s="6"/>
      <c r="AL1370" s="6"/>
      <c r="AM1370" s="6"/>
      <c r="AN1370" s="6"/>
      <c r="AO1370" s="6"/>
      <c r="AP1370" s="6"/>
      <c r="AQ1370" s="6"/>
      <c r="AR1370" s="6"/>
      <c r="AS1370" s="6"/>
    </row>
    <row r="1371" spans="1:45" x14ac:dyDescent="0.35">
      <c r="A1371">
        <v>1500</v>
      </c>
      <c r="B1371">
        <v>0.81811121383551955</v>
      </c>
      <c r="C1371">
        <v>180</v>
      </c>
      <c r="D1371">
        <v>0.80285122540559206</v>
      </c>
      <c r="E1371">
        <v>0</v>
      </c>
      <c r="F1371">
        <v>0.4</v>
      </c>
      <c r="G1371">
        <v>0</v>
      </c>
      <c r="H1371" t="s">
        <v>98</v>
      </c>
      <c r="I1371" t="s">
        <v>98</v>
      </c>
      <c r="J1371">
        <v>0.6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AH1371" s="6"/>
      <c r="AI1371" s="6"/>
      <c r="AJ1371" s="8"/>
      <c r="AK1371" s="6"/>
      <c r="AL1371" s="6"/>
      <c r="AM1371" s="6"/>
      <c r="AN1371" s="6"/>
      <c r="AO1371" s="6"/>
      <c r="AP1371" s="6"/>
      <c r="AQ1371" s="6"/>
      <c r="AR1371" s="6"/>
      <c r="AS1371" s="6"/>
    </row>
    <row r="1372" spans="1:45" x14ac:dyDescent="0.35">
      <c r="A1372">
        <v>2000</v>
      </c>
      <c r="B1372">
        <v>0.77189094183318674</v>
      </c>
      <c r="C1372">
        <v>180</v>
      </c>
      <c r="D1372">
        <v>0.80285122540559206</v>
      </c>
      <c r="E1372">
        <v>0</v>
      </c>
      <c r="F1372">
        <v>0.4</v>
      </c>
      <c r="G1372">
        <v>0</v>
      </c>
      <c r="H1372" t="s">
        <v>98</v>
      </c>
      <c r="I1372" t="s">
        <v>98</v>
      </c>
      <c r="J1372">
        <v>0.6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AH1372" s="6"/>
      <c r="AI1372" s="6"/>
      <c r="AJ1372" s="8"/>
      <c r="AK1372" s="6"/>
      <c r="AL1372" s="6"/>
      <c r="AM1372" s="6"/>
      <c r="AN1372" s="6"/>
      <c r="AO1372" s="6"/>
      <c r="AP1372" s="6"/>
      <c r="AQ1372" s="6"/>
      <c r="AR1372" s="6"/>
      <c r="AS1372" s="6"/>
    </row>
    <row r="1373" spans="1:45" x14ac:dyDescent="0.35">
      <c r="A1373">
        <v>2500</v>
      </c>
      <c r="B1373">
        <v>0.74320635217795372</v>
      </c>
      <c r="C1373">
        <v>180</v>
      </c>
      <c r="D1373">
        <v>0.80285122540559206</v>
      </c>
      <c r="E1373">
        <v>0</v>
      </c>
      <c r="F1373">
        <v>0.4</v>
      </c>
      <c r="G1373">
        <v>0</v>
      </c>
      <c r="H1373" t="s">
        <v>98</v>
      </c>
      <c r="I1373" t="s">
        <v>98</v>
      </c>
      <c r="J1373">
        <v>0.6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AH1373" s="6"/>
      <c r="AI1373" s="6"/>
      <c r="AJ1373" s="8"/>
      <c r="AK1373" s="6"/>
      <c r="AL1373" s="6"/>
      <c r="AM1373" s="6"/>
      <c r="AN1373" s="6"/>
      <c r="AO1373" s="6"/>
      <c r="AP1373" s="6"/>
      <c r="AQ1373" s="6"/>
      <c r="AR1373" s="6"/>
      <c r="AS1373" s="6"/>
    </row>
    <row r="1374" spans="1:45" x14ac:dyDescent="0.35">
      <c r="A1374">
        <v>5000</v>
      </c>
      <c r="B1374">
        <v>0.83111398315443841</v>
      </c>
      <c r="C1374">
        <v>180</v>
      </c>
      <c r="D1374">
        <v>0.80285122540559206</v>
      </c>
      <c r="E1374">
        <v>0</v>
      </c>
      <c r="F1374">
        <v>0.4</v>
      </c>
      <c r="G1374">
        <v>0</v>
      </c>
      <c r="H1374" t="s">
        <v>98</v>
      </c>
      <c r="I1374" t="s">
        <v>98</v>
      </c>
      <c r="J1374">
        <v>0.6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AH1374" s="6"/>
      <c r="AI1374" s="6"/>
      <c r="AJ1374" s="8"/>
      <c r="AK1374" s="6"/>
      <c r="AL1374" s="6"/>
      <c r="AM1374" s="6"/>
      <c r="AN1374" s="6"/>
      <c r="AO1374" s="6"/>
      <c r="AP1374" s="6"/>
      <c r="AQ1374" s="6"/>
      <c r="AR1374" s="6"/>
      <c r="AS1374" s="6"/>
    </row>
    <row r="1375" spans="1:45" x14ac:dyDescent="0.35">
      <c r="A1375">
        <v>7500</v>
      </c>
      <c r="B1375">
        <v>1.0352514377210329</v>
      </c>
      <c r="C1375">
        <v>180</v>
      </c>
      <c r="D1375">
        <v>0.80285122540559206</v>
      </c>
      <c r="E1375">
        <v>0</v>
      </c>
      <c r="F1375">
        <v>0.4</v>
      </c>
      <c r="G1375">
        <v>0</v>
      </c>
      <c r="H1375" t="s">
        <v>98</v>
      </c>
      <c r="I1375" t="s">
        <v>98</v>
      </c>
      <c r="J1375">
        <v>0.6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AH1375" s="6"/>
      <c r="AI1375" s="6"/>
      <c r="AJ1375" s="8"/>
      <c r="AK1375" s="6"/>
      <c r="AL1375" s="6"/>
      <c r="AM1375" s="6"/>
      <c r="AN1375" s="6"/>
      <c r="AO1375" s="6"/>
      <c r="AP1375" s="6"/>
      <c r="AQ1375" s="6"/>
      <c r="AR1375" s="6"/>
      <c r="AS1375" s="6"/>
    </row>
    <row r="1376" spans="1:45" x14ac:dyDescent="0.35">
      <c r="A1376">
        <v>10000</v>
      </c>
      <c r="B1376">
        <v>1.2498069043149009</v>
      </c>
      <c r="C1376">
        <v>180</v>
      </c>
      <c r="D1376">
        <v>0.80285122540559206</v>
      </c>
      <c r="E1376">
        <v>0</v>
      </c>
      <c r="F1376">
        <v>0.4</v>
      </c>
      <c r="G1376">
        <v>0</v>
      </c>
      <c r="H1376" t="s">
        <v>98</v>
      </c>
      <c r="I1376" t="s">
        <v>98</v>
      </c>
      <c r="J1376">
        <v>0.6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AH1376" s="6"/>
      <c r="AI1376" s="6"/>
      <c r="AJ1376" s="8"/>
      <c r="AK1376" s="6"/>
      <c r="AL1376" s="6"/>
      <c r="AM1376" s="6"/>
      <c r="AN1376" s="6"/>
      <c r="AO1376" s="6"/>
      <c r="AP1376" s="6"/>
      <c r="AQ1376" s="6"/>
      <c r="AR1376" s="6"/>
      <c r="AS1376" s="6"/>
    </row>
    <row r="1377" spans="1:45" x14ac:dyDescent="0.35">
      <c r="A1377">
        <v>15000</v>
      </c>
      <c r="B1377">
        <v>1.670312557648153</v>
      </c>
      <c r="C1377">
        <v>180</v>
      </c>
      <c r="D1377">
        <v>0.80285122540559206</v>
      </c>
      <c r="E1377">
        <v>0</v>
      </c>
      <c r="F1377">
        <v>0.4</v>
      </c>
      <c r="G1377">
        <v>0</v>
      </c>
      <c r="H1377" t="s">
        <v>98</v>
      </c>
      <c r="I1377" t="s">
        <v>98</v>
      </c>
      <c r="J1377">
        <v>0.6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AH1377" s="6"/>
      <c r="AI1377" s="6"/>
      <c r="AJ1377" s="8"/>
      <c r="AK1377" s="6"/>
      <c r="AL1377" s="6"/>
      <c r="AM1377" s="6"/>
      <c r="AN1377" s="6"/>
      <c r="AO1377" s="6"/>
      <c r="AP1377" s="6"/>
      <c r="AQ1377" s="6"/>
      <c r="AR1377" s="6"/>
      <c r="AS1377" s="6"/>
    </row>
    <row r="1378" spans="1:45" x14ac:dyDescent="0.35">
      <c r="A1378">
        <v>1500</v>
      </c>
      <c r="B1378">
        <v>0.86011848606765706</v>
      </c>
      <c r="C1378">
        <v>220</v>
      </c>
      <c r="D1378">
        <v>0.80285122540559206</v>
      </c>
      <c r="E1378">
        <v>0</v>
      </c>
      <c r="F1378">
        <v>0.4</v>
      </c>
      <c r="G1378">
        <v>0</v>
      </c>
      <c r="H1378" t="s">
        <v>98</v>
      </c>
      <c r="I1378" t="s">
        <v>98</v>
      </c>
      <c r="J1378">
        <v>0.6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AH1378" s="6"/>
      <c r="AI1378" s="6"/>
      <c r="AJ1378" s="8"/>
      <c r="AK1378" s="6"/>
      <c r="AL1378" s="6"/>
      <c r="AM1378" s="6"/>
      <c r="AN1378" s="6"/>
      <c r="AO1378" s="6"/>
      <c r="AP1378" s="6"/>
      <c r="AQ1378" s="6"/>
      <c r="AR1378" s="6"/>
      <c r="AS1378" s="6"/>
    </row>
    <row r="1379" spans="1:45" x14ac:dyDescent="0.35">
      <c r="A1379">
        <v>2000</v>
      </c>
      <c r="B1379">
        <v>0.82560299985743912</v>
      </c>
      <c r="C1379">
        <v>220</v>
      </c>
      <c r="D1379">
        <v>0.80285122540559206</v>
      </c>
      <c r="E1379">
        <v>0</v>
      </c>
      <c r="F1379">
        <v>0.4</v>
      </c>
      <c r="G1379">
        <v>0</v>
      </c>
      <c r="H1379" t="s">
        <v>98</v>
      </c>
      <c r="I1379" t="s">
        <v>98</v>
      </c>
      <c r="J1379">
        <v>0.6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AH1379" s="6"/>
      <c r="AI1379" s="6"/>
      <c r="AJ1379" s="8"/>
      <c r="AK1379" s="6"/>
      <c r="AL1379" s="6"/>
      <c r="AM1379" s="6"/>
      <c r="AN1379" s="6"/>
      <c r="AO1379" s="6"/>
      <c r="AP1379" s="6"/>
      <c r="AQ1379" s="6"/>
      <c r="AR1379" s="6"/>
      <c r="AS1379" s="6"/>
    </row>
    <row r="1380" spans="1:45" x14ac:dyDescent="0.35">
      <c r="A1380">
        <v>2500</v>
      </c>
      <c r="B1380">
        <v>0.80261107636091022</v>
      </c>
      <c r="C1380">
        <v>220</v>
      </c>
      <c r="D1380">
        <v>0.80285122540559206</v>
      </c>
      <c r="E1380">
        <v>0</v>
      </c>
      <c r="F1380">
        <v>0.4</v>
      </c>
      <c r="G1380">
        <v>0</v>
      </c>
      <c r="H1380" t="s">
        <v>98</v>
      </c>
      <c r="I1380" t="s">
        <v>98</v>
      </c>
      <c r="J1380">
        <v>0.6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AH1380" s="6"/>
      <c r="AI1380" s="6"/>
      <c r="AJ1380" s="8"/>
      <c r="AK1380" s="6"/>
      <c r="AL1380" s="6"/>
      <c r="AM1380" s="6"/>
      <c r="AN1380" s="6"/>
      <c r="AO1380" s="6"/>
      <c r="AP1380" s="6"/>
      <c r="AQ1380" s="6"/>
      <c r="AR1380" s="6"/>
      <c r="AS1380" s="6"/>
    </row>
    <row r="1381" spans="1:45" x14ac:dyDescent="0.35">
      <c r="A1381">
        <v>5000</v>
      </c>
      <c r="B1381">
        <v>0.86150368303428171</v>
      </c>
      <c r="C1381">
        <v>220</v>
      </c>
      <c r="D1381">
        <v>0.80285122540559206</v>
      </c>
      <c r="E1381">
        <v>0</v>
      </c>
      <c r="F1381">
        <v>0.4</v>
      </c>
      <c r="G1381">
        <v>0</v>
      </c>
      <c r="H1381" t="s">
        <v>98</v>
      </c>
      <c r="I1381" t="s">
        <v>98</v>
      </c>
      <c r="J1381">
        <v>0.6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AH1381" s="6"/>
      <c r="AI1381" s="6"/>
      <c r="AJ1381" s="8"/>
      <c r="AK1381" s="6"/>
      <c r="AL1381" s="6"/>
      <c r="AM1381" s="6"/>
      <c r="AN1381" s="6"/>
      <c r="AO1381" s="6"/>
      <c r="AP1381" s="6"/>
      <c r="AQ1381" s="6"/>
      <c r="AR1381" s="6"/>
      <c r="AS1381" s="6"/>
    </row>
    <row r="1382" spans="1:45" x14ac:dyDescent="0.35">
      <c r="A1382">
        <v>7500</v>
      </c>
      <c r="B1382">
        <v>1.0404186308173511</v>
      </c>
      <c r="C1382">
        <v>220</v>
      </c>
      <c r="D1382">
        <v>0.80285122540559206</v>
      </c>
      <c r="E1382">
        <v>0</v>
      </c>
      <c r="F1382">
        <v>0.4</v>
      </c>
      <c r="G1382">
        <v>0</v>
      </c>
      <c r="H1382" t="s">
        <v>98</v>
      </c>
      <c r="I1382" t="s">
        <v>98</v>
      </c>
      <c r="J1382">
        <v>0.6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AH1382" s="6"/>
      <c r="AI1382" s="6"/>
      <c r="AJ1382" s="8"/>
      <c r="AK1382" s="6"/>
      <c r="AL1382" s="6"/>
      <c r="AM1382" s="6"/>
      <c r="AN1382" s="6"/>
      <c r="AO1382" s="6"/>
      <c r="AP1382" s="6"/>
      <c r="AQ1382" s="6"/>
      <c r="AR1382" s="6"/>
      <c r="AS1382" s="6"/>
    </row>
    <row r="1383" spans="1:45" x14ac:dyDescent="0.35">
      <c r="A1383">
        <v>10000</v>
      </c>
      <c r="B1383">
        <v>1.2377543573535881</v>
      </c>
      <c r="C1383">
        <v>220</v>
      </c>
      <c r="D1383">
        <v>0.80285122540559206</v>
      </c>
      <c r="E1383">
        <v>0</v>
      </c>
      <c r="F1383">
        <v>0.4</v>
      </c>
      <c r="G1383">
        <v>0</v>
      </c>
      <c r="H1383" t="s">
        <v>98</v>
      </c>
      <c r="I1383" t="s">
        <v>98</v>
      </c>
      <c r="J1383">
        <v>0.6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AH1383" s="6"/>
      <c r="AI1383" s="6"/>
      <c r="AJ1383" s="8"/>
      <c r="AK1383" s="6"/>
      <c r="AL1383" s="6"/>
      <c r="AM1383" s="6"/>
      <c r="AN1383" s="6"/>
      <c r="AO1383" s="6"/>
      <c r="AP1383" s="6"/>
      <c r="AQ1383" s="6"/>
      <c r="AR1383" s="6"/>
      <c r="AS1383" s="6"/>
    </row>
    <row r="1384" spans="1:45" x14ac:dyDescent="0.35">
      <c r="A1384">
        <v>15000</v>
      </c>
      <c r="B1384">
        <v>1.6313035441025869</v>
      </c>
      <c r="C1384">
        <v>220</v>
      </c>
      <c r="D1384">
        <v>0.80285122540559206</v>
      </c>
      <c r="E1384">
        <v>0</v>
      </c>
      <c r="F1384">
        <v>0.4</v>
      </c>
      <c r="G1384">
        <v>0</v>
      </c>
      <c r="H1384" t="s">
        <v>98</v>
      </c>
      <c r="I1384" t="s">
        <v>98</v>
      </c>
      <c r="J1384">
        <v>0.6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AH1384" s="6"/>
      <c r="AI1384" s="6"/>
      <c r="AJ1384" s="8"/>
      <c r="AK1384" s="6"/>
      <c r="AL1384" s="6"/>
      <c r="AM1384" s="6"/>
      <c r="AN1384" s="6"/>
      <c r="AO1384" s="6"/>
      <c r="AP1384" s="6"/>
      <c r="AQ1384" s="6"/>
      <c r="AR1384" s="6"/>
      <c r="AS1384" s="6"/>
    </row>
    <row r="1385" spans="1:45" x14ac:dyDescent="0.35">
      <c r="A1385">
        <v>1500</v>
      </c>
      <c r="B1385">
        <v>0.88446642453734392</v>
      </c>
      <c r="C1385">
        <v>250</v>
      </c>
      <c r="D1385">
        <v>0.80285122540559206</v>
      </c>
      <c r="E1385">
        <v>0</v>
      </c>
      <c r="F1385">
        <v>0.4</v>
      </c>
      <c r="G1385">
        <v>0</v>
      </c>
      <c r="H1385" t="s">
        <v>98</v>
      </c>
      <c r="I1385" t="s">
        <v>98</v>
      </c>
      <c r="J1385">
        <v>0.6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AH1385" s="6"/>
      <c r="AI1385" s="6"/>
      <c r="AJ1385" s="8"/>
      <c r="AK1385" s="6"/>
      <c r="AL1385" s="6"/>
      <c r="AM1385" s="6"/>
      <c r="AN1385" s="6"/>
      <c r="AO1385" s="6"/>
      <c r="AP1385" s="6"/>
      <c r="AQ1385" s="6"/>
      <c r="AR1385" s="6"/>
      <c r="AS1385" s="6"/>
    </row>
    <row r="1386" spans="1:45" x14ac:dyDescent="0.35">
      <c r="A1386">
        <v>2000</v>
      </c>
      <c r="B1386">
        <v>0.85674255629473517</v>
      </c>
      <c r="C1386">
        <v>250</v>
      </c>
      <c r="D1386">
        <v>0.80285122540559206</v>
      </c>
      <c r="E1386">
        <v>0</v>
      </c>
      <c r="F1386">
        <v>0.4</v>
      </c>
      <c r="G1386">
        <v>0</v>
      </c>
      <c r="H1386" t="s">
        <v>98</v>
      </c>
      <c r="I1386" t="s">
        <v>98</v>
      </c>
      <c r="J1386">
        <v>0.6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AH1386" s="6"/>
      <c r="AI1386" s="6"/>
      <c r="AJ1386" s="8"/>
      <c r="AK1386" s="6"/>
      <c r="AL1386" s="6"/>
      <c r="AM1386" s="6"/>
      <c r="AN1386" s="6"/>
      <c r="AO1386" s="6"/>
      <c r="AP1386" s="6"/>
      <c r="AQ1386" s="6"/>
      <c r="AR1386" s="6"/>
      <c r="AS1386" s="6"/>
    </row>
    <row r="1387" spans="1:45" x14ac:dyDescent="0.35">
      <c r="A1387">
        <v>2500</v>
      </c>
      <c r="B1387">
        <v>0.83796144439821396</v>
      </c>
      <c r="C1387">
        <v>250</v>
      </c>
      <c r="D1387">
        <v>0.80285122540559206</v>
      </c>
      <c r="E1387">
        <v>0</v>
      </c>
      <c r="F1387">
        <v>0.4</v>
      </c>
      <c r="G1387">
        <v>0</v>
      </c>
      <c r="H1387" t="s">
        <v>98</v>
      </c>
      <c r="I1387" t="s">
        <v>98</v>
      </c>
      <c r="J1387">
        <v>0.6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AH1387" s="6"/>
      <c r="AI1387" s="6"/>
      <c r="AJ1387" s="8"/>
      <c r="AK1387" s="6"/>
      <c r="AL1387" s="6"/>
      <c r="AM1387" s="6"/>
      <c r="AN1387" s="6"/>
      <c r="AO1387" s="6"/>
      <c r="AP1387" s="6"/>
      <c r="AQ1387" s="6"/>
      <c r="AR1387" s="6"/>
      <c r="AS1387" s="6"/>
    </row>
    <row r="1388" spans="1:45" x14ac:dyDescent="0.35">
      <c r="A1388">
        <v>5000</v>
      </c>
      <c r="B1388">
        <v>0.88455825061471194</v>
      </c>
      <c r="C1388">
        <v>250</v>
      </c>
      <c r="D1388">
        <v>0.80285122540559206</v>
      </c>
      <c r="E1388">
        <v>0</v>
      </c>
      <c r="F1388">
        <v>0.4</v>
      </c>
      <c r="G1388">
        <v>0</v>
      </c>
      <c r="H1388" t="s">
        <v>98</v>
      </c>
      <c r="I1388" t="s">
        <v>98</v>
      </c>
      <c r="J1388">
        <v>0.6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AH1388" s="6"/>
      <c r="AI1388" s="6"/>
      <c r="AJ1388" s="8"/>
      <c r="AK1388" s="6"/>
      <c r="AL1388" s="6"/>
      <c r="AM1388" s="6"/>
      <c r="AN1388" s="6"/>
      <c r="AO1388" s="6"/>
      <c r="AP1388" s="6"/>
      <c r="AQ1388" s="6"/>
      <c r="AR1388" s="6"/>
      <c r="AS1388" s="6"/>
    </row>
    <row r="1389" spans="1:45" x14ac:dyDescent="0.35">
      <c r="A1389">
        <v>7500</v>
      </c>
      <c r="B1389">
        <v>1.046358539854584</v>
      </c>
      <c r="C1389">
        <v>250</v>
      </c>
      <c r="D1389">
        <v>0.80285122540559206</v>
      </c>
      <c r="E1389">
        <v>0</v>
      </c>
      <c r="F1389">
        <v>0.4</v>
      </c>
      <c r="G1389">
        <v>0</v>
      </c>
      <c r="H1389" t="s">
        <v>98</v>
      </c>
      <c r="I1389" t="s">
        <v>98</v>
      </c>
      <c r="J1389">
        <v>0.6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AH1389" s="6"/>
      <c r="AI1389" s="6"/>
      <c r="AJ1389" s="8"/>
      <c r="AK1389" s="6"/>
      <c r="AL1389" s="6"/>
      <c r="AM1389" s="6"/>
      <c r="AN1389" s="6"/>
      <c r="AO1389" s="6"/>
      <c r="AP1389" s="6"/>
      <c r="AQ1389" s="6"/>
      <c r="AR1389" s="6"/>
      <c r="AS1389" s="6"/>
    </row>
    <row r="1390" spans="1:45" x14ac:dyDescent="0.35">
      <c r="A1390">
        <v>10000</v>
      </c>
      <c r="B1390">
        <v>1.2314803319702481</v>
      </c>
      <c r="C1390">
        <v>250</v>
      </c>
      <c r="D1390">
        <v>0.80285122540559206</v>
      </c>
      <c r="E1390">
        <v>0</v>
      </c>
      <c r="F1390">
        <v>0.4</v>
      </c>
      <c r="G1390">
        <v>0</v>
      </c>
      <c r="H1390" t="s">
        <v>98</v>
      </c>
      <c r="I1390" t="s">
        <v>98</v>
      </c>
      <c r="J1390">
        <v>0.6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AH1390" s="6"/>
      <c r="AI1390" s="6"/>
      <c r="AJ1390" s="8"/>
      <c r="AK1390" s="6"/>
      <c r="AL1390" s="6"/>
      <c r="AM1390" s="6"/>
      <c r="AN1390" s="6"/>
      <c r="AO1390" s="6"/>
      <c r="AP1390" s="6"/>
      <c r="AQ1390" s="6"/>
      <c r="AR1390" s="6"/>
      <c r="AS1390" s="6"/>
    </row>
    <row r="1391" spans="1:45" x14ac:dyDescent="0.35">
      <c r="A1391">
        <v>15000</v>
      </c>
      <c r="B1391">
        <v>1.606117057261834</v>
      </c>
      <c r="C1391">
        <v>250</v>
      </c>
      <c r="D1391">
        <v>0.80285122540559206</v>
      </c>
      <c r="E1391">
        <v>0</v>
      </c>
      <c r="F1391">
        <v>0.4</v>
      </c>
      <c r="G1391">
        <v>0</v>
      </c>
      <c r="H1391" t="s">
        <v>98</v>
      </c>
      <c r="I1391" t="s">
        <v>98</v>
      </c>
      <c r="J1391">
        <v>0.6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AH1391" s="6"/>
      <c r="AI1391" s="6"/>
      <c r="AJ1391" s="8"/>
      <c r="AK1391" s="6"/>
      <c r="AL1391" s="6"/>
      <c r="AM1391" s="6"/>
      <c r="AN1391" s="6"/>
      <c r="AO1391" s="6"/>
      <c r="AP1391" s="6"/>
      <c r="AQ1391" s="6"/>
      <c r="AR1391" s="6"/>
      <c r="AS1391" s="6"/>
    </row>
    <row r="1392" spans="1:45" x14ac:dyDescent="0.35">
      <c r="A1392">
        <v>1500</v>
      </c>
      <c r="B1392">
        <v>0.90439317112579187</v>
      </c>
      <c r="C1392">
        <v>280</v>
      </c>
      <c r="D1392">
        <v>0.80285122540559206</v>
      </c>
      <c r="E1392">
        <v>0</v>
      </c>
      <c r="F1392">
        <v>0.4</v>
      </c>
      <c r="G1392">
        <v>0</v>
      </c>
      <c r="H1392" t="s">
        <v>98</v>
      </c>
      <c r="I1392" t="s">
        <v>98</v>
      </c>
      <c r="J1392">
        <v>0.6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AH1392" s="6"/>
      <c r="AI1392" s="6"/>
      <c r="AJ1392" s="8"/>
      <c r="AK1392" s="6"/>
      <c r="AL1392" s="6"/>
      <c r="AM1392" s="6"/>
      <c r="AN1392" s="6"/>
      <c r="AO1392" s="6"/>
      <c r="AP1392" s="6"/>
      <c r="AQ1392" s="6"/>
      <c r="AR1392" s="6"/>
      <c r="AS1392" s="6"/>
    </row>
    <row r="1393" spans="1:45" x14ac:dyDescent="0.35">
      <c r="A1393">
        <v>2000</v>
      </c>
      <c r="B1393">
        <v>0.88218866840960031</v>
      </c>
      <c r="C1393">
        <v>280</v>
      </c>
      <c r="D1393">
        <v>0.80285122540559206</v>
      </c>
      <c r="E1393">
        <v>0</v>
      </c>
      <c r="F1393">
        <v>0.4</v>
      </c>
      <c r="G1393">
        <v>0</v>
      </c>
      <c r="H1393" t="s">
        <v>98</v>
      </c>
      <c r="I1393" t="s">
        <v>98</v>
      </c>
      <c r="J1393">
        <v>0.6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AH1393" s="6"/>
      <c r="AI1393" s="6"/>
      <c r="AJ1393" s="8"/>
      <c r="AK1393" s="6"/>
      <c r="AL1393" s="6"/>
      <c r="AM1393" s="6"/>
      <c r="AN1393" s="6"/>
      <c r="AO1393" s="6"/>
      <c r="AP1393" s="6"/>
      <c r="AQ1393" s="6"/>
      <c r="AR1393" s="6"/>
      <c r="AS1393" s="6"/>
    </row>
    <row r="1394" spans="1:45" x14ac:dyDescent="0.35">
      <c r="A1394">
        <v>2500</v>
      </c>
      <c r="B1394">
        <v>0.86718132884054877</v>
      </c>
      <c r="C1394">
        <v>280</v>
      </c>
      <c r="D1394">
        <v>0.80285122540559206</v>
      </c>
      <c r="E1394">
        <v>0</v>
      </c>
      <c r="F1394">
        <v>0.4</v>
      </c>
      <c r="G1394">
        <v>0</v>
      </c>
      <c r="H1394" t="s">
        <v>98</v>
      </c>
      <c r="I1394" t="s">
        <v>98</v>
      </c>
      <c r="J1394">
        <v>0.6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AH1394" s="6"/>
      <c r="AI1394" s="6"/>
      <c r="AJ1394" s="8"/>
      <c r="AK1394" s="6"/>
      <c r="AL1394" s="6"/>
      <c r="AM1394" s="6"/>
      <c r="AN1394" s="6"/>
      <c r="AO1394" s="6"/>
      <c r="AP1394" s="6"/>
      <c r="AQ1394" s="6"/>
      <c r="AR1394" s="6"/>
      <c r="AS1394" s="6"/>
    </row>
    <row r="1395" spans="1:45" x14ac:dyDescent="0.35">
      <c r="A1395">
        <v>5000</v>
      </c>
      <c r="B1395">
        <v>0.90678255832440646</v>
      </c>
      <c r="C1395">
        <v>280</v>
      </c>
      <c r="D1395">
        <v>0.80285122540559206</v>
      </c>
      <c r="E1395">
        <v>0</v>
      </c>
      <c r="F1395">
        <v>0.4</v>
      </c>
      <c r="G1395">
        <v>0</v>
      </c>
      <c r="H1395" t="s">
        <v>98</v>
      </c>
      <c r="I1395" t="s">
        <v>98</v>
      </c>
      <c r="J1395">
        <v>0.6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AH1395" s="6"/>
      <c r="AI1395" s="6"/>
      <c r="AJ1395" s="8"/>
      <c r="AK1395" s="6"/>
      <c r="AL1395" s="6"/>
      <c r="AM1395" s="6"/>
      <c r="AN1395" s="6"/>
      <c r="AO1395" s="6"/>
      <c r="AP1395" s="6"/>
      <c r="AQ1395" s="6"/>
      <c r="AR1395" s="6"/>
      <c r="AS1395" s="6"/>
    </row>
    <row r="1396" spans="1:45" x14ac:dyDescent="0.35">
      <c r="A1396">
        <v>7500</v>
      </c>
      <c r="B1396">
        <v>1.053438337020842</v>
      </c>
      <c r="C1396">
        <v>280</v>
      </c>
      <c r="D1396">
        <v>0.80285122540559206</v>
      </c>
      <c r="E1396">
        <v>0</v>
      </c>
      <c r="F1396">
        <v>0.4</v>
      </c>
      <c r="G1396">
        <v>0</v>
      </c>
      <c r="H1396" t="s">
        <v>98</v>
      </c>
      <c r="I1396" t="s">
        <v>98</v>
      </c>
      <c r="J1396">
        <v>0.6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AH1396" s="6"/>
      <c r="AI1396" s="6"/>
      <c r="AJ1396" s="8"/>
      <c r="AK1396" s="6"/>
      <c r="AL1396" s="6"/>
      <c r="AM1396" s="6"/>
      <c r="AN1396" s="6"/>
      <c r="AO1396" s="6"/>
      <c r="AP1396" s="6"/>
      <c r="AQ1396" s="6"/>
      <c r="AR1396" s="6"/>
      <c r="AS1396" s="6"/>
    </row>
    <row r="1397" spans="1:45" x14ac:dyDescent="0.35">
      <c r="A1397">
        <v>10000</v>
      </c>
      <c r="B1397">
        <v>1.227060796375349</v>
      </c>
      <c r="C1397">
        <v>280</v>
      </c>
      <c r="D1397">
        <v>0.80285122540559206</v>
      </c>
      <c r="E1397">
        <v>0</v>
      </c>
      <c r="F1397">
        <v>0.4</v>
      </c>
      <c r="G1397">
        <v>0</v>
      </c>
      <c r="H1397" t="s">
        <v>98</v>
      </c>
      <c r="I1397" t="s">
        <v>98</v>
      </c>
      <c r="J1397">
        <v>0.6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AH1397" s="6"/>
      <c r="AI1397" s="6"/>
      <c r="AJ1397" s="8"/>
      <c r="AK1397" s="6"/>
      <c r="AL1397" s="6"/>
      <c r="AM1397" s="6"/>
      <c r="AN1397" s="6"/>
      <c r="AO1397" s="6"/>
      <c r="AP1397" s="6"/>
      <c r="AQ1397" s="6"/>
      <c r="AR1397" s="6"/>
      <c r="AS1397" s="6"/>
    </row>
    <row r="1398" spans="1:45" x14ac:dyDescent="0.35">
      <c r="A1398">
        <v>15000</v>
      </c>
      <c r="B1398">
        <v>1.583858799890602</v>
      </c>
      <c r="C1398">
        <v>280</v>
      </c>
      <c r="D1398">
        <v>0.80285122540559206</v>
      </c>
      <c r="E1398">
        <v>0</v>
      </c>
      <c r="F1398">
        <v>0.4</v>
      </c>
      <c r="G1398">
        <v>0</v>
      </c>
      <c r="H1398" t="s">
        <v>98</v>
      </c>
      <c r="I1398" t="s">
        <v>98</v>
      </c>
      <c r="J1398">
        <v>0.6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AH1398" s="6"/>
      <c r="AI1398" s="6"/>
      <c r="AJ1398" s="8"/>
      <c r="AK1398" s="6"/>
      <c r="AL1398" s="6"/>
      <c r="AM1398" s="6"/>
      <c r="AN1398" s="6"/>
      <c r="AO1398" s="6"/>
      <c r="AP1398" s="6"/>
      <c r="AQ1398" s="6"/>
      <c r="AR1398" s="6"/>
      <c r="AS1398" s="6"/>
    </row>
    <row r="1399" spans="1:45" x14ac:dyDescent="0.35">
      <c r="A1399">
        <v>1500</v>
      </c>
      <c r="B1399">
        <v>0.26059154309451021</v>
      </c>
      <c r="C1399">
        <v>60</v>
      </c>
      <c r="D1399">
        <v>0.92738695201933041</v>
      </c>
      <c r="E1399">
        <v>0</v>
      </c>
      <c r="F1399">
        <v>0.6</v>
      </c>
      <c r="G1399">
        <v>0</v>
      </c>
      <c r="H1399" t="s">
        <v>98</v>
      </c>
      <c r="I1399" t="s">
        <v>98</v>
      </c>
      <c r="J1399">
        <v>0.4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AH1399" s="6"/>
      <c r="AI1399" s="6"/>
      <c r="AJ1399" s="8"/>
      <c r="AK1399" s="6"/>
      <c r="AL1399" s="6"/>
      <c r="AM1399" s="6"/>
      <c r="AN1399" s="6"/>
      <c r="AO1399" s="6"/>
      <c r="AP1399" s="6"/>
      <c r="AQ1399" s="6"/>
      <c r="AR1399" s="6"/>
      <c r="AS1399" s="6"/>
    </row>
    <row r="1400" spans="1:45" x14ac:dyDescent="0.35">
      <c r="A1400">
        <v>2000</v>
      </c>
      <c r="B1400">
        <v>0.323879676949687</v>
      </c>
      <c r="C1400">
        <v>60</v>
      </c>
      <c r="D1400">
        <v>0.92738695201933041</v>
      </c>
      <c r="E1400">
        <v>0</v>
      </c>
      <c r="F1400">
        <v>0.6</v>
      </c>
      <c r="G1400">
        <v>0</v>
      </c>
      <c r="H1400" t="s">
        <v>98</v>
      </c>
      <c r="I1400" t="s">
        <v>98</v>
      </c>
      <c r="J1400">
        <v>0.4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AH1400" s="6"/>
      <c r="AI1400" s="6"/>
      <c r="AJ1400" s="8"/>
      <c r="AK1400" s="6"/>
      <c r="AL1400" s="6"/>
      <c r="AM1400" s="6"/>
      <c r="AN1400" s="6"/>
      <c r="AO1400" s="6"/>
      <c r="AP1400" s="6"/>
      <c r="AQ1400" s="6"/>
      <c r="AR1400" s="6"/>
      <c r="AS1400" s="6"/>
    </row>
    <row r="1401" spans="1:45" x14ac:dyDescent="0.35">
      <c r="A1401">
        <v>2500</v>
      </c>
      <c r="B1401">
        <v>0.38748901017121368</v>
      </c>
      <c r="C1401">
        <v>60</v>
      </c>
      <c r="D1401">
        <v>0.92738695201933041</v>
      </c>
      <c r="E1401">
        <v>0</v>
      </c>
      <c r="F1401">
        <v>0.6</v>
      </c>
      <c r="G1401">
        <v>0</v>
      </c>
      <c r="H1401" t="s">
        <v>98</v>
      </c>
      <c r="I1401" t="s">
        <v>98</v>
      </c>
      <c r="J1401">
        <v>0.4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AH1401" s="6"/>
      <c r="AI1401" s="6"/>
      <c r="AJ1401" s="8"/>
      <c r="AK1401" s="6"/>
      <c r="AL1401" s="6"/>
      <c r="AM1401" s="6"/>
      <c r="AN1401" s="6"/>
      <c r="AO1401" s="6"/>
      <c r="AP1401" s="6"/>
      <c r="AQ1401" s="6"/>
      <c r="AR1401" s="6"/>
      <c r="AS1401" s="6"/>
    </row>
    <row r="1402" spans="1:45" x14ac:dyDescent="0.35">
      <c r="A1402">
        <v>5000</v>
      </c>
      <c r="B1402">
        <v>0.69117857387545056</v>
      </c>
      <c r="C1402">
        <v>60</v>
      </c>
      <c r="D1402">
        <v>0.92738695201933041</v>
      </c>
      <c r="E1402">
        <v>0</v>
      </c>
      <c r="F1402">
        <v>0.6</v>
      </c>
      <c r="G1402">
        <v>0</v>
      </c>
      <c r="H1402" t="s">
        <v>98</v>
      </c>
      <c r="I1402" t="s">
        <v>98</v>
      </c>
      <c r="J1402">
        <v>0.4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AH1402" s="6"/>
      <c r="AI1402" s="6"/>
      <c r="AJ1402" s="8"/>
      <c r="AK1402" s="6"/>
      <c r="AL1402" s="6"/>
      <c r="AM1402" s="6"/>
      <c r="AN1402" s="6"/>
      <c r="AO1402" s="6"/>
      <c r="AP1402" s="6"/>
      <c r="AQ1402" s="6"/>
      <c r="AR1402" s="6"/>
      <c r="AS1402" s="6"/>
    </row>
    <row r="1403" spans="1:45" x14ac:dyDescent="0.35">
      <c r="A1403">
        <v>7500</v>
      </c>
      <c r="B1403">
        <v>0.97553157116009936</v>
      </c>
      <c r="C1403">
        <v>60</v>
      </c>
      <c r="D1403">
        <v>0.92738695201933041</v>
      </c>
      <c r="E1403">
        <v>0</v>
      </c>
      <c r="F1403">
        <v>0.6</v>
      </c>
      <c r="G1403">
        <v>0</v>
      </c>
      <c r="H1403" t="s">
        <v>98</v>
      </c>
      <c r="I1403" t="s">
        <v>98</v>
      </c>
      <c r="J1403">
        <v>0.4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AH1403" s="6"/>
      <c r="AI1403" s="6"/>
      <c r="AJ1403" s="8"/>
      <c r="AK1403" s="6"/>
      <c r="AL1403" s="6"/>
      <c r="AM1403" s="6"/>
      <c r="AN1403" s="6"/>
      <c r="AO1403" s="6"/>
      <c r="AP1403" s="6"/>
      <c r="AQ1403" s="6"/>
      <c r="AR1403" s="6"/>
      <c r="AS1403" s="6"/>
    </row>
    <row r="1404" spans="1:45" x14ac:dyDescent="0.35">
      <c r="A1404">
        <v>10000</v>
      </c>
      <c r="B1404">
        <v>1.2468707014221661</v>
      </c>
      <c r="C1404">
        <v>60</v>
      </c>
      <c r="D1404">
        <v>0.92738695201933041</v>
      </c>
      <c r="E1404">
        <v>0</v>
      </c>
      <c r="F1404">
        <v>0.6</v>
      </c>
      <c r="G1404">
        <v>0</v>
      </c>
      <c r="H1404" t="s">
        <v>98</v>
      </c>
      <c r="I1404" t="s">
        <v>98</v>
      </c>
      <c r="J1404">
        <v>0.4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AH1404" s="6"/>
      <c r="AI1404" s="6"/>
      <c r="AJ1404" s="8"/>
      <c r="AK1404" s="6"/>
      <c r="AL1404" s="6"/>
      <c r="AM1404" s="6"/>
      <c r="AN1404" s="6"/>
      <c r="AO1404" s="6"/>
      <c r="AP1404" s="6"/>
      <c r="AQ1404" s="6"/>
      <c r="AR1404" s="6"/>
      <c r="AS1404" s="6"/>
    </row>
    <row r="1405" spans="1:45" x14ac:dyDescent="0.35">
      <c r="A1405">
        <v>15000</v>
      </c>
      <c r="B1405">
        <v>1.76286649986791</v>
      </c>
      <c r="C1405">
        <v>60</v>
      </c>
      <c r="D1405">
        <v>0.92738695201933041</v>
      </c>
      <c r="E1405">
        <v>0</v>
      </c>
      <c r="F1405">
        <v>0.6</v>
      </c>
      <c r="G1405">
        <v>0</v>
      </c>
      <c r="H1405" t="s">
        <v>98</v>
      </c>
      <c r="I1405" t="s">
        <v>98</v>
      </c>
      <c r="J1405">
        <v>0.4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AH1405" s="6"/>
      <c r="AI1405" s="6"/>
      <c r="AJ1405" s="8"/>
      <c r="AK1405" s="6"/>
      <c r="AL1405" s="6"/>
      <c r="AM1405" s="6"/>
      <c r="AN1405" s="6"/>
      <c r="AO1405" s="6"/>
      <c r="AP1405" s="6"/>
      <c r="AQ1405" s="6"/>
      <c r="AR1405" s="6"/>
      <c r="AS1405" s="6"/>
    </row>
    <row r="1406" spans="1:45" x14ac:dyDescent="0.35">
      <c r="A1406">
        <v>1500</v>
      </c>
      <c r="B1406">
        <v>0.33265345802891411</v>
      </c>
      <c r="C1406">
        <v>90</v>
      </c>
      <c r="D1406">
        <v>0.92738695201933041</v>
      </c>
      <c r="E1406">
        <v>0</v>
      </c>
      <c r="F1406">
        <v>0.6</v>
      </c>
      <c r="G1406">
        <v>0</v>
      </c>
      <c r="H1406" t="s">
        <v>98</v>
      </c>
      <c r="I1406" t="s">
        <v>98</v>
      </c>
      <c r="J1406">
        <v>0.4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AH1406" s="6"/>
      <c r="AI1406" s="6"/>
      <c r="AJ1406" s="8"/>
      <c r="AK1406" s="6"/>
      <c r="AL1406" s="6"/>
      <c r="AM1406" s="6"/>
      <c r="AN1406" s="6"/>
      <c r="AO1406" s="6"/>
      <c r="AP1406" s="6"/>
      <c r="AQ1406" s="6"/>
      <c r="AR1406" s="6"/>
      <c r="AS1406" s="6"/>
    </row>
    <row r="1407" spans="1:45" x14ac:dyDescent="0.35">
      <c r="A1407">
        <v>2000</v>
      </c>
      <c r="B1407">
        <v>0.35362539191649212</v>
      </c>
      <c r="C1407">
        <v>90</v>
      </c>
      <c r="D1407">
        <v>0.92738695201933041</v>
      </c>
      <c r="E1407">
        <v>0</v>
      </c>
      <c r="F1407">
        <v>0.6</v>
      </c>
      <c r="G1407">
        <v>0</v>
      </c>
      <c r="H1407" t="s">
        <v>98</v>
      </c>
      <c r="I1407" t="s">
        <v>98</v>
      </c>
      <c r="J1407">
        <v>0.4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AH1407" s="6"/>
      <c r="AI1407" s="6"/>
      <c r="AJ1407" s="8"/>
      <c r="AK1407" s="6"/>
      <c r="AL1407" s="6"/>
      <c r="AM1407" s="6"/>
      <c r="AN1407" s="6"/>
      <c r="AO1407" s="6"/>
      <c r="AP1407" s="6"/>
      <c r="AQ1407" s="6"/>
      <c r="AR1407" s="6"/>
      <c r="AS1407" s="6"/>
    </row>
    <row r="1408" spans="1:45" x14ac:dyDescent="0.35">
      <c r="A1408">
        <v>2500</v>
      </c>
      <c r="B1408">
        <v>0.40665410603225788</v>
      </c>
      <c r="C1408">
        <v>90</v>
      </c>
      <c r="D1408">
        <v>0.92738695201933041</v>
      </c>
      <c r="E1408">
        <v>0</v>
      </c>
      <c r="F1408">
        <v>0.6</v>
      </c>
      <c r="G1408">
        <v>0</v>
      </c>
      <c r="H1408" t="s">
        <v>98</v>
      </c>
      <c r="I1408" t="s">
        <v>98</v>
      </c>
      <c r="J1408">
        <v>0.4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AH1408" s="6"/>
      <c r="AI1408" s="6"/>
      <c r="AJ1408" s="8"/>
      <c r="AK1408" s="6"/>
      <c r="AL1408" s="6"/>
      <c r="AM1408" s="6"/>
      <c r="AN1408" s="6"/>
      <c r="AO1408" s="6"/>
      <c r="AP1408" s="6"/>
      <c r="AQ1408" s="6"/>
      <c r="AR1408" s="6"/>
      <c r="AS1408" s="6"/>
    </row>
    <row r="1409" spans="1:45" x14ac:dyDescent="0.35">
      <c r="A1409">
        <v>5000</v>
      </c>
      <c r="B1409">
        <v>0.68977619358233699</v>
      </c>
      <c r="C1409">
        <v>90</v>
      </c>
      <c r="D1409">
        <v>0.92738695201933041</v>
      </c>
      <c r="E1409">
        <v>0</v>
      </c>
      <c r="F1409">
        <v>0.6</v>
      </c>
      <c r="G1409">
        <v>0</v>
      </c>
      <c r="H1409" t="s">
        <v>98</v>
      </c>
      <c r="I1409" t="s">
        <v>98</v>
      </c>
      <c r="J1409">
        <v>0.4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AH1409" s="6"/>
      <c r="AI1409" s="6"/>
      <c r="AJ1409" s="8"/>
      <c r="AK1409" s="6"/>
      <c r="AL1409" s="6"/>
      <c r="AM1409" s="6"/>
      <c r="AN1409" s="6"/>
      <c r="AO1409" s="6"/>
      <c r="AP1409" s="6"/>
      <c r="AQ1409" s="6"/>
      <c r="AR1409" s="6"/>
      <c r="AS1409" s="6"/>
    </row>
    <row r="1410" spans="1:45" x14ac:dyDescent="0.35">
      <c r="A1410">
        <v>7500</v>
      </c>
      <c r="B1410">
        <v>0.96024957959041424</v>
      </c>
      <c r="C1410">
        <v>90</v>
      </c>
      <c r="D1410">
        <v>0.92738695201933041</v>
      </c>
      <c r="E1410">
        <v>0</v>
      </c>
      <c r="F1410">
        <v>0.6</v>
      </c>
      <c r="G1410">
        <v>0</v>
      </c>
      <c r="H1410" t="s">
        <v>98</v>
      </c>
      <c r="I1410" t="s">
        <v>98</v>
      </c>
      <c r="J1410">
        <v>0.4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AH1410" s="6"/>
      <c r="AI1410" s="6"/>
      <c r="AJ1410" s="8"/>
      <c r="AK1410" s="6"/>
      <c r="AL1410" s="6"/>
      <c r="AM1410" s="6"/>
      <c r="AN1410" s="6"/>
      <c r="AO1410" s="6"/>
      <c r="AP1410" s="6"/>
      <c r="AQ1410" s="6"/>
      <c r="AR1410" s="6"/>
      <c r="AS1410" s="6"/>
    </row>
    <row r="1411" spans="1:45" x14ac:dyDescent="0.35">
      <c r="A1411">
        <v>10000</v>
      </c>
      <c r="B1411">
        <v>1.218812499524919</v>
      </c>
      <c r="C1411">
        <v>90</v>
      </c>
      <c r="D1411">
        <v>0.92738695201933041</v>
      </c>
      <c r="E1411">
        <v>0</v>
      </c>
      <c r="F1411">
        <v>0.6</v>
      </c>
      <c r="G1411">
        <v>0</v>
      </c>
      <c r="H1411" t="s">
        <v>98</v>
      </c>
      <c r="I1411" t="s">
        <v>98</v>
      </c>
      <c r="J1411">
        <v>0.4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AH1411" s="6"/>
      <c r="AI1411" s="6"/>
      <c r="AJ1411" s="8"/>
      <c r="AK1411" s="6"/>
      <c r="AL1411" s="6"/>
      <c r="AM1411" s="6"/>
      <c r="AN1411" s="6"/>
      <c r="AO1411" s="6"/>
      <c r="AP1411" s="6"/>
      <c r="AQ1411" s="6"/>
      <c r="AR1411" s="6"/>
      <c r="AS1411" s="6"/>
    </row>
    <row r="1412" spans="1:45" x14ac:dyDescent="0.35">
      <c r="A1412">
        <v>15000</v>
      </c>
      <c r="B1412">
        <v>1.7104840702393771</v>
      </c>
      <c r="C1412">
        <v>90</v>
      </c>
      <c r="D1412">
        <v>0.92738695201933041</v>
      </c>
      <c r="E1412">
        <v>0</v>
      </c>
      <c r="F1412">
        <v>0.6</v>
      </c>
      <c r="G1412">
        <v>0</v>
      </c>
      <c r="H1412" t="s">
        <v>98</v>
      </c>
      <c r="I1412" t="s">
        <v>98</v>
      </c>
      <c r="J1412">
        <v>0.4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AH1412" s="6"/>
      <c r="AI1412" s="6"/>
      <c r="AJ1412" s="8"/>
      <c r="AK1412" s="6"/>
      <c r="AL1412" s="6"/>
      <c r="AM1412" s="6"/>
      <c r="AN1412" s="6"/>
      <c r="AO1412" s="6"/>
      <c r="AP1412" s="6"/>
      <c r="AQ1412" s="6"/>
      <c r="AR1412" s="6"/>
      <c r="AS1412" s="6"/>
    </row>
    <row r="1413" spans="1:45" x14ac:dyDescent="0.35">
      <c r="A1413">
        <v>1500</v>
      </c>
      <c r="B1413">
        <v>0.51774929768638112</v>
      </c>
      <c r="C1413">
        <v>120</v>
      </c>
      <c r="D1413">
        <v>0.92738695201933041</v>
      </c>
      <c r="E1413">
        <v>0</v>
      </c>
      <c r="F1413">
        <v>0.6</v>
      </c>
      <c r="G1413">
        <v>0</v>
      </c>
      <c r="H1413" t="s">
        <v>98</v>
      </c>
      <c r="I1413" t="s">
        <v>98</v>
      </c>
      <c r="J1413">
        <v>0.4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AH1413" s="6"/>
      <c r="AI1413" s="6"/>
      <c r="AJ1413" s="8"/>
      <c r="AK1413" s="6"/>
      <c r="AL1413" s="6"/>
      <c r="AM1413" s="6"/>
      <c r="AN1413" s="6"/>
      <c r="AO1413" s="6"/>
      <c r="AP1413" s="6"/>
      <c r="AQ1413" s="6"/>
      <c r="AR1413" s="6"/>
      <c r="AS1413" s="6"/>
    </row>
    <row r="1414" spans="1:45" x14ac:dyDescent="0.35">
      <c r="A1414">
        <v>2000</v>
      </c>
      <c r="B1414">
        <v>0.42160238132259309</v>
      </c>
      <c r="C1414">
        <v>120</v>
      </c>
      <c r="D1414">
        <v>0.92738695201933041</v>
      </c>
      <c r="E1414">
        <v>0</v>
      </c>
      <c r="F1414">
        <v>0.6</v>
      </c>
      <c r="G1414">
        <v>0</v>
      </c>
      <c r="H1414" t="s">
        <v>98</v>
      </c>
      <c r="I1414" t="s">
        <v>98</v>
      </c>
      <c r="J1414">
        <v>0.4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AH1414" s="6"/>
      <c r="AI1414" s="6"/>
      <c r="AJ1414" s="8"/>
      <c r="AK1414" s="6"/>
      <c r="AL1414" s="6"/>
      <c r="AM1414" s="6"/>
      <c r="AN1414" s="6"/>
      <c r="AO1414" s="6"/>
      <c r="AP1414" s="6"/>
      <c r="AQ1414" s="6"/>
      <c r="AR1414" s="6"/>
      <c r="AS1414" s="6"/>
    </row>
    <row r="1415" spans="1:45" x14ac:dyDescent="0.35">
      <c r="A1415">
        <v>2500</v>
      </c>
      <c r="B1415">
        <v>0.44303803594835273</v>
      </c>
      <c r="C1415">
        <v>120</v>
      </c>
      <c r="D1415">
        <v>0.92738695201933041</v>
      </c>
      <c r="E1415">
        <v>0</v>
      </c>
      <c r="F1415">
        <v>0.6</v>
      </c>
      <c r="G1415">
        <v>0</v>
      </c>
      <c r="H1415" t="s">
        <v>98</v>
      </c>
      <c r="I1415" t="s">
        <v>98</v>
      </c>
      <c r="J1415">
        <v>0.4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AH1415" s="6"/>
      <c r="AI1415" s="6"/>
      <c r="AJ1415" s="8"/>
      <c r="AK1415" s="6"/>
      <c r="AL1415" s="6"/>
      <c r="AM1415" s="6"/>
      <c r="AN1415" s="6"/>
      <c r="AO1415" s="6"/>
      <c r="AP1415" s="6"/>
      <c r="AQ1415" s="6"/>
      <c r="AR1415" s="6"/>
      <c r="AS1415" s="6"/>
    </row>
    <row r="1416" spans="1:45" x14ac:dyDescent="0.35">
      <c r="A1416">
        <v>5000</v>
      </c>
      <c r="B1416">
        <v>0.69391386970823277</v>
      </c>
      <c r="C1416">
        <v>120</v>
      </c>
      <c r="D1416">
        <v>0.92738695201933041</v>
      </c>
      <c r="E1416">
        <v>0</v>
      </c>
      <c r="F1416">
        <v>0.6</v>
      </c>
      <c r="G1416">
        <v>0</v>
      </c>
      <c r="H1416" t="s">
        <v>98</v>
      </c>
      <c r="I1416" t="s">
        <v>98</v>
      </c>
      <c r="J1416">
        <v>0.4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AH1416" s="6"/>
      <c r="AI1416" s="6"/>
      <c r="AJ1416" s="8"/>
      <c r="AK1416" s="6"/>
      <c r="AL1416" s="6"/>
      <c r="AM1416" s="6"/>
      <c r="AN1416" s="6"/>
      <c r="AO1416" s="6"/>
      <c r="AP1416" s="6"/>
      <c r="AQ1416" s="6"/>
      <c r="AR1416" s="6"/>
      <c r="AS1416" s="6"/>
    </row>
    <row r="1417" spans="1:45" x14ac:dyDescent="0.35">
      <c r="A1417">
        <v>7500</v>
      </c>
      <c r="B1417">
        <v>0.94991365918336435</v>
      </c>
      <c r="C1417">
        <v>120</v>
      </c>
      <c r="D1417">
        <v>0.92738695201933041</v>
      </c>
      <c r="E1417">
        <v>0</v>
      </c>
      <c r="F1417">
        <v>0.6</v>
      </c>
      <c r="G1417">
        <v>0</v>
      </c>
      <c r="H1417" t="s">
        <v>98</v>
      </c>
      <c r="I1417" t="s">
        <v>98</v>
      </c>
      <c r="J1417">
        <v>0.4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AH1417" s="6"/>
      <c r="AI1417" s="6"/>
      <c r="AJ1417" s="8"/>
      <c r="AK1417" s="6"/>
      <c r="AL1417" s="6"/>
      <c r="AM1417" s="6"/>
      <c r="AN1417" s="6"/>
      <c r="AO1417" s="6"/>
      <c r="AP1417" s="6"/>
      <c r="AQ1417" s="6"/>
      <c r="AR1417" s="6"/>
      <c r="AS1417" s="6"/>
    </row>
    <row r="1418" spans="1:45" x14ac:dyDescent="0.35">
      <c r="A1418">
        <v>10000</v>
      </c>
      <c r="B1418">
        <v>1.196155177357358</v>
      </c>
      <c r="C1418">
        <v>120</v>
      </c>
      <c r="D1418">
        <v>0.92738695201933041</v>
      </c>
      <c r="E1418">
        <v>0</v>
      </c>
      <c r="F1418">
        <v>0.6</v>
      </c>
      <c r="G1418">
        <v>0</v>
      </c>
      <c r="H1418" t="s">
        <v>98</v>
      </c>
      <c r="I1418" t="s">
        <v>98</v>
      </c>
      <c r="J1418">
        <v>0.4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AH1418" s="6"/>
      <c r="AI1418" s="6"/>
      <c r="AJ1418" s="8"/>
      <c r="AK1418" s="6"/>
      <c r="AL1418" s="6"/>
      <c r="AM1418" s="6"/>
      <c r="AN1418" s="6"/>
      <c r="AO1418" s="6"/>
      <c r="AP1418" s="6"/>
      <c r="AQ1418" s="6"/>
      <c r="AR1418" s="6"/>
      <c r="AS1418" s="6"/>
    </row>
    <row r="1419" spans="1:45" x14ac:dyDescent="0.35">
      <c r="A1419">
        <v>15000</v>
      </c>
      <c r="B1419">
        <v>1.665174391176619</v>
      </c>
      <c r="C1419">
        <v>120</v>
      </c>
      <c r="D1419">
        <v>0.92738695201933041</v>
      </c>
      <c r="E1419">
        <v>0</v>
      </c>
      <c r="F1419">
        <v>0.6</v>
      </c>
      <c r="G1419">
        <v>0</v>
      </c>
      <c r="H1419" t="s">
        <v>98</v>
      </c>
      <c r="I1419" t="s">
        <v>98</v>
      </c>
      <c r="J1419">
        <v>0.4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AH1419" s="6"/>
      <c r="AI1419" s="6"/>
      <c r="AJ1419" s="8"/>
      <c r="AK1419" s="6"/>
      <c r="AL1419" s="6"/>
      <c r="AM1419" s="6"/>
      <c r="AN1419" s="6"/>
      <c r="AO1419" s="6"/>
      <c r="AP1419" s="6"/>
      <c r="AQ1419" s="6"/>
      <c r="AR1419" s="6"/>
      <c r="AS1419" s="6"/>
    </row>
    <row r="1420" spans="1:45" x14ac:dyDescent="0.35">
      <c r="A1420">
        <v>1500</v>
      </c>
      <c r="B1420">
        <v>0.63584715876090736</v>
      </c>
      <c r="C1420">
        <v>150</v>
      </c>
      <c r="D1420">
        <v>0.92738695201933041</v>
      </c>
      <c r="E1420">
        <v>0</v>
      </c>
      <c r="F1420">
        <v>0.6</v>
      </c>
      <c r="G1420">
        <v>0</v>
      </c>
      <c r="H1420" t="s">
        <v>98</v>
      </c>
      <c r="I1420" t="s">
        <v>98</v>
      </c>
      <c r="J1420">
        <v>0.4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AH1420" s="6"/>
      <c r="AI1420" s="6"/>
      <c r="AJ1420" s="8"/>
      <c r="AK1420" s="6"/>
      <c r="AL1420" s="6"/>
      <c r="AM1420" s="6"/>
      <c r="AN1420" s="6"/>
      <c r="AO1420" s="6"/>
      <c r="AP1420" s="6"/>
      <c r="AQ1420" s="6"/>
      <c r="AR1420" s="6"/>
      <c r="AS1420" s="6"/>
    </row>
    <row r="1421" spans="1:45" x14ac:dyDescent="0.35">
      <c r="A1421">
        <v>2000</v>
      </c>
      <c r="B1421">
        <v>0.52797916183185156</v>
      </c>
      <c r="C1421">
        <v>150</v>
      </c>
      <c r="D1421">
        <v>0.92738695201933041</v>
      </c>
      <c r="E1421">
        <v>0</v>
      </c>
      <c r="F1421">
        <v>0.6</v>
      </c>
      <c r="G1421">
        <v>0</v>
      </c>
      <c r="H1421" t="s">
        <v>98</v>
      </c>
      <c r="I1421" t="s">
        <v>98</v>
      </c>
      <c r="J1421">
        <v>0.4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AH1421" s="6"/>
      <c r="AI1421" s="6"/>
      <c r="AJ1421" s="8"/>
      <c r="AK1421" s="6"/>
      <c r="AL1421" s="6"/>
      <c r="AM1421" s="6"/>
      <c r="AN1421" s="6"/>
      <c r="AO1421" s="6"/>
      <c r="AP1421" s="6"/>
      <c r="AQ1421" s="6"/>
      <c r="AR1421" s="6"/>
      <c r="AS1421" s="6"/>
    </row>
    <row r="1422" spans="1:45" x14ac:dyDescent="0.35">
      <c r="A1422">
        <v>2500</v>
      </c>
      <c r="B1422">
        <v>0.50277462541082751</v>
      </c>
      <c r="C1422">
        <v>150</v>
      </c>
      <c r="D1422">
        <v>0.92738695201933041</v>
      </c>
      <c r="E1422">
        <v>0</v>
      </c>
      <c r="F1422">
        <v>0.6</v>
      </c>
      <c r="G1422">
        <v>0</v>
      </c>
      <c r="H1422" t="s">
        <v>98</v>
      </c>
      <c r="I1422" t="s">
        <v>98</v>
      </c>
      <c r="J1422">
        <v>0.4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AH1422" s="6"/>
      <c r="AI1422" s="6"/>
      <c r="AJ1422" s="8"/>
      <c r="AK1422" s="6"/>
      <c r="AL1422" s="6"/>
      <c r="AM1422" s="6"/>
      <c r="AN1422" s="6"/>
      <c r="AO1422" s="6"/>
      <c r="AP1422" s="6"/>
      <c r="AQ1422" s="6"/>
      <c r="AR1422" s="6"/>
      <c r="AS1422" s="6"/>
    </row>
    <row r="1423" spans="1:45" x14ac:dyDescent="0.35">
      <c r="A1423">
        <v>5000</v>
      </c>
      <c r="B1423">
        <v>0.70354796585675594</v>
      </c>
      <c r="C1423">
        <v>150</v>
      </c>
      <c r="D1423">
        <v>0.92738695201933041</v>
      </c>
      <c r="E1423">
        <v>0</v>
      </c>
      <c r="F1423">
        <v>0.6</v>
      </c>
      <c r="G1423">
        <v>0</v>
      </c>
      <c r="H1423" t="s">
        <v>98</v>
      </c>
      <c r="I1423" t="s">
        <v>98</v>
      </c>
      <c r="J1423">
        <v>0.4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AH1423" s="6"/>
      <c r="AI1423" s="6"/>
      <c r="AJ1423" s="8"/>
      <c r="AK1423" s="6"/>
      <c r="AL1423" s="6"/>
      <c r="AM1423" s="6"/>
      <c r="AN1423" s="6"/>
      <c r="AO1423" s="6"/>
      <c r="AP1423" s="6"/>
      <c r="AQ1423" s="6"/>
      <c r="AR1423" s="6"/>
      <c r="AS1423" s="6"/>
    </row>
    <row r="1424" spans="1:45" x14ac:dyDescent="0.35">
      <c r="A1424">
        <v>7500</v>
      </c>
      <c r="B1424">
        <v>0.94401257523564286</v>
      </c>
      <c r="C1424">
        <v>150</v>
      </c>
      <c r="D1424">
        <v>0.92738695201933041</v>
      </c>
      <c r="E1424">
        <v>0</v>
      </c>
      <c r="F1424">
        <v>0.6</v>
      </c>
      <c r="G1424">
        <v>0</v>
      </c>
      <c r="H1424" t="s">
        <v>98</v>
      </c>
      <c r="I1424" t="s">
        <v>98</v>
      </c>
      <c r="J1424">
        <v>0.4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AH1424" s="6"/>
      <c r="AI1424" s="6"/>
      <c r="AJ1424" s="8"/>
      <c r="AK1424" s="6"/>
      <c r="AL1424" s="6"/>
      <c r="AM1424" s="6"/>
      <c r="AN1424" s="6"/>
      <c r="AO1424" s="6"/>
      <c r="AP1424" s="6"/>
      <c r="AQ1424" s="6"/>
      <c r="AR1424" s="6"/>
      <c r="AS1424" s="6"/>
    </row>
    <row r="1425" spans="1:45" x14ac:dyDescent="0.35">
      <c r="A1425">
        <v>10000</v>
      </c>
      <c r="B1425">
        <v>1.1781806675580451</v>
      </c>
      <c r="C1425">
        <v>150</v>
      </c>
      <c r="D1425">
        <v>0.92738695201933041</v>
      </c>
      <c r="E1425">
        <v>0</v>
      </c>
      <c r="F1425">
        <v>0.6</v>
      </c>
      <c r="G1425">
        <v>0</v>
      </c>
      <c r="H1425" t="s">
        <v>98</v>
      </c>
      <c r="I1425" t="s">
        <v>98</v>
      </c>
      <c r="J1425">
        <v>0.4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AH1425" s="6"/>
      <c r="AI1425" s="6"/>
      <c r="AJ1425" s="8"/>
      <c r="AK1425" s="6"/>
      <c r="AL1425" s="6"/>
      <c r="AM1425" s="6"/>
      <c r="AN1425" s="6"/>
      <c r="AO1425" s="6"/>
      <c r="AP1425" s="6"/>
      <c r="AQ1425" s="6"/>
      <c r="AR1425" s="6"/>
      <c r="AS1425" s="6"/>
    </row>
    <row r="1426" spans="1:45" x14ac:dyDescent="0.35">
      <c r="A1426">
        <v>15000</v>
      </c>
      <c r="B1426">
        <v>1.625895946454325</v>
      </c>
      <c r="C1426">
        <v>150</v>
      </c>
      <c r="D1426">
        <v>0.92738695201933041</v>
      </c>
      <c r="E1426">
        <v>0</v>
      </c>
      <c r="F1426">
        <v>0.6</v>
      </c>
      <c r="G1426">
        <v>0</v>
      </c>
      <c r="H1426" t="s">
        <v>98</v>
      </c>
      <c r="I1426" t="s">
        <v>98</v>
      </c>
      <c r="J1426">
        <v>0.4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AH1426" s="6"/>
      <c r="AI1426" s="6"/>
      <c r="AJ1426" s="8"/>
      <c r="AK1426" s="6"/>
      <c r="AL1426" s="6"/>
      <c r="AM1426" s="6"/>
      <c r="AN1426" s="6"/>
      <c r="AO1426" s="6"/>
      <c r="AP1426" s="6"/>
      <c r="AQ1426" s="6"/>
      <c r="AR1426" s="6"/>
      <c r="AS1426" s="6"/>
    </row>
    <row r="1427" spans="1:45" x14ac:dyDescent="0.35">
      <c r="A1427">
        <v>1500</v>
      </c>
      <c r="B1427">
        <v>0.71122959308406508</v>
      </c>
      <c r="C1427">
        <v>180</v>
      </c>
      <c r="D1427">
        <v>0.92738695201933041</v>
      </c>
      <c r="E1427">
        <v>0</v>
      </c>
      <c r="F1427">
        <v>0.6</v>
      </c>
      <c r="G1427">
        <v>0</v>
      </c>
      <c r="H1427" t="s">
        <v>98</v>
      </c>
      <c r="I1427" t="s">
        <v>98</v>
      </c>
      <c r="J1427">
        <v>0.4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AH1427" s="6"/>
      <c r="AI1427" s="6"/>
      <c r="AJ1427" s="8"/>
      <c r="AK1427" s="6"/>
      <c r="AL1427" s="6"/>
      <c r="AM1427" s="6"/>
      <c r="AN1427" s="6"/>
      <c r="AO1427" s="6"/>
      <c r="AP1427" s="6"/>
      <c r="AQ1427" s="6"/>
      <c r="AR1427" s="6"/>
      <c r="AS1427" s="6"/>
    </row>
    <row r="1428" spans="1:45" x14ac:dyDescent="0.35">
      <c r="A1428">
        <v>2000</v>
      </c>
      <c r="B1428">
        <v>0.62303672015429834</v>
      </c>
      <c r="C1428">
        <v>180</v>
      </c>
      <c r="D1428">
        <v>0.92738695201933041</v>
      </c>
      <c r="E1428">
        <v>0</v>
      </c>
      <c r="F1428">
        <v>0.6</v>
      </c>
      <c r="G1428">
        <v>0</v>
      </c>
      <c r="H1428" t="s">
        <v>98</v>
      </c>
      <c r="I1428" t="s">
        <v>98</v>
      </c>
      <c r="J1428">
        <v>0.4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AH1428" s="6"/>
      <c r="AI1428" s="6"/>
      <c r="AJ1428" s="8"/>
      <c r="AK1428" s="6"/>
      <c r="AL1428" s="6"/>
      <c r="AM1428" s="6"/>
      <c r="AN1428" s="6"/>
      <c r="AO1428" s="6"/>
      <c r="AP1428" s="6"/>
      <c r="AQ1428" s="6"/>
      <c r="AR1428" s="6"/>
      <c r="AS1428" s="6"/>
    </row>
    <row r="1429" spans="1:45" x14ac:dyDescent="0.35">
      <c r="A1429">
        <v>2500</v>
      </c>
      <c r="B1429">
        <v>0.57727885368732945</v>
      </c>
      <c r="C1429">
        <v>180</v>
      </c>
      <c r="D1429">
        <v>0.92738695201933041</v>
      </c>
      <c r="E1429">
        <v>0</v>
      </c>
      <c r="F1429">
        <v>0.6</v>
      </c>
      <c r="G1429">
        <v>0</v>
      </c>
      <c r="H1429" t="s">
        <v>98</v>
      </c>
      <c r="I1429" t="s">
        <v>98</v>
      </c>
      <c r="J1429">
        <v>0.4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AH1429" s="6"/>
      <c r="AI1429" s="6"/>
      <c r="AJ1429" s="8"/>
      <c r="AK1429" s="6"/>
      <c r="AL1429" s="6"/>
      <c r="AM1429" s="6"/>
      <c r="AN1429" s="6"/>
      <c r="AO1429" s="6"/>
      <c r="AP1429" s="6"/>
      <c r="AQ1429" s="6"/>
      <c r="AR1429" s="6"/>
      <c r="AS1429" s="6"/>
    </row>
    <row r="1430" spans="1:45" x14ac:dyDescent="0.35">
      <c r="A1430">
        <v>5000</v>
      </c>
      <c r="B1430">
        <v>0.71843175151881533</v>
      </c>
      <c r="C1430">
        <v>180</v>
      </c>
      <c r="D1430">
        <v>0.92738695201933041</v>
      </c>
      <c r="E1430">
        <v>0</v>
      </c>
      <c r="F1430">
        <v>0.6</v>
      </c>
      <c r="G1430">
        <v>0</v>
      </c>
      <c r="H1430" t="s">
        <v>98</v>
      </c>
      <c r="I1430" t="s">
        <v>98</v>
      </c>
      <c r="J1430">
        <v>0.4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AH1430" s="6"/>
      <c r="AI1430" s="6"/>
      <c r="AJ1430" s="8"/>
      <c r="AK1430" s="6"/>
      <c r="AL1430" s="6"/>
      <c r="AM1430" s="6"/>
      <c r="AN1430" s="6"/>
      <c r="AO1430" s="6"/>
      <c r="AP1430" s="6"/>
      <c r="AQ1430" s="6"/>
      <c r="AR1430" s="6"/>
      <c r="AS1430" s="6"/>
    </row>
    <row r="1431" spans="1:45" x14ac:dyDescent="0.35">
      <c r="A1431">
        <v>7500</v>
      </c>
      <c r="B1431">
        <v>0.9420560958278561</v>
      </c>
      <c r="C1431">
        <v>180</v>
      </c>
      <c r="D1431">
        <v>0.92738695201933041</v>
      </c>
      <c r="E1431">
        <v>0</v>
      </c>
      <c r="F1431">
        <v>0.6</v>
      </c>
      <c r="G1431">
        <v>0</v>
      </c>
      <c r="H1431" t="s">
        <v>98</v>
      </c>
      <c r="I1431" t="s">
        <v>98</v>
      </c>
      <c r="J1431">
        <v>0.4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AH1431" s="6"/>
      <c r="AI1431" s="6"/>
      <c r="AJ1431" s="8"/>
      <c r="AK1431" s="6"/>
      <c r="AL1431" s="6"/>
      <c r="AM1431" s="6"/>
      <c r="AN1431" s="6"/>
      <c r="AO1431" s="6"/>
      <c r="AP1431" s="6"/>
      <c r="AQ1431" s="6"/>
      <c r="AR1431" s="6"/>
      <c r="AS1431" s="6"/>
    </row>
    <row r="1432" spans="1:45" x14ac:dyDescent="0.35">
      <c r="A1432">
        <v>10000</v>
      </c>
      <c r="B1432">
        <v>1.1642653400484191</v>
      </c>
      <c r="C1432">
        <v>180</v>
      </c>
      <c r="D1432">
        <v>0.92738695201933041</v>
      </c>
      <c r="E1432">
        <v>0</v>
      </c>
      <c r="F1432">
        <v>0.6</v>
      </c>
      <c r="G1432">
        <v>0</v>
      </c>
      <c r="H1432" t="s">
        <v>98</v>
      </c>
      <c r="I1432" t="s">
        <v>98</v>
      </c>
      <c r="J1432">
        <v>0.4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AH1432" s="6"/>
      <c r="AI1432" s="6"/>
      <c r="AJ1432" s="8"/>
      <c r="AK1432" s="6"/>
      <c r="AL1432" s="6"/>
      <c r="AM1432" s="6"/>
      <c r="AN1432" s="6"/>
      <c r="AO1432" s="6"/>
      <c r="AP1432" s="6"/>
      <c r="AQ1432" s="6"/>
      <c r="AR1432" s="6"/>
      <c r="AS1432" s="6"/>
    </row>
    <row r="1433" spans="1:45" x14ac:dyDescent="0.35">
      <c r="A1433">
        <v>15000</v>
      </c>
      <c r="B1433">
        <v>1.5917853451808199</v>
      </c>
      <c r="C1433">
        <v>180</v>
      </c>
      <c r="D1433">
        <v>0.92738695201933041</v>
      </c>
      <c r="E1433">
        <v>0</v>
      </c>
      <c r="F1433">
        <v>0.6</v>
      </c>
      <c r="G1433">
        <v>0</v>
      </c>
      <c r="H1433" t="s">
        <v>98</v>
      </c>
      <c r="I1433" t="s">
        <v>98</v>
      </c>
      <c r="J1433">
        <v>0.4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AH1433" s="6"/>
      <c r="AI1433" s="6"/>
      <c r="AJ1433" s="8"/>
      <c r="AK1433" s="6"/>
      <c r="AL1433" s="6"/>
      <c r="AM1433" s="6"/>
      <c r="AN1433" s="6"/>
      <c r="AO1433" s="6"/>
      <c r="AP1433" s="6"/>
      <c r="AQ1433" s="6"/>
      <c r="AR1433" s="6"/>
      <c r="AS1433" s="6"/>
    </row>
    <row r="1434" spans="1:45" x14ac:dyDescent="0.35">
      <c r="A1434">
        <v>1500</v>
      </c>
      <c r="B1434">
        <v>0.7798987754179153</v>
      </c>
      <c r="C1434">
        <v>220</v>
      </c>
      <c r="D1434">
        <v>0.92738695201933041</v>
      </c>
      <c r="E1434">
        <v>0</v>
      </c>
      <c r="F1434">
        <v>0.6</v>
      </c>
      <c r="G1434">
        <v>0</v>
      </c>
      <c r="H1434" t="s">
        <v>98</v>
      </c>
      <c r="I1434" t="s">
        <v>98</v>
      </c>
      <c r="J1434">
        <v>0.4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AH1434" s="6"/>
      <c r="AI1434" s="6"/>
      <c r="AJ1434" s="8"/>
      <c r="AK1434" s="6"/>
      <c r="AL1434" s="6"/>
      <c r="AM1434" s="6"/>
      <c r="AN1434" s="6"/>
      <c r="AO1434" s="6"/>
      <c r="AP1434" s="6"/>
      <c r="AQ1434" s="6"/>
      <c r="AR1434" s="6"/>
      <c r="AS1434" s="6"/>
    </row>
    <row r="1435" spans="1:45" x14ac:dyDescent="0.35">
      <c r="A1435">
        <v>2000</v>
      </c>
      <c r="B1435">
        <v>0.71461750386594303</v>
      </c>
      <c r="C1435">
        <v>220</v>
      </c>
      <c r="D1435">
        <v>0.92738695201933041</v>
      </c>
      <c r="E1435">
        <v>0</v>
      </c>
      <c r="F1435">
        <v>0.6</v>
      </c>
      <c r="G1435">
        <v>0</v>
      </c>
      <c r="H1435" t="s">
        <v>98</v>
      </c>
      <c r="I1435" t="s">
        <v>98</v>
      </c>
      <c r="J1435">
        <v>0.4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AH1435" s="6"/>
      <c r="AI1435" s="6"/>
      <c r="AJ1435" s="8"/>
      <c r="AK1435" s="6"/>
      <c r="AL1435" s="6"/>
      <c r="AM1435" s="6"/>
      <c r="AN1435" s="6"/>
      <c r="AO1435" s="6"/>
      <c r="AP1435" s="6"/>
      <c r="AQ1435" s="6"/>
      <c r="AR1435" s="6"/>
      <c r="AS1435" s="6"/>
    </row>
    <row r="1436" spans="1:45" x14ac:dyDescent="0.35">
      <c r="A1436">
        <v>2500</v>
      </c>
      <c r="B1436">
        <v>0.66974964495605227</v>
      </c>
      <c r="C1436">
        <v>220</v>
      </c>
      <c r="D1436">
        <v>0.92738695201933041</v>
      </c>
      <c r="E1436">
        <v>0</v>
      </c>
      <c r="F1436">
        <v>0.6</v>
      </c>
      <c r="G1436">
        <v>0</v>
      </c>
      <c r="H1436" t="s">
        <v>98</v>
      </c>
      <c r="I1436" t="s">
        <v>98</v>
      </c>
      <c r="J1436">
        <v>0.4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AH1436" s="6"/>
      <c r="AI1436" s="6"/>
      <c r="AJ1436" s="8"/>
      <c r="AK1436" s="6"/>
      <c r="AL1436" s="6"/>
      <c r="AM1436" s="6"/>
      <c r="AN1436" s="6"/>
      <c r="AO1436" s="6"/>
      <c r="AP1436" s="6"/>
      <c r="AQ1436" s="6"/>
      <c r="AR1436" s="6"/>
      <c r="AS1436" s="6"/>
    </row>
    <row r="1437" spans="1:45" x14ac:dyDescent="0.35">
      <c r="A1437">
        <v>5000</v>
      </c>
      <c r="B1437">
        <v>0.74532846322868274</v>
      </c>
      <c r="C1437">
        <v>220</v>
      </c>
      <c r="D1437">
        <v>0.92738695201933041</v>
      </c>
      <c r="E1437">
        <v>0</v>
      </c>
      <c r="F1437">
        <v>0.6</v>
      </c>
      <c r="G1437">
        <v>0</v>
      </c>
      <c r="H1437" t="s">
        <v>98</v>
      </c>
      <c r="I1437" t="s">
        <v>98</v>
      </c>
      <c r="J1437">
        <v>0.4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AH1437" s="6"/>
      <c r="AI1437" s="6"/>
      <c r="AJ1437" s="8"/>
      <c r="AK1437" s="6"/>
      <c r="AL1437" s="6"/>
      <c r="AM1437" s="6"/>
      <c r="AN1437" s="6"/>
      <c r="AO1437" s="6"/>
      <c r="AP1437" s="6"/>
      <c r="AQ1437" s="6"/>
      <c r="AR1437" s="6"/>
      <c r="AS1437" s="6"/>
    </row>
    <row r="1438" spans="1:45" x14ac:dyDescent="0.35">
      <c r="A1438">
        <v>7500</v>
      </c>
      <c r="B1438">
        <v>0.94471708866495663</v>
      </c>
      <c r="C1438">
        <v>220</v>
      </c>
      <c r="D1438">
        <v>0.92738695201933041</v>
      </c>
      <c r="E1438">
        <v>0</v>
      </c>
      <c r="F1438">
        <v>0.6</v>
      </c>
      <c r="G1438">
        <v>0</v>
      </c>
      <c r="H1438" t="s">
        <v>98</v>
      </c>
      <c r="I1438" t="s">
        <v>98</v>
      </c>
      <c r="J1438">
        <v>0.4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AH1438" s="6"/>
      <c r="AI1438" s="6"/>
      <c r="AJ1438" s="8"/>
      <c r="AK1438" s="6"/>
      <c r="AL1438" s="6"/>
      <c r="AM1438" s="6"/>
      <c r="AN1438" s="6"/>
      <c r="AO1438" s="6"/>
      <c r="AP1438" s="6"/>
      <c r="AQ1438" s="6"/>
      <c r="AR1438" s="6"/>
      <c r="AS1438" s="6"/>
    </row>
    <row r="1439" spans="1:45" x14ac:dyDescent="0.35">
      <c r="A1439">
        <v>10000</v>
      </c>
      <c r="B1439">
        <v>1.151072420136434</v>
      </c>
      <c r="C1439">
        <v>220</v>
      </c>
      <c r="D1439">
        <v>0.92738695201933041</v>
      </c>
      <c r="E1439">
        <v>0</v>
      </c>
      <c r="F1439">
        <v>0.6</v>
      </c>
      <c r="G1439">
        <v>0</v>
      </c>
      <c r="H1439" t="s">
        <v>98</v>
      </c>
      <c r="I1439" t="s">
        <v>98</v>
      </c>
      <c r="J1439">
        <v>0.4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AH1439" s="6"/>
      <c r="AI1439" s="6"/>
      <c r="AJ1439" s="8"/>
      <c r="AK1439" s="6"/>
      <c r="AL1439" s="6"/>
      <c r="AM1439" s="6"/>
      <c r="AN1439" s="6"/>
      <c r="AO1439" s="6"/>
      <c r="AP1439" s="6"/>
      <c r="AQ1439" s="6"/>
      <c r="AR1439" s="6"/>
      <c r="AS1439" s="6"/>
    </row>
    <row r="1440" spans="1:45" x14ac:dyDescent="0.35">
      <c r="A1440">
        <v>15000</v>
      </c>
      <c r="B1440">
        <v>1.553106568354206</v>
      </c>
      <c r="C1440">
        <v>220</v>
      </c>
      <c r="D1440">
        <v>0.92738695201933041</v>
      </c>
      <c r="E1440">
        <v>0</v>
      </c>
      <c r="F1440">
        <v>0.6</v>
      </c>
      <c r="G1440">
        <v>0</v>
      </c>
      <c r="H1440" t="s">
        <v>98</v>
      </c>
      <c r="I1440" t="s">
        <v>98</v>
      </c>
      <c r="J1440">
        <v>0.4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AH1440" s="6"/>
      <c r="AI1440" s="6"/>
      <c r="AJ1440" s="8"/>
      <c r="AK1440" s="6"/>
      <c r="AL1440" s="6"/>
      <c r="AM1440" s="6"/>
      <c r="AN1440" s="6"/>
      <c r="AO1440" s="6"/>
      <c r="AP1440" s="6"/>
      <c r="AQ1440" s="6"/>
      <c r="AR1440" s="6"/>
      <c r="AS1440" s="6"/>
    </row>
    <row r="1441" spans="1:45" x14ac:dyDescent="0.35">
      <c r="A1441">
        <v>1500</v>
      </c>
      <c r="B1441">
        <v>0.81749014634731088</v>
      </c>
      <c r="C1441">
        <v>250</v>
      </c>
      <c r="D1441">
        <v>0.92738695201933041</v>
      </c>
      <c r="E1441">
        <v>0</v>
      </c>
      <c r="F1441">
        <v>0.6</v>
      </c>
      <c r="G1441">
        <v>0</v>
      </c>
      <c r="H1441" t="s">
        <v>98</v>
      </c>
      <c r="I1441" t="s">
        <v>98</v>
      </c>
      <c r="J1441">
        <v>0.4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AH1441" s="6"/>
      <c r="AI1441" s="6"/>
      <c r="AJ1441" s="8"/>
      <c r="AK1441" s="6"/>
      <c r="AL1441" s="6"/>
      <c r="AM1441" s="6"/>
      <c r="AN1441" s="6"/>
      <c r="AO1441" s="6"/>
      <c r="AP1441" s="6"/>
      <c r="AQ1441" s="6"/>
      <c r="AR1441" s="6"/>
      <c r="AS1441" s="6"/>
    </row>
    <row r="1442" spans="1:45" x14ac:dyDescent="0.35">
      <c r="A1442">
        <v>2000</v>
      </c>
      <c r="B1442">
        <v>0.76483009102314681</v>
      </c>
      <c r="C1442">
        <v>250</v>
      </c>
      <c r="D1442">
        <v>0.92738695201933041</v>
      </c>
      <c r="E1442">
        <v>0</v>
      </c>
      <c r="F1442">
        <v>0.6</v>
      </c>
      <c r="G1442">
        <v>0</v>
      </c>
      <c r="H1442" t="s">
        <v>98</v>
      </c>
      <c r="I1442" t="s">
        <v>98</v>
      </c>
      <c r="J1442">
        <v>0.4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AH1442" s="6"/>
      <c r="AI1442" s="6"/>
      <c r="AJ1442" s="8"/>
      <c r="AK1442" s="6"/>
      <c r="AL1442" s="6"/>
      <c r="AM1442" s="6"/>
      <c r="AN1442" s="6"/>
      <c r="AO1442" s="6"/>
      <c r="AP1442" s="6"/>
      <c r="AQ1442" s="6"/>
      <c r="AR1442" s="6"/>
      <c r="AS1442" s="6"/>
    </row>
    <row r="1443" spans="1:45" x14ac:dyDescent="0.35">
      <c r="A1443">
        <v>2500</v>
      </c>
      <c r="B1443">
        <v>0.7258704387563133</v>
      </c>
      <c r="C1443">
        <v>250</v>
      </c>
      <c r="D1443">
        <v>0.92738695201933041</v>
      </c>
      <c r="E1443">
        <v>0</v>
      </c>
      <c r="F1443">
        <v>0.6</v>
      </c>
      <c r="G1443">
        <v>0</v>
      </c>
      <c r="H1443" t="s">
        <v>98</v>
      </c>
      <c r="I1443" t="s">
        <v>98</v>
      </c>
      <c r="J1443">
        <v>0.4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AH1443" s="6"/>
      <c r="AI1443" s="6"/>
      <c r="AJ1443" s="8"/>
      <c r="AK1443" s="6"/>
      <c r="AL1443" s="6"/>
      <c r="AM1443" s="6"/>
      <c r="AN1443" s="6"/>
      <c r="AO1443" s="6"/>
      <c r="AP1443" s="6"/>
      <c r="AQ1443" s="6"/>
      <c r="AR1443" s="6"/>
      <c r="AS1443" s="6"/>
    </row>
    <row r="1444" spans="1:45" x14ac:dyDescent="0.35">
      <c r="A1444">
        <v>5000</v>
      </c>
      <c r="B1444">
        <v>0.76937399531013206</v>
      </c>
      <c r="C1444">
        <v>250</v>
      </c>
      <c r="D1444">
        <v>0.92738695201933041</v>
      </c>
      <c r="E1444">
        <v>0</v>
      </c>
      <c r="F1444">
        <v>0.6</v>
      </c>
      <c r="G1444">
        <v>0</v>
      </c>
      <c r="H1444" t="s">
        <v>98</v>
      </c>
      <c r="I1444" t="s">
        <v>98</v>
      </c>
      <c r="J1444">
        <v>0.4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AH1444" s="6"/>
      <c r="AI1444" s="6"/>
      <c r="AJ1444" s="8"/>
      <c r="AK1444" s="6"/>
      <c r="AL1444" s="6"/>
      <c r="AM1444" s="6"/>
      <c r="AN1444" s="6"/>
      <c r="AO1444" s="6"/>
      <c r="AP1444" s="6"/>
      <c r="AQ1444" s="6"/>
      <c r="AR1444" s="6"/>
      <c r="AS1444" s="6"/>
    </row>
    <row r="1445" spans="1:45" x14ac:dyDescent="0.35">
      <c r="A1445">
        <v>7500</v>
      </c>
      <c r="B1445">
        <v>0.94998274102946512</v>
      </c>
      <c r="C1445">
        <v>250</v>
      </c>
      <c r="D1445">
        <v>0.92738695201933041</v>
      </c>
      <c r="E1445">
        <v>0</v>
      </c>
      <c r="F1445">
        <v>0.6</v>
      </c>
      <c r="G1445">
        <v>0</v>
      </c>
      <c r="H1445" t="s">
        <v>98</v>
      </c>
      <c r="I1445" t="s">
        <v>98</v>
      </c>
      <c r="J1445">
        <v>0.4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AH1445" s="6"/>
      <c r="AI1445" s="6"/>
      <c r="AJ1445" s="8"/>
      <c r="AK1445" s="6"/>
      <c r="AL1445" s="6"/>
      <c r="AM1445" s="6"/>
      <c r="AN1445" s="6"/>
      <c r="AO1445" s="6"/>
      <c r="AP1445" s="6"/>
      <c r="AQ1445" s="6"/>
      <c r="AR1445" s="6"/>
      <c r="AS1445" s="6"/>
    </row>
    <row r="1446" spans="1:45" x14ac:dyDescent="0.35">
      <c r="A1446">
        <v>10000</v>
      </c>
      <c r="B1446">
        <v>1.1445527819059209</v>
      </c>
      <c r="C1446">
        <v>250</v>
      </c>
      <c r="D1446">
        <v>0.92738695201933041</v>
      </c>
      <c r="E1446">
        <v>0</v>
      </c>
      <c r="F1446">
        <v>0.6</v>
      </c>
      <c r="G1446">
        <v>0</v>
      </c>
      <c r="H1446" t="s">
        <v>98</v>
      </c>
      <c r="I1446" t="s">
        <v>98</v>
      </c>
      <c r="J1446">
        <v>0.4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AH1446" s="6"/>
      <c r="AI1446" s="6"/>
      <c r="AJ1446" s="8"/>
      <c r="AK1446" s="6"/>
      <c r="AL1446" s="6"/>
      <c r="AM1446" s="6"/>
      <c r="AN1446" s="6"/>
      <c r="AO1446" s="6"/>
      <c r="AP1446" s="6"/>
      <c r="AQ1446" s="6"/>
      <c r="AR1446" s="6"/>
      <c r="AS1446" s="6"/>
    </row>
    <row r="1447" spans="1:45" x14ac:dyDescent="0.35">
      <c r="A1447">
        <v>15000</v>
      </c>
      <c r="B1447">
        <v>1.52842116532463</v>
      </c>
      <c r="C1447">
        <v>250</v>
      </c>
      <c r="D1447">
        <v>0.92738695201933041</v>
      </c>
      <c r="E1447">
        <v>0</v>
      </c>
      <c r="F1447">
        <v>0.6</v>
      </c>
      <c r="G1447">
        <v>0</v>
      </c>
      <c r="H1447" t="s">
        <v>98</v>
      </c>
      <c r="I1447" t="s">
        <v>98</v>
      </c>
      <c r="J1447">
        <v>0.4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AH1447" s="6"/>
      <c r="AI1447" s="6"/>
      <c r="AJ1447" s="8"/>
      <c r="AK1447" s="6"/>
      <c r="AL1447" s="6"/>
      <c r="AM1447" s="6"/>
      <c r="AN1447" s="6"/>
      <c r="AO1447" s="6"/>
      <c r="AP1447" s="6"/>
      <c r="AQ1447" s="6"/>
      <c r="AR1447" s="6"/>
      <c r="AS1447" s="6"/>
    </row>
    <row r="1448" spans="1:45" x14ac:dyDescent="0.35">
      <c r="A1448">
        <v>1500</v>
      </c>
      <c r="B1448">
        <v>0.8473339769620486</v>
      </c>
      <c r="C1448">
        <v>280</v>
      </c>
      <c r="D1448">
        <v>0.92738695201933041</v>
      </c>
      <c r="E1448">
        <v>0</v>
      </c>
      <c r="F1448">
        <v>0.6</v>
      </c>
      <c r="G1448">
        <v>0</v>
      </c>
      <c r="H1448" t="s">
        <v>98</v>
      </c>
      <c r="I1448" t="s">
        <v>98</v>
      </c>
      <c r="J1448">
        <v>0.4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AH1448" s="6"/>
      <c r="AI1448" s="6"/>
      <c r="AJ1448" s="8"/>
      <c r="AK1448" s="6"/>
      <c r="AL1448" s="6"/>
      <c r="AM1448" s="6"/>
      <c r="AN1448" s="6"/>
      <c r="AO1448" s="6"/>
      <c r="AP1448" s="6"/>
      <c r="AQ1448" s="6"/>
      <c r="AR1448" s="6"/>
      <c r="AS1448" s="6"/>
    </row>
    <row r="1449" spans="1:45" x14ac:dyDescent="0.35">
      <c r="A1449">
        <v>2000</v>
      </c>
      <c r="B1449">
        <v>0.80446281976532263</v>
      </c>
      <c r="C1449">
        <v>280</v>
      </c>
      <c r="D1449">
        <v>0.92738695201933041</v>
      </c>
      <c r="E1449">
        <v>0</v>
      </c>
      <c r="F1449">
        <v>0.6</v>
      </c>
      <c r="G1449">
        <v>0</v>
      </c>
      <c r="H1449" t="s">
        <v>98</v>
      </c>
      <c r="I1449" t="s">
        <v>98</v>
      </c>
      <c r="J1449">
        <v>0.4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AH1449" s="6"/>
      <c r="AI1449" s="6"/>
      <c r="AJ1449" s="8"/>
      <c r="AK1449" s="6"/>
      <c r="AL1449" s="6"/>
      <c r="AM1449" s="6"/>
      <c r="AN1449" s="6"/>
      <c r="AO1449" s="6"/>
      <c r="AP1449" s="6"/>
      <c r="AQ1449" s="6"/>
      <c r="AR1449" s="6"/>
      <c r="AS1449" s="6"/>
    </row>
    <row r="1450" spans="1:45" x14ac:dyDescent="0.35">
      <c r="A1450">
        <v>2500</v>
      </c>
      <c r="B1450">
        <v>0.77163092057160343</v>
      </c>
      <c r="C1450">
        <v>280</v>
      </c>
      <c r="D1450">
        <v>0.92738695201933041</v>
      </c>
      <c r="E1450">
        <v>0</v>
      </c>
      <c r="F1450">
        <v>0.6</v>
      </c>
      <c r="G1450">
        <v>0</v>
      </c>
      <c r="H1450" t="s">
        <v>98</v>
      </c>
      <c r="I1450" t="s">
        <v>98</v>
      </c>
      <c r="J1450">
        <v>0.4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AH1450" s="6"/>
      <c r="AI1450" s="6"/>
      <c r="AJ1450" s="8"/>
      <c r="AK1450" s="6"/>
      <c r="AL1450" s="6"/>
      <c r="AM1450" s="6"/>
      <c r="AN1450" s="6"/>
      <c r="AO1450" s="6"/>
      <c r="AP1450" s="6"/>
      <c r="AQ1450" s="6"/>
      <c r="AR1450" s="6"/>
      <c r="AS1450" s="6"/>
    </row>
    <row r="1451" spans="1:45" x14ac:dyDescent="0.35">
      <c r="A1451">
        <v>5000</v>
      </c>
      <c r="B1451">
        <v>0.79520674164081595</v>
      </c>
      <c r="C1451">
        <v>280</v>
      </c>
      <c r="D1451">
        <v>0.92738695201933041</v>
      </c>
      <c r="E1451">
        <v>0</v>
      </c>
      <c r="F1451">
        <v>0.6</v>
      </c>
      <c r="G1451">
        <v>0</v>
      </c>
      <c r="H1451" t="s">
        <v>98</v>
      </c>
      <c r="I1451" t="s">
        <v>98</v>
      </c>
      <c r="J1451">
        <v>0.4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AH1451" s="6"/>
      <c r="AI1451" s="6"/>
      <c r="AJ1451" s="8"/>
      <c r="AK1451" s="6"/>
      <c r="AL1451" s="6"/>
      <c r="AM1451" s="6"/>
      <c r="AN1451" s="6"/>
      <c r="AO1451" s="6"/>
      <c r="AP1451" s="6"/>
      <c r="AQ1451" s="6"/>
      <c r="AR1451" s="6"/>
      <c r="AS1451" s="6"/>
    </row>
    <row r="1452" spans="1:45" x14ac:dyDescent="0.35">
      <c r="A1452">
        <v>7500</v>
      </c>
      <c r="B1452">
        <v>0.9574447649823935</v>
      </c>
      <c r="C1452">
        <v>280</v>
      </c>
      <c r="D1452">
        <v>0.92738695201933041</v>
      </c>
      <c r="E1452">
        <v>0</v>
      </c>
      <c r="F1452">
        <v>0.6</v>
      </c>
      <c r="G1452">
        <v>0</v>
      </c>
      <c r="H1452" t="s">
        <v>98</v>
      </c>
      <c r="I1452" t="s">
        <v>98</v>
      </c>
      <c r="J1452">
        <v>0.4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AH1452" s="6"/>
      <c r="AI1452" s="6"/>
      <c r="AJ1452" s="8"/>
      <c r="AK1452" s="6"/>
      <c r="AL1452" s="6"/>
      <c r="AM1452" s="6"/>
      <c r="AN1452" s="6"/>
      <c r="AO1452" s="6"/>
      <c r="AP1452" s="6"/>
      <c r="AQ1452" s="6"/>
      <c r="AR1452" s="6"/>
      <c r="AS1452" s="6"/>
    </row>
    <row r="1453" spans="1:45" x14ac:dyDescent="0.35">
      <c r="A1453">
        <v>10000</v>
      </c>
      <c r="B1453">
        <v>1.14042172416319</v>
      </c>
      <c r="C1453">
        <v>280</v>
      </c>
      <c r="D1453">
        <v>0.92738695201933041</v>
      </c>
      <c r="E1453">
        <v>0</v>
      </c>
      <c r="F1453">
        <v>0.6</v>
      </c>
      <c r="G1453">
        <v>0</v>
      </c>
      <c r="H1453" t="s">
        <v>98</v>
      </c>
      <c r="I1453" t="s">
        <v>98</v>
      </c>
      <c r="J1453">
        <v>0.4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AH1453" s="6"/>
      <c r="AI1453" s="6"/>
      <c r="AJ1453" s="8"/>
      <c r="AK1453" s="6"/>
      <c r="AL1453" s="6"/>
      <c r="AM1453" s="6"/>
      <c r="AN1453" s="6"/>
      <c r="AO1453" s="6"/>
      <c r="AP1453" s="6"/>
      <c r="AQ1453" s="6"/>
      <c r="AR1453" s="6"/>
      <c r="AS1453" s="6"/>
    </row>
    <row r="1454" spans="1:45" x14ac:dyDescent="0.35">
      <c r="A1454">
        <v>15000</v>
      </c>
      <c r="B1454">
        <v>1.506877644867602</v>
      </c>
      <c r="C1454">
        <v>280</v>
      </c>
      <c r="D1454">
        <v>0.92738695201933041</v>
      </c>
      <c r="E1454">
        <v>0</v>
      </c>
      <c r="F1454">
        <v>0.6</v>
      </c>
      <c r="G1454">
        <v>0</v>
      </c>
      <c r="H1454" t="s">
        <v>98</v>
      </c>
      <c r="I1454" t="s">
        <v>98</v>
      </c>
      <c r="J1454">
        <v>0.4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AH1454" s="6"/>
      <c r="AI1454" s="6"/>
      <c r="AJ1454" s="8"/>
      <c r="AK1454" s="6"/>
      <c r="AL1454" s="6"/>
      <c r="AM1454" s="6"/>
      <c r="AN1454" s="6"/>
      <c r="AO1454" s="6"/>
      <c r="AP1454" s="6"/>
      <c r="AQ1454" s="6"/>
      <c r="AR1454" s="6"/>
      <c r="AS1454" s="6"/>
    </row>
    <row r="1455" spans="1:45" x14ac:dyDescent="0.35">
      <c r="A1455">
        <v>1500</v>
      </c>
      <c r="B1455">
        <v>0.20557037805496081</v>
      </c>
      <c r="C1455">
        <v>60</v>
      </c>
      <c r="D1455">
        <v>1.0519226786330691</v>
      </c>
      <c r="E1455">
        <v>0</v>
      </c>
      <c r="F1455">
        <v>0.8</v>
      </c>
      <c r="G1455">
        <v>0</v>
      </c>
      <c r="H1455" t="s">
        <v>98</v>
      </c>
      <c r="I1455" t="s">
        <v>98</v>
      </c>
      <c r="J1455">
        <v>0.2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AH1455" s="6"/>
      <c r="AI1455" s="6"/>
      <c r="AJ1455" s="8"/>
      <c r="AK1455" s="6"/>
      <c r="AL1455" s="6"/>
      <c r="AM1455" s="6"/>
      <c r="AN1455" s="6"/>
      <c r="AO1455" s="6"/>
      <c r="AP1455" s="6"/>
      <c r="AQ1455" s="6"/>
      <c r="AR1455" s="6"/>
      <c r="AS1455" s="6"/>
    </row>
    <row r="1456" spans="1:45" x14ac:dyDescent="0.35">
      <c r="A1456">
        <v>2000</v>
      </c>
      <c r="B1456">
        <v>0.2691078442066932</v>
      </c>
      <c r="C1456">
        <v>60</v>
      </c>
      <c r="D1456">
        <v>1.0519226786330691</v>
      </c>
      <c r="E1456">
        <v>0</v>
      </c>
      <c r="F1456">
        <v>0.8</v>
      </c>
      <c r="G1456">
        <v>0</v>
      </c>
      <c r="H1456" t="s">
        <v>98</v>
      </c>
      <c r="I1456" t="s">
        <v>98</v>
      </c>
      <c r="J1456">
        <v>0.2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AH1456" s="6"/>
      <c r="AI1456" s="6"/>
      <c r="AJ1456" s="8"/>
      <c r="AK1456" s="6"/>
      <c r="AL1456" s="6"/>
      <c r="AM1456" s="6"/>
      <c r="AN1456" s="6"/>
      <c r="AO1456" s="6"/>
      <c r="AP1456" s="6"/>
      <c r="AQ1456" s="6"/>
      <c r="AR1456" s="6"/>
      <c r="AS1456" s="6"/>
    </row>
    <row r="1457" spans="1:45" x14ac:dyDescent="0.35">
      <c r="A1457">
        <v>2500</v>
      </c>
      <c r="B1457">
        <v>0.33114106861715892</v>
      </c>
      <c r="C1457">
        <v>60</v>
      </c>
      <c r="D1457">
        <v>1.0519226786330691</v>
      </c>
      <c r="E1457">
        <v>0</v>
      </c>
      <c r="F1457">
        <v>0.8</v>
      </c>
      <c r="G1457">
        <v>0</v>
      </c>
      <c r="H1457" t="s">
        <v>98</v>
      </c>
      <c r="I1457" t="s">
        <v>98</v>
      </c>
      <c r="J1457">
        <v>0.2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AH1457" s="6"/>
      <c r="AI1457" s="6"/>
      <c r="AJ1457" s="8"/>
      <c r="AK1457" s="6"/>
      <c r="AL1457" s="6"/>
      <c r="AM1457" s="6"/>
      <c r="AN1457" s="6"/>
      <c r="AO1457" s="6"/>
      <c r="AP1457" s="6"/>
      <c r="AQ1457" s="6"/>
      <c r="AR1457" s="6"/>
      <c r="AS1457" s="6"/>
    </row>
    <row r="1458" spans="1:45" x14ac:dyDescent="0.35">
      <c r="A1458">
        <v>5000</v>
      </c>
      <c r="B1458">
        <v>0.62571200389162851</v>
      </c>
      <c r="C1458">
        <v>60</v>
      </c>
      <c r="D1458">
        <v>1.0519226786330691</v>
      </c>
      <c r="E1458">
        <v>0</v>
      </c>
      <c r="F1458">
        <v>0.8</v>
      </c>
      <c r="G1458">
        <v>0</v>
      </c>
      <c r="H1458" t="s">
        <v>98</v>
      </c>
      <c r="I1458" t="s">
        <v>98</v>
      </c>
      <c r="J1458">
        <v>0.2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AH1458" s="6"/>
      <c r="AI1458" s="6"/>
      <c r="AJ1458" s="8"/>
      <c r="AK1458" s="6"/>
      <c r="AL1458" s="6"/>
      <c r="AM1458" s="6"/>
      <c r="AN1458" s="6"/>
      <c r="AO1458" s="6"/>
      <c r="AP1458" s="6"/>
      <c r="AQ1458" s="6"/>
      <c r="AR1458" s="6"/>
      <c r="AS1458" s="6"/>
    </row>
    <row r="1459" spans="1:45" x14ac:dyDescent="0.35">
      <c r="A1459">
        <v>7500</v>
      </c>
      <c r="B1459">
        <v>0.90309446702018814</v>
      </c>
      <c r="C1459">
        <v>60</v>
      </c>
      <c r="D1459">
        <v>1.0519226786330691</v>
      </c>
      <c r="E1459">
        <v>0</v>
      </c>
      <c r="F1459">
        <v>0.8</v>
      </c>
      <c r="G1459">
        <v>0</v>
      </c>
      <c r="H1459" t="s">
        <v>98</v>
      </c>
      <c r="I1459" t="s">
        <v>98</v>
      </c>
      <c r="J1459">
        <v>0.2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AH1459" s="6"/>
      <c r="AI1459" s="6"/>
      <c r="AJ1459" s="8"/>
      <c r="AK1459" s="6"/>
      <c r="AL1459" s="6"/>
      <c r="AM1459" s="6"/>
      <c r="AN1459" s="6"/>
      <c r="AO1459" s="6"/>
      <c r="AP1459" s="6"/>
      <c r="AQ1459" s="6"/>
      <c r="AR1459" s="6"/>
      <c r="AS1459" s="6"/>
    </row>
    <row r="1460" spans="1:45" x14ac:dyDescent="0.35">
      <c r="A1460">
        <v>10000</v>
      </c>
      <c r="B1460">
        <v>1.169106210124351</v>
      </c>
      <c r="C1460">
        <v>60</v>
      </c>
      <c r="D1460">
        <v>1.0519226786330691</v>
      </c>
      <c r="E1460">
        <v>0</v>
      </c>
      <c r="F1460">
        <v>0.8</v>
      </c>
      <c r="G1460">
        <v>0</v>
      </c>
      <c r="H1460" t="s">
        <v>98</v>
      </c>
      <c r="I1460" t="s">
        <v>98</v>
      </c>
      <c r="J1460">
        <v>0.2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AH1460" s="6"/>
      <c r="AI1460" s="6"/>
      <c r="AJ1460" s="8"/>
      <c r="AK1460" s="6"/>
      <c r="AL1460" s="6"/>
      <c r="AM1460" s="6"/>
      <c r="AN1460" s="6"/>
      <c r="AO1460" s="6"/>
      <c r="AP1460" s="6"/>
      <c r="AQ1460" s="6"/>
      <c r="AR1460" s="6"/>
      <c r="AS1460" s="6"/>
    </row>
    <row r="1461" spans="1:45" x14ac:dyDescent="0.35">
      <c r="A1461">
        <v>15000</v>
      </c>
      <c r="B1461">
        <v>1.6774813379597571</v>
      </c>
      <c r="C1461">
        <v>60</v>
      </c>
      <c r="D1461">
        <v>1.0519226786330691</v>
      </c>
      <c r="E1461">
        <v>0</v>
      </c>
      <c r="F1461">
        <v>0.8</v>
      </c>
      <c r="G1461">
        <v>0</v>
      </c>
      <c r="H1461" t="s">
        <v>98</v>
      </c>
      <c r="I1461" t="s">
        <v>98</v>
      </c>
      <c r="J1461">
        <v>0.2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AH1461" s="6"/>
      <c r="AI1461" s="6"/>
      <c r="AJ1461" s="8"/>
      <c r="AK1461" s="6"/>
      <c r="AL1461" s="6"/>
      <c r="AM1461" s="6"/>
      <c r="AN1461" s="6"/>
      <c r="AO1461" s="6"/>
      <c r="AP1461" s="6"/>
      <c r="AQ1461" s="6"/>
      <c r="AR1461" s="6"/>
      <c r="AS1461" s="6"/>
    </row>
    <row r="1462" spans="1:45" x14ac:dyDescent="0.35">
      <c r="A1462">
        <v>1500</v>
      </c>
      <c r="B1462">
        <v>0.2104550749115546</v>
      </c>
      <c r="C1462">
        <v>90</v>
      </c>
      <c r="D1462">
        <v>1.0519226786330691</v>
      </c>
      <c r="E1462">
        <v>0</v>
      </c>
      <c r="F1462">
        <v>0.8</v>
      </c>
      <c r="G1462">
        <v>0</v>
      </c>
      <c r="H1462" t="s">
        <v>98</v>
      </c>
      <c r="I1462" t="s">
        <v>98</v>
      </c>
      <c r="J1462">
        <v>0.2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AH1462" s="6"/>
      <c r="AI1462" s="6"/>
      <c r="AJ1462" s="8"/>
      <c r="AK1462" s="6"/>
      <c r="AL1462" s="6"/>
      <c r="AM1462" s="6"/>
      <c r="AN1462" s="6"/>
      <c r="AO1462" s="6"/>
      <c r="AP1462" s="6"/>
      <c r="AQ1462" s="6"/>
      <c r="AR1462" s="6"/>
      <c r="AS1462" s="6"/>
    </row>
    <row r="1463" spans="1:45" x14ac:dyDescent="0.35">
      <c r="A1463">
        <v>2000</v>
      </c>
      <c r="B1463">
        <v>0.27248555474101638</v>
      </c>
      <c r="C1463">
        <v>90</v>
      </c>
      <c r="D1463">
        <v>1.0519226786330691</v>
      </c>
      <c r="E1463">
        <v>0</v>
      </c>
      <c r="F1463">
        <v>0.8</v>
      </c>
      <c r="G1463">
        <v>0</v>
      </c>
      <c r="H1463" t="s">
        <v>98</v>
      </c>
      <c r="I1463" t="s">
        <v>98</v>
      </c>
      <c r="J1463">
        <v>0.2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AH1463" s="6"/>
      <c r="AI1463" s="6"/>
      <c r="AJ1463" s="8"/>
      <c r="AK1463" s="6"/>
      <c r="AL1463" s="6"/>
      <c r="AM1463" s="6"/>
      <c r="AN1463" s="6"/>
      <c r="AO1463" s="6"/>
      <c r="AP1463" s="6"/>
      <c r="AQ1463" s="6"/>
      <c r="AR1463" s="6"/>
      <c r="AS1463" s="6"/>
    </row>
    <row r="1464" spans="1:45" x14ac:dyDescent="0.35">
      <c r="A1464">
        <v>2500</v>
      </c>
      <c r="B1464">
        <v>0.33280286468386427</v>
      </c>
      <c r="C1464">
        <v>90</v>
      </c>
      <c r="D1464">
        <v>1.0519226786330691</v>
      </c>
      <c r="E1464">
        <v>0</v>
      </c>
      <c r="F1464">
        <v>0.8</v>
      </c>
      <c r="G1464">
        <v>0</v>
      </c>
      <c r="H1464" t="s">
        <v>98</v>
      </c>
      <c r="I1464" t="s">
        <v>98</v>
      </c>
      <c r="J1464">
        <v>0.2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AH1464" s="6"/>
      <c r="AI1464" s="6"/>
      <c r="AJ1464" s="8"/>
      <c r="AK1464" s="6"/>
      <c r="AL1464" s="6"/>
      <c r="AM1464" s="6"/>
      <c r="AN1464" s="6"/>
      <c r="AO1464" s="6"/>
      <c r="AP1464" s="6"/>
      <c r="AQ1464" s="6"/>
      <c r="AR1464" s="6"/>
      <c r="AS1464" s="6"/>
    </row>
    <row r="1465" spans="1:45" x14ac:dyDescent="0.35">
      <c r="A1465">
        <v>5000</v>
      </c>
      <c r="B1465">
        <v>0.61736462430822137</v>
      </c>
      <c r="C1465">
        <v>90</v>
      </c>
      <c r="D1465">
        <v>1.0519226786330691</v>
      </c>
      <c r="E1465">
        <v>0</v>
      </c>
      <c r="F1465">
        <v>0.8</v>
      </c>
      <c r="G1465">
        <v>0</v>
      </c>
      <c r="H1465" t="s">
        <v>98</v>
      </c>
      <c r="I1465" t="s">
        <v>98</v>
      </c>
      <c r="J1465">
        <v>0.2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AH1465" s="6"/>
      <c r="AI1465" s="6"/>
      <c r="AJ1465" s="8"/>
      <c r="AK1465" s="6"/>
      <c r="AL1465" s="6"/>
      <c r="AM1465" s="6"/>
      <c r="AN1465" s="6"/>
      <c r="AO1465" s="6"/>
      <c r="AP1465" s="6"/>
      <c r="AQ1465" s="6"/>
      <c r="AR1465" s="6"/>
      <c r="AS1465" s="6"/>
    </row>
    <row r="1466" spans="1:45" x14ac:dyDescent="0.35">
      <c r="A1466">
        <v>7500</v>
      </c>
      <c r="B1466">
        <v>0.88384307578063415</v>
      </c>
      <c r="C1466">
        <v>90</v>
      </c>
      <c r="D1466">
        <v>1.0519226786330691</v>
      </c>
      <c r="E1466">
        <v>0</v>
      </c>
      <c r="F1466">
        <v>0.8</v>
      </c>
      <c r="G1466">
        <v>0</v>
      </c>
      <c r="H1466" t="s">
        <v>98</v>
      </c>
      <c r="I1466" t="s">
        <v>98</v>
      </c>
      <c r="J1466">
        <v>0.2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AH1466" s="6"/>
      <c r="AI1466" s="6"/>
      <c r="AJ1466" s="8"/>
      <c r="AK1466" s="6"/>
      <c r="AL1466" s="6"/>
      <c r="AM1466" s="6"/>
      <c r="AN1466" s="6"/>
      <c r="AO1466" s="6"/>
      <c r="AP1466" s="6"/>
      <c r="AQ1466" s="6"/>
      <c r="AR1466" s="6"/>
      <c r="AS1466" s="6"/>
    </row>
    <row r="1467" spans="1:45" x14ac:dyDescent="0.35">
      <c r="A1467">
        <v>10000</v>
      </c>
      <c r="B1467">
        <v>1.1386900366961581</v>
      </c>
      <c r="C1467">
        <v>90</v>
      </c>
      <c r="D1467">
        <v>1.0519226786330691</v>
      </c>
      <c r="E1467">
        <v>0</v>
      </c>
      <c r="F1467">
        <v>0.8</v>
      </c>
      <c r="G1467">
        <v>0</v>
      </c>
      <c r="H1467" t="s">
        <v>98</v>
      </c>
      <c r="I1467" t="s">
        <v>98</v>
      </c>
      <c r="J1467">
        <v>0.2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AH1467" s="6"/>
      <c r="AI1467" s="6"/>
      <c r="AJ1467" s="8"/>
      <c r="AK1467" s="6"/>
      <c r="AL1467" s="6"/>
      <c r="AM1467" s="6"/>
      <c r="AN1467" s="6"/>
      <c r="AO1467" s="6"/>
      <c r="AP1467" s="6"/>
      <c r="AQ1467" s="6"/>
      <c r="AR1467" s="6"/>
      <c r="AS1467" s="6"/>
    </row>
    <row r="1468" spans="1:45" x14ac:dyDescent="0.35">
      <c r="A1468">
        <v>15000</v>
      </c>
      <c r="B1468">
        <v>1.6245939946973491</v>
      </c>
      <c r="C1468">
        <v>90</v>
      </c>
      <c r="D1468">
        <v>1.0519226786330691</v>
      </c>
      <c r="E1468">
        <v>0</v>
      </c>
      <c r="F1468">
        <v>0.8</v>
      </c>
      <c r="G1468">
        <v>0</v>
      </c>
      <c r="H1468" t="s">
        <v>98</v>
      </c>
      <c r="I1468" t="s">
        <v>98</v>
      </c>
      <c r="J1468">
        <v>0.2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AH1468" s="6"/>
      <c r="AI1468" s="6"/>
      <c r="AJ1468" s="8"/>
      <c r="AK1468" s="6"/>
      <c r="AL1468" s="6"/>
      <c r="AM1468" s="6"/>
      <c r="AN1468" s="6"/>
      <c r="AO1468" s="6"/>
      <c r="AP1468" s="6"/>
      <c r="AQ1468" s="6"/>
      <c r="AR1468" s="6"/>
      <c r="AS1468" s="6"/>
    </row>
    <row r="1469" spans="1:45" x14ac:dyDescent="0.35">
      <c r="A1469">
        <v>1500</v>
      </c>
      <c r="B1469">
        <v>0.224139304304839</v>
      </c>
      <c r="C1469">
        <v>120</v>
      </c>
      <c r="D1469">
        <v>1.0519226786330691</v>
      </c>
      <c r="E1469">
        <v>0</v>
      </c>
      <c r="F1469">
        <v>0.8</v>
      </c>
      <c r="G1469">
        <v>0</v>
      </c>
      <c r="H1469" t="s">
        <v>98</v>
      </c>
      <c r="I1469" t="s">
        <v>98</v>
      </c>
      <c r="J1469">
        <v>0.2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AH1469" s="6"/>
      <c r="AI1469" s="6"/>
      <c r="AJ1469" s="8"/>
      <c r="AK1469" s="6"/>
      <c r="AL1469" s="6"/>
      <c r="AM1469" s="6"/>
      <c r="AN1469" s="6"/>
      <c r="AO1469" s="6"/>
      <c r="AP1469" s="6"/>
      <c r="AQ1469" s="6"/>
      <c r="AR1469" s="6"/>
      <c r="AS1469" s="6"/>
    </row>
    <row r="1470" spans="1:45" x14ac:dyDescent="0.35">
      <c r="A1470">
        <v>2000</v>
      </c>
      <c r="B1470">
        <v>0.28241384151149829</v>
      </c>
      <c r="C1470">
        <v>120</v>
      </c>
      <c r="D1470">
        <v>1.0519226786330691</v>
      </c>
      <c r="E1470">
        <v>0</v>
      </c>
      <c r="F1470">
        <v>0.8</v>
      </c>
      <c r="G1470">
        <v>0</v>
      </c>
      <c r="H1470" t="s">
        <v>98</v>
      </c>
      <c r="I1470" t="s">
        <v>98</v>
      </c>
      <c r="J1470">
        <v>0.2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AH1470" s="6"/>
      <c r="AI1470" s="6"/>
      <c r="AJ1470" s="8"/>
      <c r="AK1470" s="6"/>
      <c r="AL1470" s="6"/>
      <c r="AM1470" s="6"/>
      <c r="AN1470" s="6"/>
      <c r="AO1470" s="6"/>
      <c r="AP1470" s="6"/>
      <c r="AQ1470" s="6"/>
      <c r="AR1470" s="6"/>
      <c r="AS1470" s="6"/>
    </row>
    <row r="1471" spans="1:45" x14ac:dyDescent="0.35">
      <c r="A1471">
        <v>2500</v>
      </c>
      <c r="B1471">
        <v>0.34001017306773718</v>
      </c>
      <c r="C1471">
        <v>120</v>
      </c>
      <c r="D1471">
        <v>1.0519226786330691</v>
      </c>
      <c r="E1471">
        <v>0</v>
      </c>
      <c r="F1471">
        <v>0.8</v>
      </c>
      <c r="G1471">
        <v>0</v>
      </c>
      <c r="H1471" t="s">
        <v>98</v>
      </c>
      <c r="I1471" t="s">
        <v>98</v>
      </c>
      <c r="J1471">
        <v>0.2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AH1471" s="6"/>
      <c r="AI1471" s="6"/>
      <c r="AJ1471" s="8"/>
      <c r="AK1471" s="6"/>
      <c r="AL1471" s="6"/>
      <c r="AM1471" s="6"/>
      <c r="AN1471" s="6"/>
      <c r="AO1471" s="6"/>
      <c r="AP1471" s="6"/>
      <c r="AQ1471" s="6"/>
      <c r="AR1471" s="6"/>
      <c r="AS1471" s="6"/>
    </row>
    <row r="1472" spans="1:45" x14ac:dyDescent="0.35">
      <c r="A1472">
        <v>5000</v>
      </c>
      <c r="B1472">
        <v>0.61337704700338336</v>
      </c>
      <c r="C1472">
        <v>120</v>
      </c>
      <c r="D1472">
        <v>1.0519226786330691</v>
      </c>
      <c r="E1472">
        <v>0</v>
      </c>
      <c r="F1472">
        <v>0.8</v>
      </c>
      <c r="G1472">
        <v>0</v>
      </c>
      <c r="H1472" t="s">
        <v>98</v>
      </c>
      <c r="I1472" t="s">
        <v>98</v>
      </c>
      <c r="J1472">
        <v>0.2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AH1472" s="6"/>
      <c r="AI1472" s="6"/>
      <c r="AJ1472" s="8"/>
      <c r="AK1472" s="6"/>
      <c r="AL1472" s="6"/>
      <c r="AM1472" s="6"/>
      <c r="AN1472" s="6"/>
      <c r="AO1472" s="6"/>
      <c r="AP1472" s="6"/>
      <c r="AQ1472" s="6"/>
      <c r="AR1472" s="6"/>
      <c r="AS1472" s="6"/>
    </row>
    <row r="1473" spans="1:45" x14ac:dyDescent="0.35">
      <c r="A1473">
        <v>7500</v>
      </c>
      <c r="B1473">
        <v>0.86924654104779686</v>
      </c>
      <c r="C1473">
        <v>120</v>
      </c>
      <c r="D1473">
        <v>1.0519226786330691</v>
      </c>
      <c r="E1473">
        <v>0</v>
      </c>
      <c r="F1473">
        <v>0.8</v>
      </c>
      <c r="G1473">
        <v>0</v>
      </c>
      <c r="H1473" t="s">
        <v>98</v>
      </c>
      <c r="I1473" t="s">
        <v>98</v>
      </c>
      <c r="J1473">
        <v>0.2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AH1473" s="6"/>
      <c r="AI1473" s="6"/>
      <c r="AJ1473" s="8"/>
      <c r="AK1473" s="6"/>
      <c r="AL1473" s="6"/>
      <c r="AM1473" s="6"/>
      <c r="AN1473" s="6"/>
      <c r="AO1473" s="6"/>
      <c r="AP1473" s="6"/>
      <c r="AQ1473" s="6"/>
      <c r="AR1473" s="6"/>
      <c r="AS1473" s="6"/>
    </row>
    <row r="1474" spans="1:45" x14ac:dyDescent="0.35">
      <c r="A1474">
        <v>10000</v>
      </c>
      <c r="B1474">
        <v>1.113599557647003</v>
      </c>
      <c r="C1474">
        <v>120</v>
      </c>
      <c r="D1474">
        <v>1.0519226786330691</v>
      </c>
      <c r="E1474">
        <v>0</v>
      </c>
      <c r="F1474">
        <v>0.8</v>
      </c>
      <c r="G1474">
        <v>0</v>
      </c>
      <c r="H1474" t="s">
        <v>98</v>
      </c>
      <c r="I1474" t="s">
        <v>98</v>
      </c>
      <c r="J1474">
        <v>0.2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AH1474" s="6"/>
      <c r="AI1474" s="6"/>
      <c r="AJ1474" s="8"/>
      <c r="AK1474" s="6"/>
      <c r="AL1474" s="6"/>
      <c r="AM1474" s="6"/>
      <c r="AN1474" s="6"/>
      <c r="AO1474" s="6"/>
      <c r="AP1474" s="6"/>
      <c r="AQ1474" s="6"/>
      <c r="AR1474" s="6"/>
      <c r="AS1474" s="6"/>
    </row>
    <row r="1475" spans="1:45" x14ac:dyDescent="0.35">
      <c r="A1475">
        <v>15000</v>
      </c>
      <c r="B1475">
        <v>1.578775606815694</v>
      </c>
      <c r="C1475">
        <v>120</v>
      </c>
      <c r="D1475">
        <v>1.0519226786330691</v>
      </c>
      <c r="E1475">
        <v>0</v>
      </c>
      <c r="F1475">
        <v>0.8</v>
      </c>
      <c r="G1475">
        <v>0</v>
      </c>
      <c r="H1475" t="s">
        <v>98</v>
      </c>
      <c r="I1475" t="s">
        <v>98</v>
      </c>
      <c r="J1475">
        <v>0.2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AH1475" s="6"/>
      <c r="AI1475" s="6"/>
      <c r="AJ1475" s="8"/>
      <c r="AK1475" s="6"/>
      <c r="AL1475" s="6"/>
      <c r="AM1475" s="6"/>
      <c r="AN1475" s="6"/>
      <c r="AO1475" s="6"/>
      <c r="AP1475" s="6"/>
      <c r="AQ1475" s="6"/>
      <c r="AR1475" s="6"/>
      <c r="AS1475" s="6"/>
    </row>
    <row r="1476" spans="1:45" x14ac:dyDescent="0.35">
      <c r="A1476">
        <v>1500</v>
      </c>
      <c r="B1476">
        <v>0.27504877272245848</v>
      </c>
      <c r="C1476">
        <v>150</v>
      </c>
      <c r="D1476">
        <v>1.0519226786330691</v>
      </c>
      <c r="E1476">
        <v>0</v>
      </c>
      <c r="F1476">
        <v>0.8</v>
      </c>
      <c r="G1476">
        <v>0</v>
      </c>
      <c r="H1476" t="s">
        <v>98</v>
      </c>
      <c r="I1476" t="s">
        <v>98</v>
      </c>
      <c r="J1476">
        <v>0.2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AH1476" s="6"/>
      <c r="AI1476" s="6"/>
      <c r="AJ1476" s="8"/>
      <c r="AK1476" s="6"/>
      <c r="AL1476" s="6"/>
      <c r="AM1476" s="6"/>
      <c r="AN1476" s="6"/>
      <c r="AO1476" s="6"/>
      <c r="AP1476" s="6"/>
      <c r="AQ1476" s="6"/>
      <c r="AR1476" s="6"/>
      <c r="AS1476" s="6"/>
    </row>
    <row r="1477" spans="1:45" x14ac:dyDescent="0.35">
      <c r="A1477">
        <v>2000</v>
      </c>
      <c r="B1477">
        <v>0.30546352580849528</v>
      </c>
      <c r="C1477">
        <v>150</v>
      </c>
      <c r="D1477">
        <v>1.0519226786330691</v>
      </c>
      <c r="E1477">
        <v>0</v>
      </c>
      <c r="F1477">
        <v>0.8</v>
      </c>
      <c r="G1477">
        <v>0</v>
      </c>
      <c r="H1477" t="s">
        <v>98</v>
      </c>
      <c r="I1477" t="s">
        <v>98</v>
      </c>
      <c r="J1477">
        <v>0.2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AH1477" s="6"/>
      <c r="AI1477" s="6"/>
      <c r="AJ1477" s="8"/>
      <c r="AK1477" s="6"/>
      <c r="AL1477" s="6"/>
      <c r="AM1477" s="6"/>
      <c r="AN1477" s="6"/>
      <c r="AO1477" s="6"/>
      <c r="AP1477" s="6"/>
      <c r="AQ1477" s="6"/>
      <c r="AR1477" s="6"/>
      <c r="AS1477" s="6"/>
    </row>
    <row r="1478" spans="1:45" x14ac:dyDescent="0.35">
      <c r="A1478">
        <v>2500</v>
      </c>
      <c r="B1478">
        <v>0.3557725561462608</v>
      </c>
      <c r="C1478">
        <v>150</v>
      </c>
      <c r="D1478">
        <v>1.0519226786330691</v>
      </c>
      <c r="E1478">
        <v>0</v>
      </c>
      <c r="F1478">
        <v>0.8</v>
      </c>
      <c r="G1478">
        <v>0</v>
      </c>
      <c r="H1478" t="s">
        <v>98</v>
      </c>
      <c r="I1478" t="s">
        <v>98</v>
      </c>
      <c r="J1478">
        <v>0.2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AH1478" s="6"/>
      <c r="AI1478" s="6"/>
      <c r="AJ1478" s="8"/>
      <c r="AK1478" s="6"/>
      <c r="AL1478" s="6"/>
      <c r="AM1478" s="6"/>
      <c r="AN1478" s="6"/>
      <c r="AO1478" s="6"/>
      <c r="AP1478" s="6"/>
      <c r="AQ1478" s="6"/>
      <c r="AR1478" s="6"/>
      <c r="AS1478" s="6"/>
    </row>
    <row r="1479" spans="1:45" x14ac:dyDescent="0.35">
      <c r="A1479">
        <v>5000</v>
      </c>
      <c r="B1479">
        <v>0.61385863321844114</v>
      </c>
      <c r="C1479">
        <v>150</v>
      </c>
      <c r="D1479">
        <v>1.0519226786330691</v>
      </c>
      <c r="E1479">
        <v>0</v>
      </c>
      <c r="F1479">
        <v>0.8</v>
      </c>
      <c r="G1479">
        <v>0</v>
      </c>
      <c r="H1479" t="s">
        <v>98</v>
      </c>
      <c r="I1479" t="s">
        <v>98</v>
      </c>
      <c r="J1479">
        <v>0.2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AH1479" s="6"/>
      <c r="AI1479" s="6"/>
      <c r="AJ1479" s="8"/>
      <c r="AK1479" s="6"/>
      <c r="AL1479" s="6"/>
      <c r="AM1479" s="6"/>
      <c r="AN1479" s="6"/>
      <c r="AO1479" s="6"/>
      <c r="AP1479" s="6"/>
      <c r="AQ1479" s="6"/>
      <c r="AR1479" s="6"/>
      <c r="AS1479" s="6"/>
    </row>
    <row r="1480" spans="1:45" x14ac:dyDescent="0.35">
      <c r="A1480">
        <v>7500</v>
      </c>
      <c r="B1480">
        <v>0.85892731477546835</v>
      </c>
      <c r="C1480">
        <v>150</v>
      </c>
      <c r="D1480">
        <v>1.0519226786330691</v>
      </c>
      <c r="E1480">
        <v>0</v>
      </c>
      <c r="F1480">
        <v>0.8</v>
      </c>
      <c r="G1480">
        <v>0</v>
      </c>
      <c r="H1480" t="s">
        <v>98</v>
      </c>
      <c r="I1480" t="s">
        <v>98</v>
      </c>
      <c r="J1480">
        <v>0.2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AH1480" s="6"/>
      <c r="AI1480" s="6"/>
      <c r="AJ1480" s="8"/>
      <c r="AK1480" s="6"/>
      <c r="AL1480" s="6"/>
      <c r="AM1480" s="6"/>
      <c r="AN1480" s="6"/>
      <c r="AO1480" s="6"/>
      <c r="AP1480" s="6"/>
      <c r="AQ1480" s="6"/>
      <c r="AR1480" s="6"/>
      <c r="AS1480" s="6"/>
    </row>
    <row r="1481" spans="1:45" x14ac:dyDescent="0.35">
      <c r="A1481">
        <v>10000</v>
      </c>
      <c r="B1481">
        <v>1.0932063374696881</v>
      </c>
      <c r="C1481">
        <v>150</v>
      </c>
      <c r="D1481">
        <v>1.0519226786330691</v>
      </c>
      <c r="E1481">
        <v>0</v>
      </c>
      <c r="F1481">
        <v>0.8</v>
      </c>
      <c r="G1481">
        <v>0</v>
      </c>
      <c r="H1481" t="s">
        <v>98</v>
      </c>
      <c r="I1481" t="s">
        <v>98</v>
      </c>
      <c r="J1481">
        <v>0.2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AH1481" s="6"/>
      <c r="AI1481" s="6"/>
      <c r="AJ1481" s="8"/>
      <c r="AK1481" s="6"/>
      <c r="AL1481" s="6"/>
      <c r="AM1481" s="6"/>
      <c r="AN1481" s="6"/>
      <c r="AO1481" s="6"/>
      <c r="AP1481" s="6"/>
      <c r="AQ1481" s="6"/>
      <c r="AR1481" s="6"/>
      <c r="AS1481" s="6"/>
    </row>
    <row r="1482" spans="1:45" x14ac:dyDescent="0.35">
      <c r="A1482">
        <v>15000</v>
      </c>
      <c r="B1482">
        <v>1.5390343365664609</v>
      </c>
      <c r="C1482">
        <v>150</v>
      </c>
      <c r="D1482">
        <v>1.0519226786330691</v>
      </c>
      <c r="E1482">
        <v>0</v>
      </c>
      <c r="F1482">
        <v>0.8</v>
      </c>
      <c r="G1482">
        <v>0</v>
      </c>
      <c r="H1482" t="s">
        <v>98</v>
      </c>
      <c r="I1482" t="s">
        <v>98</v>
      </c>
      <c r="J1482">
        <v>0.2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AH1482" s="6"/>
      <c r="AI1482" s="6"/>
      <c r="AJ1482" s="8"/>
      <c r="AK1482" s="6"/>
      <c r="AL1482" s="6"/>
      <c r="AM1482" s="6"/>
      <c r="AN1482" s="6"/>
      <c r="AO1482" s="6"/>
      <c r="AP1482" s="6"/>
      <c r="AQ1482" s="6"/>
      <c r="AR1482" s="6"/>
      <c r="AS1482" s="6"/>
    </row>
    <row r="1483" spans="1:45" x14ac:dyDescent="0.35">
      <c r="A1483">
        <v>1500</v>
      </c>
      <c r="B1483">
        <v>0.49736655465796542</v>
      </c>
      <c r="C1483">
        <v>180</v>
      </c>
      <c r="D1483">
        <v>1.0519226786330691</v>
      </c>
      <c r="E1483">
        <v>0</v>
      </c>
      <c r="F1483">
        <v>0.8</v>
      </c>
      <c r="G1483">
        <v>0</v>
      </c>
      <c r="H1483" t="s">
        <v>98</v>
      </c>
      <c r="I1483" t="s">
        <v>98</v>
      </c>
      <c r="J1483">
        <v>0.2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AH1483" s="6"/>
      <c r="AI1483" s="6"/>
      <c r="AJ1483" s="8"/>
      <c r="AK1483" s="6"/>
      <c r="AL1483" s="6"/>
      <c r="AM1483" s="6"/>
      <c r="AN1483" s="6"/>
      <c r="AO1483" s="6"/>
      <c r="AP1483" s="6"/>
      <c r="AQ1483" s="6"/>
      <c r="AR1483" s="6"/>
      <c r="AS1483" s="6"/>
    </row>
    <row r="1484" spans="1:45" x14ac:dyDescent="0.35">
      <c r="A1484">
        <v>2000</v>
      </c>
      <c r="B1484">
        <v>0.36406099465233938</v>
      </c>
      <c r="C1484">
        <v>180</v>
      </c>
      <c r="D1484">
        <v>1.0519226786330691</v>
      </c>
      <c r="E1484">
        <v>0</v>
      </c>
      <c r="F1484">
        <v>0.8</v>
      </c>
      <c r="G1484">
        <v>0</v>
      </c>
      <c r="H1484" t="s">
        <v>98</v>
      </c>
      <c r="I1484" t="s">
        <v>98</v>
      </c>
      <c r="J1484">
        <v>0.2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AH1484" s="6"/>
      <c r="AI1484" s="6"/>
      <c r="AJ1484" s="8"/>
      <c r="AK1484" s="6"/>
      <c r="AL1484" s="6"/>
      <c r="AM1484" s="6"/>
      <c r="AN1484" s="6"/>
      <c r="AO1484" s="6"/>
      <c r="AP1484" s="6"/>
      <c r="AQ1484" s="6"/>
      <c r="AR1484" s="6"/>
      <c r="AS1484" s="6"/>
    </row>
    <row r="1485" spans="1:45" x14ac:dyDescent="0.35">
      <c r="A1485">
        <v>2500</v>
      </c>
      <c r="B1485">
        <v>0.38655420044601069</v>
      </c>
      <c r="C1485">
        <v>180</v>
      </c>
      <c r="D1485">
        <v>1.0519226786330691</v>
      </c>
      <c r="E1485">
        <v>0</v>
      </c>
      <c r="F1485">
        <v>0.8</v>
      </c>
      <c r="G1485">
        <v>0</v>
      </c>
      <c r="H1485" t="s">
        <v>98</v>
      </c>
      <c r="I1485" t="s">
        <v>98</v>
      </c>
      <c r="J1485">
        <v>0.2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AH1485" s="6"/>
      <c r="AI1485" s="6"/>
      <c r="AJ1485" s="8"/>
      <c r="AK1485" s="6"/>
      <c r="AL1485" s="6"/>
      <c r="AM1485" s="6"/>
      <c r="AN1485" s="6"/>
      <c r="AO1485" s="6"/>
      <c r="AP1485" s="6"/>
      <c r="AQ1485" s="6"/>
      <c r="AR1485" s="6"/>
      <c r="AS1485" s="6"/>
    </row>
    <row r="1486" spans="1:45" x14ac:dyDescent="0.35">
      <c r="A1486">
        <v>5000</v>
      </c>
      <c r="B1486">
        <v>0.61902295567833809</v>
      </c>
      <c r="C1486">
        <v>180</v>
      </c>
      <c r="D1486">
        <v>1.0519226786330691</v>
      </c>
      <c r="E1486">
        <v>0</v>
      </c>
      <c r="F1486">
        <v>0.8</v>
      </c>
      <c r="G1486">
        <v>0</v>
      </c>
      <c r="H1486" t="s">
        <v>98</v>
      </c>
      <c r="I1486" t="s">
        <v>98</v>
      </c>
      <c r="J1486">
        <v>0.2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AH1486" s="6"/>
      <c r="AI1486" s="6"/>
      <c r="AJ1486" s="8"/>
      <c r="AK1486" s="6"/>
      <c r="AL1486" s="6"/>
      <c r="AM1486" s="6"/>
      <c r="AN1486" s="6"/>
      <c r="AO1486" s="6"/>
      <c r="AP1486" s="6"/>
      <c r="AQ1486" s="6"/>
      <c r="AR1486" s="6"/>
      <c r="AS1486" s="6"/>
    </row>
    <row r="1487" spans="1:45" x14ac:dyDescent="0.35">
      <c r="A1487">
        <v>7500</v>
      </c>
      <c r="B1487">
        <v>0.85257814153787903</v>
      </c>
      <c r="C1487">
        <v>180</v>
      </c>
      <c r="D1487">
        <v>1.0519226786330691</v>
      </c>
      <c r="E1487">
        <v>0</v>
      </c>
      <c r="F1487">
        <v>0.8</v>
      </c>
      <c r="G1487">
        <v>0</v>
      </c>
      <c r="H1487" t="s">
        <v>98</v>
      </c>
      <c r="I1487" t="s">
        <v>98</v>
      </c>
      <c r="J1487">
        <v>0.2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AH1487" s="6"/>
      <c r="AI1487" s="6"/>
      <c r="AJ1487" s="8"/>
      <c r="AK1487" s="6"/>
      <c r="AL1487" s="6"/>
      <c r="AM1487" s="6"/>
      <c r="AN1487" s="6"/>
      <c r="AO1487" s="6"/>
      <c r="AP1487" s="6"/>
      <c r="AQ1487" s="6"/>
      <c r="AR1487" s="6"/>
      <c r="AS1487" s="6"/>
    </row>
    <row r="1488" spans="1:45" x14ac:dyDescent="0.35">
      <c r="A1488">
        <v>10000</v>
      </c>
      <c r="B1488">
        <v>1.076984934365536</v>
      </c>
      <c r="C1488">
        <v>180</v>
      </c>
      <c r="D1488">
        <v>1.0519226786330691</v>
      </c>
      <c r="E1488">
        <v>0</v>
      </c>
      <c r="F1488">
        <v>0.8</v>
      </c>
      <c r="G1488">
        <v>0</v>
      </c>
      <c r="H1488" t="s">
        <v>98</v>
      </c>
      <c r="I1488" t="s">
        <v>98</v>
      </c>
      <c r="J1488">
        <v>0.2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AH1488" s="6"/>
      <c r="AI1488" s="6"/>
      <c r="AJ1488" s="8"/>
      <c r="AK1488" s="6"/>
      <c r="AL1488" s="6"/>
      <c r="AM1488" s="6"/>
      <c r="AN1488" s="6"/>
      <c r="AO1488" s="6"/>
      <c r="AP1488" s="6"/>
      <c r="AQ1488" s="6"/>
      <c r="AR1488" s="6"/>
      <c r="AS1488" s="6"/>
    </row>
    <row r="1489" spans="1:45" x14ac:dyDescent="0.35">
      <c r="A1489">
        <v>15000</v>
      </c>
      <c r="B1489">
        <v>1.504550752788423</v>
      </c>
      <c r="C1489">
        <v>180</v>
      </c>
      <c r="D1489">
        <v>1.0519226786330691</v>
      </c>
      <c r="E1489">
        <v>0</v>
      </c>
      <c r="F1489">
        <v>0.8</v>
      </c>
      <c r="G1489">
        <v>0</v>
      </c>
      <c r="H1489" t="s">
        <v>98</v>
      </c>
      <c r="I1489" t="s">
        <v>98</v>
      </c>
      <c r="J1489">
        <v>0.2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AH1489" s="6"/>
      <c r="AI1489" s="6"/>
      <c r="AJ1489" s="8"/>
      <c r="AK1489" s="6"/>
      <c r="AL1489" s="6"/>
      <c r="AM1489" s="6"/>
      <c r="AN1489" s="6"/>
      <c r="AO1489" s="6"/>
      <c r="AP1489" s="6"/>
      <c r="AQ1489" s="6"/>
      <c r="AR1489" s="6"/>
      <c r="AS1489" s="6"/>
    </row>
    <row r="1490" spans="1:45" x14ac:dyDescent="0.35">
      <c r="A1490">
        <v>1500</v>
      </c>
      <c r="B1490">
        <v>0.65119707910935465</v>
      </c>
      <c r="C1490">
        <v>220</v>
      </c>
      <c r="D1490">
        <v>1.0519226786330691</v>
      </c>
      <c r="E1490">
        <v>0</v>
      </c>
      <c r="F1490">
        <v>0.8</v>
      </c>
      <c r="G1490">
        <v>0</v>
      </c>
      <c r="H1490" t="s">
        <v>98</v>
      </c>
      <c r="I1490" t="s">
        <v>98</v>
      </c>
      <c r="J1490">
        <v>0.2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AH1490" s="6"/>
      <c r="AI1490" s="6"/>
      <c r="AJ1490" s="8"/>
      <c r="AK1490" s="6"/>
      <c r="AL1490" s="6"/>
      <c r="AM1490" s="6"/>
      <c r="AN1490" s="6"/>
      <c r="AO1490" s="6"/>
      <c r="AP1490" s="6"/>
      <c r="AQ1490" s="6"/>
      <c r="AR1490" s="6"/>
      <c r="AS1490" s="6"/>
    </row>
    <row r="1491" spans="1:45" x14ac:dyDescent="0.35">
      <c r="A1491">
        <v>2000</v>
      </c>
      <c r="B1491">
        <v>0.52156425090037206</v>
      </c>
      <c r="C1491">
        <v>220</v>
      </c>
      <c r="D1491">
        <v>1.0519226786330691</v>
      </c>
      <c r="E1491">
        <v>0</v>
      </c>
      <c r="F1491">
        <v>0.8</v>
      </c>
      <c r="G1491">
        <v>0</v>
      </c>
      <c r="H1491" t="s">
        <v>98</v>
      </c>
      <c r="I1491" t="s">
        <v>98</v>
      </c>
      <c r="J1491">
        <v>0.2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AH1491" s="6"/>
      <c r="AI1491" s="6"/>
      <c r="AJ1491" s="8"/>
      <c r="AK1491" s="6"/>
      <c r="AL1491" s="6"/>
      <c r="AM1491" s="6"/>
      <c r="AN1491" s="6"/>
      <c r="AO1491" s="6"/>
      <c r="AP1491" s="6"/>
      <c r="AQ1491" s="6"/>
      <c r="AR1491" s="6"/>
      <c r="AS1491" s="6"/>
    </row>
    <row r="1492" spans="1:45" x14ac:dyDescent="0.35">
      <c r="A1492">
        <v>2500</v>
      </c>
      <c r="B1492">
        <v>0.46827243467400143</v>
      </c>
      <c r="C1492">
        <v>220</v>
      </c>
      <c r="D1492">
        <v>1.0519226786330691</v>
      </c>
      <c r="E1492">
        <v>0</v>
      </c>
      <c r="F1492">
        <v>0.8</v>
      </c>
      <c r="G1492">
        <v>0</v>
      </c>
      <c r="H1492" t="s">
        <v>98</v>
      </c>
      <c r="I1492" t="s">
        <v>98</v>
      </c>
      <c r="J1492">
        <v>0.2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AH1492" s="6"/>
      <c r="AI1492" s="6"/>
      <c r="AJ1492" s="8"/>
      <c r="AK1492" s="6"/>
      <c r="AL1492" s="6"/>
      <c r="AM1492" s="6"/>
      <c r="AN1492" s="6"/>
      <c r="AO1492" s="6"/>
      <c r="AP1492" s="6"/>
      <c r="AQ1492" s="6"/>
      <c r="AR1492" s="6"/>
      <c r="AS1492" s="6"/>
    </row>
    <row r="1493" spans="1:45" x14ac:dyDescent="0.35">
      <c r="A1493">
        <v>5000</v>
      </c>
      <c r="B1493">
        <v>0.63360014530148734</v>
      </c>
      <c r="C1493">
        <v>220</v>
      </c>
      <c r="D1493">
        <v>1.0519226786330691</v>
      </c>
      <c r="E1493">
        <v>0</v>
      </c>
      <c r="F1493">
        <v>0.8</v>
      </c>
      <c r="G1493">
        <v>0</v>
      </c>
      <c r="H1493" t="s">
        <v>98</v>
      </c>
      <c r="I1493" t="s">
        <v>98</v>
      </c>
      <c r="J1493">
        <v>0.2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AH1493" s="6"/>
      <c r="AI1493" s="6"/>
      <c r="AJ1493" s="8"/>
      <c r="AK1493" s="6"/>
      <c r="AL1493" s="6"/>
      <c r="AM1493" s="6"/>
      <c r="AN1493" s="6"/>
      <c r="AO1493" s="6"/>
      <c r="AP1493" s="6"/>
      <c r="AQ1493" s="6"/>
      <c r="AR1493" s="6"/>
      <c r="AS1493" s="6"/>
    </row>
    <row r="1494" spans="1:45" x14ac:dyDescent="0.35">
      <c r="A1494">
        <v>7500</v>
      </c>
      <c r="B1494">
        <v>0.84981690824697931</v>
      </c>
      <c r="C1494">
        <v>220</v>
      </c>
      <c r="D1494">
        <v>1.0519226786330691</v>
      </c>
      <c r="E1494">
        <v>0</v>
      </c>
      <c r="F1494">
        <v>0.8</v>
      </c>
      <c r="G1494">
        <v>0</v>
      </c>
      <c r="H1494" t="s">
        <v>98</v>
      </c>
      <c r="I1494" t="s">
        <v>98</v>
      </c>
      <c r="J1494">
        <v>0.2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AH1494" s="6"/>
      <c r="AI1494" s="6"/>
      <c r="AJ1494" s="8"/>
      <c r="AK1494" s="6"/>
      <c r="AL1494" s="6"/>
      <c r="AM1494" s="6"/>
      <c r="AN1494" s="6"/>
      <c r="AO1494" s="6"/>
      <c r="AP1494" s="6"/>
      <c r="AQ1494" s="6"/>
      <c r="AR1494" s="6"/>
      <c r="AS1494" s="6"/>
    </row>
    <row r="1495" spans="1:45" x14ac:dyDescent="0.35">
      <c r="A1495">
        <v>10000</v>
      </c>
      <c r="B1495">
        <v>1.061068814457268</v>
      </c>
      <c r="C1495">
        <v>220</v>
      </c>
      <c r="D1495">
        <v>1.0519226786330691</v>
      </c>
      <c r="E1495">
        <v>0</v>
      </c>
      <c r="F1495">
        <v>0.8</v>
      </c>
      <c r="G1495">
        <v>0</v>
      </c>
      <c r="H1495" t="s">
        <v>98</v>
      </c>
      <c r="I1495" t="s">
        <v>98</v>
      </c>
      <c r="J1495">
        <v>0.2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AH1495" s="6"/>
      <c r="AI1495" s="6"/>
      <c r="AJ1495" s="8"/>
      <c r="AK1495" s="6"/>
      <c r="AL1495" s="6"/>
      <c r="AM1495" s="6"/>
      <c r="AN1495" s="6"/>
      <c r="AO1495" s="6"/>
      <c r="AP1495" s="6"/>
      <c r="AQ1495" s="6"/>
      <c r="AR1495" s="6"/>
      <c r="AS1495" s="6"/>
    </row>
    <row r="1496" spans="1:45" x14ac:dyDescent="0.35">
      <c r="A1496">
        <v>15000</v>
      </c>
      <c r="B1496">
        <v>1.4655788365287701</v>
      </c>
      <c r="C1496">
        <v>220</v>
      </c>
      <c r="D1496">
        <v>1.0519226786330691</v>
      </c>
      <c r="E1496">
        <v>0</v>
      </c>
      <c r="F1496">
        <v>0.8</v>
      </c>
      <c r="G1496">
        <v>0</v>
      </c>
      <c r="H1496" t="s">
        <v>98</v>
      </c>
      <c r="I1496" t="s">
        <v>98</v>
      </c>
      <c r="J1496">
        <v>0.2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AH1496" s="6"/>
      <c r="AI1496" s="6"/>
      <c r="AJ1496" s="8"/>
      <c r="AK1496" s="6"/>
      <c r="AL1496" s="6"/>
      <c r="AM1496" s="6"/>
      <c r="AN1496" s="6"/>
      <c r="AO1496" s="6"/>
      <c r="AP1496" s="6"/>
      <c r="AQ1496" s="6"/>
      <c r="AR1496" s="6"/>
      <c r="AS1496" s="6"/>
    </row>
    <row r="1497" spans="1:45" x14ac:dyDescent="0.35">
      <c r="A1497">
        <v>1500</v>
      </c>
      <c r="B1497">
        <v>0.71784438020654617</v>
      </c>
      <c r="C1497">
        <v>250</v>
      </c>
      <c r="D1497">
        <v>1.0519226786330691</v>
      </c>
      <c r="E1497">
        <v>0</v>
      </c>
      <c r="F1497">
        <v>0.8</v>
      </c>
      <c r="G1497">
        <v>0</v>
      </c>
      <c r="H1497" t="s">
        <v>98</v>
      </c>
      <c r="I1497" t="s">
        <v>98</v>
      </c>
      <c r="J1497">
        <v>0.2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AH1497" s="6"/>
      <c r="AI1497" s="6"/>
      <c r="AJ1497" s="8"/>
      <c r="AK1497" s="6"/>
      <c r="AL1497" s="6"/>
      <c r="AM1497" s="6"/>
      <c r="AN1497" s="6"/>
      <c r="AO1497" s="6"/>
      <c r="AP1497" s="6"/>
      <c r="AQ1497" s="6"/>
      <c r="AR1497" s="6"/>
      <c r="AS1497" s="6"/>
    </row>
    <row r="1498" spans="1:45" x14ac:dyDescent="0.35">
      <c r="A1498">
        <v>2000</v>
      </c>
      <c r="B1498">
        <v>0.6181498775246701</v>
      </c>
      <c r="C1498">
        <v>250</v>
      </c>
      <c r="D1498">
        <v>1.0519226786330691</v>
      </c>
      <c r="E1498">
        <v>0</v>
      </c>
      <c r="F1498">
        <v>0.8</v>
      </c>
      <c r="G1498">
        <v>0</v>
      </c>
      <c r="H1498" t="s">
        <v>98</v>
      </c>
      <c r="I1498" t="s">
        <v>98</v>
      </c>
      <c r="J1498">
        <v>0.2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AH1498" s="6"/>
      <c r="AI1498" s="6"/>
      <c r="AJ1498" s="8"/>
      <c r="AK1498" s="6"/>
      <c r="AL1498" s="6"/>
      <c r="AM1498" s="6"/>
      <c r="AN1498" s="6"/>
      <c r="AO1498" s="6"/>
      <c r="AP1498" s="6"/>
      <c r="AQ1498" s="6"/>
      <c r="AR1498" s="6"/>
      <c r="AS1498" s="6"/>
    </row>
    <row r="1499" spans="1:45" x14ac:dyDescent="0.35">
      <c r="A1499">
        <v>2500</v>
      </c>
      <c r="B1499">
        <v>0.55113626661953496</v>
      </c>
      <c r="C1499">
        <v>250</v>
      </c>
      <c r="D1499">
        <v>1.0519226786330691</v>
      </c>
      <c r="E1499">
        <v>0</v>
      </c>
      <c r="F1499">
        <v>0.8</v>
      </c>
      <c r="G1499">
        <v>0</v>
      </c>
      <c r="H1499" t="s">
        <v>98</v>
      </c>
      <c r="I1499" t="s">
        <v>98</v>
      </c>
      <c r="J1499">
        <v>0.2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AH1499" s="6"/>
      <c r="AI1499" s="6"/>
      <c r="AJ1499" s="8"/>
      <c r="AK1499" s="6"/>
      <c r="AL1499" s="6"/>
      <c r="AM1499" s="6"/>
      <c r="AN1499" s="6"/>
      <c r="AO1499" s="6"/>
      <c r="AP1499" s="6"/>
      <c r="AQ1499" s="6"/>
      <c r="AR1499" s="6"/>
      <c r="AS1499" s="6"/>
    </row>
    <row r="1500" spans="1:45" x14ac:dyDescent="0.35">
      <c r="A1500">
        <v>5000</v>
      </c>
      <c r="B1500">
        <v>0.65042470638846739</v>
      </c>
      <c r="C1500">
        <v>250</v>
      </c>
      <c r="D1500">
        <v>1.0519226786330691</v>
      </c>
      <c r="E1500">
        <v>0</v>
      </c>
      <c r="F1500">
        <v>0.8</v>
      </c>
      <c r="G1500">
        <v>0</v>
      </c>
      <c r="H1500" t="s">
        <v>98</v>
      </c>
      <c r="I1500" t="s">
        <v>98</v>
      </c>
      <c r="J1500">
        <v>0.2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AH1500" s="6"/>
      <c r="AI1500" s="6"/>
      <c r="AJ1500" s="8"/>
      <c r="AK1500" s="6"/>
      <c r="AL1500" s="6"/>
      <c r="AM1500" s="6"/>
      <c r="AN1500" s="6"/>
      <c r="AO1500" s="6"/>
      <c r="AP1500" s="6"/>
      <c r="AQ1500" s="6"/>
      <c r="AR1500" s="6"/>
      <c r="AS1500" s="6"/>
    </row>
    <row r="1501" spans="1:45" x14ac:dyDescent="0.35">
      <c r="A1501">
        <v>7500</v>
      </c>
      <c r="B1501">
        <v>0.851666995260139</v>
      </c>
      <c r="C1501">
        <v>250</v>
      </c>
      <c r="D1501">
        <v>1.0519226786330691</v>
      </c>
      <c r="E1501">
        <v>0</v>
      </c>
      <c r="F1501">
        <v>0.8</v>
      </c>
      <c r="G1501">
        <v>0</v>
      </c>
      <c r="H1501" t="s">
        <v>98</v>
      </c>
      <c r="I1501" t="s">
        <v>98</v>
      </c>
      <c r="J1501">
        <v>0.2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AH1501" s="6"/>
      <c r="AI1501" s="6"/>
      <c r="AJ1501" s="8"/>
      <c r="AK1501" s="6"/>
      <c r="AL1501" s="6"/>
      <c r="AM1501" s="6"/>
      <c r="AN1501" s="6"/>
      <c r="AO1501" s="6"/>
      <c r="AP1501" s="6"/>
      <c r="AQ1501" s="6"/>
      <c r="AR1501" s="6"/>
      <c r="AS1501" s="6"/>
    </row>
    <row r="1502" spans="1:45" x14ac:dyDescent="0.35">
      <c r="A1502">
        <v>10000</v>
      </c>
      <c r="B1502">
        <v>1.052897321545023</v>
      </c>
      <c r="C1502">
        <v>250</v>
      </c>
      <c r="D1502">
        <v>1.0519226786330691</v>
      </c>
      <c r="E1502">
        <v>0</v>
      </c>
      <c r="F1502">
        <v>0.8</v>
      </c>
      <c r="G1502">
        <v>0</v>
      </c>
      <c r="H1502" t="s">
        <v>98</v>
      </c>
      <c r="I1502" t="s">
        <v>98</v>
      </c>
      <c r="J1502">
        <v>0.2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AH1502" s="6"/>
      <c r="AI1502" s="6"/>
      <c r="AJ1502" s="8"/>
      <c r="AK1502" s="6"/>
      <c r="AL1502" s="6"/>
      <c r="AM1502" s="6"/>
      <c r="AN1502" s="6"/>
      <c r="AO1502" s="6"/>
      <c r="AP1502" s="6"/>
      <c r="AQ1502" s="6"/>
      <c r="AR1502" s="6"/>
      <c r="AS1502" s="6"/>
    </row>
    <row r="1503" spans="1:45" x14ac:dyDescent="0.35">
      <c r="A1503">
        <v>15000</v>
      </c>
      <c r="B1503">
        <v>1.4408654145189339</v>
      </c>
      <c r="C1503">
        <v>250</v>
      </c>
      <c r="D1503">
        <v>1.0519226786330691</v>
      </c>
      <c r="E1503">
        <v>0</v>
      </c>
      <c r="F1503">
        <v>0.8</v>
      </c>
      <c r="G1503">
        <v>0</v>
      </c>
      <c r="H1503" t="s">
        <v>98</v>
      </c>
      <c r="I1503" t="s">
        <v>98</v>
      </c>
      <c r="J1503">
        <v>0.2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AH1503" s="6"/>
      <c r="AI1503" s="6"/>
      <c r="AJ1503" s="8"/>
      <c r="AK1503" s="6"/>
      <c r="AL1503" s="6"/>
      <c r="AM1503" s="6"/>
      <c r="AN1503" s="6"/>
      <c r="AO1503" s="6"/>
      <c r="AP1503" s="6"/>
      <c r="AQ1503" s="6"/>
      <c r="AR1503" s="6"/>
      <c r="AS1503" s="6"/>
    </row>
    <row r="1504" spans="1:45" x14ac:dyDescent="0.35">
      <c r="A1504">
        <v>1500</v>
      </c>
      <c r="B1504">
        <v>0.76640202205748564</v>
      </c>
      <c r="C1504">
        <v>280</v>
      </c>
      <c r="D1504">
        <v>1.0519226786330691</v>
      </c>
      <c r="E1504">
        <v>0</v>
      </c>
      <c r="F1504">
        <v>0.8</v>
      </c>
      <c r="G1504">
        <v>0</v>
      </c>
      <c r="H1504" t="s">
        <v>98</v>
      </c>
      <c r="I1504" t="s">
        <v>98</v>
      </c>
      <c r="J1504">
        <v>0.2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AH1504" s="6"/>
      <c r="AI1504" s="6"/>
      <c r="AJ1504" s="8"/>
      <c r="AK1504" s="6"/>
      <c r="AL1504" s="6"/>
      <c r="AM1504" s="6"/>
      <c r="AN1504" s="6"/>
      <c r="AO1504" s="6"/>
      <c r="AP1504" s="6"/>
      <c r="AQ1504" s="6"/>
      <c r="AR1504" s="6"/>
      <c r="AS1504" s="6"/>
    </row>
    <row r="1505" spans="1:45" x14ac:dyDescent="0.35">
      <c r="A1505">
        <v>2000</v>
      </c>
      <c r="B1505">
        <v>0.68791496378202632</v>
      </c>
      <c r="C1505">
        <v>280</v>
      </c>
      <c r="D1505">
        <v>1.0519226786330691</v>
      </c>
      <c r="E1505">
        <v>0</v>
      </c>
      <c r="F1505">
        <v>0.8</v>
      </c>
      <c r="G1505">
        <v>0</v>
      </c>
      <c r="H1505" t="s">
        <v>98</v>
      </c>
      <c r="I1505" t="s">
        <v>98</v>
      </c>
      <c r="J1505">
        <v>0.2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AH1505" s="6"/>
      <c r="AI1505" s="6"/>
      <c r="AJ1505" s="8"/>
      <c r="AK1505" s="6"/>
      <c r="AL1505" s="6"/>
      <c r="AM1505" s="6"/>
      <c r="AN1505" s="6"/>
      <c r="AO1505" s="6"/>
      <c r="AP1505" s="6"/>
      <c r="AQ1505" s="6"/>
      <c r="AR1505" s="6"/>
      <c r="AS1505" s="6"/>
    </row>
    <row r="1506" spans="1:45" x14ac:dyDescent="0.35">
      <c r="A1506">
        <v>2500</v>
      </c>
      <c r="B1506">
        <v>0.62682078165141797</v>
      </c>
      <c r="C1506">
        <v>280</v>
      </c>
      <c r="D1506">
        <v>1.0519226786330691</v>
      </c>
      <c r="E1506">
        <v>0</v>
      </c>
      <c r="F1506">
        <v>0.8</v>
      </c>
      <c r="G1506">
        <v>0</v>
      </c>
      <c r="H1506" t="s">
        <v>98</v>
      </c>
      <c r="I1506" t="s">
        <v>98</v>
      </c>
      <c r="J1506">
        <v>0.2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AH1506" s="6"/>
      <c r="AI1506" s="6"/>
      <c r="AJ1506" s="8"/>
      <c r="AK1506" s="6"/>
      <c r="AL1506" s="6"/>
      <c r="AM1506" s="6"/>
      <c r="AN1506" s="6"/>
      <c r="AO1506" s="6"/>
      <c r="AP1506" s="6"/>
      <c r="AQ1506" s="6"/>
      <c r="AR1506" s="6"/>
      <c r="AS1506" s="6"/>
    </row>
    <row r="1507" spans="1:45" x14ac:dyDescent="0.35">
      <c r="A1507">
        <v>5000</v>
      </c>
      <c r="B1507">
        <v>0.67199925455569098</v>
      </c>
      <c r="C1507">
        <v>280</v>
      </c>
      <c r="D1507">
        <v>1.0519226786330691</v>
      </c>
      <c r="E1507">
        <v>0</v>
      </c>
      <c r="F1507">
        <v>0.8</v>
      </c>
      <c r="G1507">
        <v>0</v>
      </c>
      <c r="H1507" t="s">
        <v>98</v>
      </c>
      <c r="I1507" t="s">
        <v>98</v>
      </c>
      <c r="J1507">
        <v>0.2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AH1507" s="6"/>
      <c r="AI1507" s="6"/>
      <c r="AJ1507" s="8"/>
      <c r="AK1507" s="6"/>
      <c r="AL1507" s="6"/>
      <c r="AM1507" s="6"/>
      <c r="AN1507" s="6"/>
      <c r="AO1507" s="6"/>
      <c r="AP1507" s="6"/>
      <c r="AQ1507" s="6"/>
      <c r="AR1507" s="6"/>
      <c r="AS1507" s="6"/>
    </row>
    <row r="1508" spans="1:45" x14ac:dyDescent="0.35">
      <c r="A1508">
        <v>7500</v>
      </c>
      <c r="B1508">
        <v>0.85653416314177377</v>
      </c>
      <c r="C1508">
        <v>280</v>
      </c>
      <c r="D1508">
        <v>1.0519226786330691</v>
      </c>
      <c r="E1508">
        <v>0</v>
      </c>
      <c r="F1508">
        <v>0.8</v>
      </c>
      <c r="G1508">
        <v>0</v>
      </c>
      <c r="H1508" t="s">
        <v>98</v>
      </c>
      <c r="I1508" t="s">
        <v>98</v>
      </c>
      <c r="J1508">
        <v>0.2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AH1508" s="6"/>
      <c r="AI1508" s="6"/>
      <c r="AJ1508" s="8"/>
      <c r="AK1508" s="6"/>
      <c r="AL1508" s="6"/>
      <c r="AM1508" s="6"/>
      <c r="AN1508" s="6"/>
      <c r="AO1508" s="6"/>
      <c r="AP1508" s="6"/>
      <c r="AQ1508" s="6"/>
      <c r="AR1508" s="6"/>
      <c r="AS1508" s="6"/>
    </row>
    <row r="1509" spans="1:45" x14ac:dyDescent="0.35">
      <c r="A1509">
        <v>10000</v>
      </c>
      <c r="B1509">
        <v>1.0475431788195</v>
      </c>
      <c r="C1509">
        <v>280</v>
      </c>
      <c r="D1509">
        <v>1.0519226786330691</v>
      </c>
      <c r="E1509">
        <v>0</v>
      </c>
      <c r="F1509">
        <v>0.8</v>
      </c>
      <c r="G1509">
        <v>0</v>
      </c>
      <c r="H1509" t="s">
        <v>98</v>
      </c>
      <c r="I1509" t="s">
        <v>98</v>
      </c>
      <c r="J1509">
        <v>0.2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AH1509" s="6"/>
      <c r="AI1509" s="6"/>
      <c r="AJ1509" s="8"/>
      <c r="AK1509" s="6"/>
      <c r="AL1509" s="6"/>
      <c r="AM1509" s="6"/>
      <c r="AN1509" s="6"/>
      <c r="AO1509" s="6"/>
      <c r="AP1509" s="6"/>
      <c r="AQ1509" s="6"/>
      <c r="AR1509" s="6"/>
      <c r="AS1509" s="6"/>
    </row>
    <row r="1510" spans="1:45" x14ac:dyDescent="0.35">
      <c r="A1510">
        <v>15000</v>
      </c>
      <c r="B1510">
        <v>1.4194825706859371</v>
      </c>
      <c r="C1510">
        <v>280</v>
      </c>
      <c r="D1510">
        <v>1.0519226786330691</v>
      </c>
      <c r="E1510">
        <v>0</v>
      </c>
      <c r="F1510">
        <v>0.8</v>
      </c>
      <c r="G1510">
        <v>0</v>
      </c>
      <c r="H1510" t="s">
        <v>98</v>
      </c>
      <c r="I1510" t="s">
        <v>98</v>
      </c>
      <c r="J1510">
        <v>0.2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AH1510" s="6"/>
      <c r="AI1510" s="6"/>
      <c r="AJ1510" s="8"/>
      <c r="AK1510" s="6"/>
      <c r="AL1510" s="6"/>
      <c r="AM1510" s="6"/>
      <c r="AN1510" s="6"/>
      <c r="AO1510" s="6"/>
      <c r="AP1510" s="6"/>
      <c r="AQ1510" s="6"/>
      <c r="AR1510" s="6"/>
      <c r="AS1510" s="6"/>
    </row>
    <row r="1511" spans="1:45" x14ac:dyDescent="0.35">
      <c r="A1511">
        <v>1500</v>
      </c>
      <c r="B1511">
        <v>0.8761179648889984</v>
      </c>
      <c r="C1511">
        <v>60</v>
      </c>
      <c r="D1511">
        <v>0.63642388677942696</v>
      </c>
      <c r="E1511">
        <v>0</v>
      </c>
      <c r="F1511">
        <v>0</v>
      </c>
      <c r="G1511">
        <v>0.2</v>
      </c>
      <c r="H1511" t="s">
        <v>98</v>
      </c>
      <c r="I1511" t="s">
        <v>98</v>
      </c>
      <c r="J1511">
        <v>0.8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AH1511" s="6"/>
      <c r="AI1511" s="6"/>
      <c r="AJ1511" s="8"/>
      <c r="AK1511" s="6"/>
      <c r="AL1511" s="6"/>
      <c r="AM1511" s="6"/>
      <c r="AN1511" s="6"/>
      <c r="AO1511" s="6"/>
      <c r="AP1511" s="6"/>
      <c r="AQ1511" s="6"/>
      <c r="AR1511" s="6"/>
      <c r="AS1511" s="6"/>
    </row>
    <row r="1512" spans="1:45" x14ac:dyDescent="0.35">
      <c r="A1512">
        <v>2000</v>
      </c>
      <c r="B1512">
        <v>0.85996926362988357</v>
      </c>
      <c r="C1512">
        <v>60</v>
      </c>
      <c r="D1512">
        <v>0.63642388677942696</v>
      </c>
      <c r="E1512">
        <v>0</v>
      </c>
      <c r="F1512">
        <v>0</v>
      </c>
      <c r="G1512">
        <v>0.2</v>
      </c>
      <c r="H1512" t="s">
        <v>98</v>
      </c>
      <c r="I1512" t="s">
        <v>98</v>
      </c>
      <c r="J1512">
        <v>0.8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AH1512" s="6"/>
      <c r="AI1512" s="6"/>
      <c r="AJ1512" s="8"/>
      <c r="AK1512" s="6"/>
      <c r="AL1512" s="6"/>
      <c r="AM1512" s="6"/>
      <c r="AN1512" s="6"/>
      <c r="AO1512" s="6"/>
      <c r="AP1512" s="6"/>
      <c r="AQ1512" s="6"/>
      <c r="AR1512" s="6"/>
      <c r="AS1512" s="6"/>
    </row>
    <row r="1513" spans="1:45" x14ac:dyDescent="0.35">
      <c r="A1513">
        <v>2500</v>
      </c>
      <c r="B1513">
        <v>0.85769281922260765</v>
      </c>
      <c r="C1513">
        <v>60</v>
      </c>
      <c r="D1513">
        <v>0.63642388677942696</v>
      </c>
      <c r="E1513">
        <v>0</v>
      </c>
      <c r="F1513">
        <v>0</v>
      </c>
      <c r="G1513">
        <v>0.2</v>
      </c>
      <c r="H1513" t="s">
        <v>98</v>
      </c>
      <c r="I1513" t="s">
        <v>98</v>
      </c>
      <c r="J1513">
        <v>0.8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AH1513" s="6"/>
      <c r="AI1513" s="6"/>
      <c r="AJ1513" s="8"/>
      <c r="AK1513" s="6"/>
      <c r="AL1513" s="6"/>
      <c r="AM1513" s="6"/>
      <c r="AN1513" s="6"/>
      <c r="AO1513" s="6"/>
      <c r="AP1513" s="6"/>
      <c r="AQ1513" s="6"/>
      <c r="AR1513" s="6"/>
      <c r="AS1513" s="6"/>
    </row>
    <row r="1514" spans="1:45" x14ac:dyDescent="0.35">
      <c r="A1514">
        <v>5000</v>
      </c>
      <c r="B1514">
        <v>1.0146879115879159</v>
      </c>
      <c r="C1514">
        <v>60</v>
      </c>
      <c r="D1514">
        <v>0.63642388677942696</v>
      </c>
      <c r="E1514">
        <v>0</v>
      </c>
      <c r="F1514">
        <v>0</v>
      </c>
      <c r="G1514">
        <v>0.2</v>
      </c>
      <c r="H1514" t="s">
        <v>98</v>
      </c>
      <c r="I1514" t="s">
        <v>98</v>
      </c>
      <c r="J1514">
        <v>0.8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AH1514" s="6"/>
      <c r="AI1514" s="6"/>
      <c r="AJ1514" s="8"/>
      <c r="AK1514" s="6"/>
      <c r="AL1514" s="6"/>
      <c r="AM1514" s="6"/>
      <c r="AN1514" s="6"/>
      <c r="AO1514" s="6"/>
      <c r="AP1514" s="6"/>
      <c r="AQ1514" s="6"/>
      <c r="AR1514" s="6"/>
      <c r="AS1514" s="6"/>
    </row>
    <row r="1515" spans="1:45" x14ac:dyDescent="0.35">
      <c r="A1515">
        <v>7500</v>
      </c>
      <c r="B1515">
        <v>1.255232932666092</v>
      </c>
      <c r="C1515">
        <v>60</v>
      </c>
      <c r="D1515">
        <v>0.63642388677942696</v>
      </c>
      <c r="E1515">
        <v>0</v>
      </c>
      <c r="F1515">
        <v>0</v>
      </c>
      <c r="G1515">
        <v>0.2</v>
      </c>
      <c r="H1515" t="s">
        <v>98</v>
      </c>
      <c r="I1515" t="s">
        <v>98</v>
      </c>
      <c r="J1515">
        <v>0.8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AH1515" s="6"/>
      <c r="AI1515" s="6"/>
      <c r="AJ1515" s="8"/>
      <c r="AK1515" s="6"/>
      <c r="AL1515" s="6"/>
      <c r="AM1515" s="6"/>
      <c r="AN1515" s="6"/>
      <c r="AO1515" s="6"/>
      <c r="AP1515" s="6"/>
      <c r="AQ1515" s="6"/>
      <c r="AR1515" s="6"/>
      <c r="AS1515" s="6"/>
    </row>
    <row r="1516" spans="1:45" x14ac:dyDescent="0.35">
      <c r="A1516">
        <v>10000</v>
      </c>
      <c r="B1516">
        <v>1.5039929173665869</v>
      </c>
      <c r="C1516">
        <v>60</v>
      </c>
      <c r="D1516">
        <v>0.63642388677942696</v>
      </c>
      <c r="E1516">
        <v>0</v>
      </c>
      <c r="F1516">
        <v>0</v>
      </c>
      <c r="G1516">
        <v>0.2</v>
      </c>
      <c r="H1516" t="s">
        <v>98</v>
      </c>
      <c r="I1516" t="s">
        <v>98</v>
      </c>
      <c r="J1516">
        <v>0.8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AH1516" s="6"/>
      <c r="AI1516" s="6"/>
      <c r="AJ1516" s="8"/>
      <c r="AK1516" s="6"/>
      <c r="AL1516" s="6"/>
      <c r="AM1516" s="6"/>
      <c r="AN1516" s="6"/>
      <c r="AO1516" s="6"/>
      <c r="AP1516" s="6"/>
      <c r="AQ1516" s="6"/>
      <c r="AR1516" s="6"/>
      <c r="AS1516" s="6"/>
    </row>
    <row r="1517" spans="1:45" x14ac:dyDescent="0.35">
      <c r="A1517">
        <v>15000</v>
      </c>
      <c r="B1517">
        <v>1.990235482713977</v>
      </c>
      <c r="C1517">
        <v>60</v>
      </c>
      <c r="D1517">
        <v>0.63642388677942696</v>
      </c>
      <c r="E1517">
        <v>0</v>
      </c>
      <c r="F1517">
        <v>0</v>
      </c>
      <c r="G1517">
        <v>0.2</v>
      </c>
      <c r="H1517" t="s">
        <v>98</v>
      </c>
      <c r="I1517" t="s">
        <v>98</v>
      </c>
      <c r="J1517">
        <v>0.8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AH1517" s="6"/>
      <c r="AI1517" s="6"/>
      <c r="AJ1517" s="8"/>
      <c r="AK1517" s="6"/>
      <c r="AL1517" s="6"/>
      <c r="AM1517" s="6"/>
      <c r="AN1517" s="6"/>
      <c r="AO1517" s="6"/>
      <c r="AP1517" s="6"/>
      <c r="AQ1517" s="6"/>
      <c r="AR1517" s="6"/>
      <c r="AS1517" s="6"/>
    </row>
    <row r="1518" spans="1:45" x14ac:dyDescent="0.35">
      <c r="A1518">
        <v>1500</v>
      </c>
      <c r="B1518">
        <v>0.90480568220637092</v>
      </c>
      <c r="C1518">
        <v>90</v>
      </c>
      <c r="D1518">
        <v>0.63642388677942696</v>
      </c>
      <c r="E1518">
        <v>0</v>
      </c>
      <c r="F1518">
        <v>0</v>
      </c>
      <c r="G1518">
        <v>0.2</v>
      </c>
      <c r="H1518" t="s">
        <v>98</v>
      </c>
      <c r="I1518" t="s">
        <v>98</v>
      </c>
      <c r="J1518">
        <v>0.8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AH1518" s="6"/>
      <c r="AI1518" s="6"/>
      <c r="AJ1518" s="8"/>
      <c r="AK1518" s="6"/>
      <c r="AL1518" s="6"/>
      <c r="AM1518" s="6"/>
      <c r="AN1518" s="6"/>
      <c r="AO1518" s="6"/>
      <c r="AP1518" s="6"/>
      <c r="AQ1518" s="6"/>
      <c r="AR1518" s="6"/>
      <c r="AS1518" s="6"/>
    </row>
    <row r="1519" spans="1:45" x14ac:dyDescent="0.35">
      <c r="A1519">
        <v>2000</v>
      </c>
      <c r="B1519">
        <v>0.89375793659066749</v>
      </c>
      <c r="C1519">
        <v>90</v>
      </c>
      <c r="D1519">
        <v>0.63642388677942696</v>
      </c>
      <c r="E1519">
        <v>0</v>
      </c>
      <c r="F1519">
        <v>0</v>
      </c>
      <c r="G1519">
        <v>0.2</v>
      </c>
      <c r="H1519" t="s">
        <v>98</v>
      </c>
      <c r="I1519" t="s">
        <v>98</v>
      </c>
      <c r="J1519">
        <v>0.8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AH1519" s="6"/>
      <c r="AI1519" s="6"/>
      <c r="AJ1519" s="8"/>
      <c r="AK1519" s="6"/>
      <c r="AL1519" s="6"/>
      <c r="AM1519" s="6"/>
      <c r="AN1519" s="6"/>
      <c r="AO1519" s="6"/>
      <c r="AP1519" s="6"/>
      <c r="AQ1519" s="6"/>
      <c r="AR1519" s="6"/>
      <c r="AS1519" s="6"/>
    </row>
    <row r="1520" spans="1:45" x14ac:dyDescent="0.35">
      <c r="A1520">
        <v>2500</v>
      </c>
      <c r="B1520">
        <v>0.89358639696617703</v>
      </c>
      <c r="C1520">
        <v>90</v>
      </c>
      <c r="D1520">
        <v>0.63642388677942696</v>
      </c>
      <c r="E1520">
        <v>0</v>
      </c>
      <c r="F1520">
        <v>0</v>
      </c>
      <c r="G1520">
        <v>0.2</v>
      </c>
      <c r="H1520" t="s">
        <v>98</v>
      </c>
      <c r="I1520" t="s">
        <v>98</v>
      </c>
      <c r="J1520">
        <v>0.8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AH1520" s="6"/>
      <c r="AI1520" s="6"/>
      <c r="AJ1520" s="8"/>
      <c r="AK1520" s="6"/>
      <c r="AL1520" s="6"/>
      <c r="AM1520" s="6"/>
      <c r="AN1520" s="6"/>
      <c r="AO1520" s="6"/>
      <c r="AP1520" s="6"/>
      <c r="AQ1520" s="6"/>
      <c r="AR1520" s="6"/>
      <c r="AS1520" s="6"/>
    </row>
    <row r="1521" spans="1:45" x14ac:dyDescent="0.35">
      <c r="A1521">
        <v>5000</v>
      </c>
      <c r="B1521">
        <v>1.028696019699836</v>
      </c>
      <c r="C1521">
        <v>90</v>
      </c>
      <c r="D1521">
        <v>0.63642388677942696</v>
      </c>
      <c r="E1521">
        <v>0</v>
      </c>
      <c r="F1521">
        <v>0</v>
      </c>
      <c r="G1521">
        <v>0.2</v>
      </c>
      <c r="H1521" t="s">
        <v>98</v>
      </c>
      <c r="I1521" t="s">
        <v>98</v>
      </c>
      <c r="J1521">
        <v>0.8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AH1521" s="6"/>
      <c r="AI1521" s="6"/>
      <c r="AJ1521" s="8"/>
      <c r="AK1521" s="6"/>
      <c r="AL1521" s="6"/>
      <c r="AM1521" s="6"/>
      <c r="AN1521" s="6"/>
      <c r="AO1521" s="6"/>
      <c r="AP1521" s="6"/>
      <c r="AQ1521" s="6"/>
      <c r="AR1521" s="6"/>
      <c r="AS1521" s="6"/>
    </row>
    <row r="1522" spans="1:45" x14ac:dyDescent="0.35">
      <c r="A1522">
        <v>7500</v>
      </c>
      <c r="B1522">
        <v>1.248457481585088</v>
      </c>
      <c r="C1522">
        <v>90</v>
      </c>
      <c r="D1522">
        <v>0.63642388677942696</v>
      </c>
      <c r="E1522">
        <v>0</v>
      </c>
      <c r="F1522">
        <v>0</v>
      </c>
      <c r="G1522">
        <v>0.2</v>
      </c>
      <c r="H1522" t="s">
        <v>98</v>
      </c>
      <c r="I1522" t="s">
        <v>98</v>
      </c>
      <c r="J1522">
        <v>0.8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AH1522" s="6"/>
      <c r="AI1522" s="6"/>
      <c r="AJ1522" s="8"/>
      <c r="AK1522" s="6"/>
      <c r="AL1522" s="6"/>
      <c r="AM1522" s="6"/>
      <c r="AN1522" s="6"/>
      <c r="AO1522" s="6"/>
      <c r="AP1522" s="6"/>
      <c r="AQ1522" s="6"/>
      <c r="AR1522" s="6"/>
      <c r="AS1522" s="6"/>
    </row>
    <row r="1523" spans="1:45" x14ac:dyDescent="0.35">
      <c r="A1523">
        <v>10000</v>
      </c>
      <c r="B1523">
        <v>1.480568165297369</v>
      </c>
      <c r="C1523">
        <v>90</v>
      </c>
      <c r="D1523">
        <v>0.63642388677942696</v>
      </c>
      <c r="E1523">
        <v>0</v>
      </c>
      <c r="F1523">
        <v>0</v>
      </c>
      <c r="G1523">
        <v>0.2</v>
      </c>
      <c r="H1523" t="s">
        <v>98</v>
      </c>
      <c r="I1523" t="s">
        <v>98</v>
      </c>
      <c r="J1523">
        <v>0.8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AH1523" s="6"/>
      <c r="AI1523" s="6"/>
      <c r="AJ1523" s="8"/>
      <c r="AK1523" s="6"/>
      <c r="AL1523" s="6"/>
      <c r="AM1523" s="6"/>
      <c r="AN1523" s="6"/>
      <c r="AO1523" s="6"/>
      <c r="AP1523" s="6"/>
      <c r="AQ1523" s="6"/>
      <c r="AR1523" s="6"/>
      <c r="AS1523" s="6"/>
    </row>
    <row r="1524" spans="1:45" x14ac:dyDescent="0.35">
      <c r="A1524">
        <v>15000</v>
      </c>
      <c r="B1524">
        <v>1.938838057489304</v>
      </c>
      <c r="C1524">
        <v>90</v>
      </c>
      <c r="D1524">
        <v>0.63642388677942696</v>
      </c>
      <c r="E1524">
        <v>0</v>
      </c>
      <c r="F1524">
        <v>0</v>
      </c>
      <c r="G1524">
        <v>0.2</v>
      </c>
      <c r="H1524" t="s">
        <v>98</v>
      </c>
      <c r="I1524" t="s">
        <v>98</v>
      </c>
      <c r="J1524">
        <v>0.8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AH1524" s="6"/>
      <c r="AI1524" s="6"/>
      <c r="AJ1524" s="8"/>
      <c r="AK1524" s="6"/>
      <c r="AL1524" s="6"/>
      <c r="AM1524" s="6"/>
      <c r="AN1524" s="6"/>
      <c r="AO1524" s="6"/>
      <c r="AP1524" s="6"/>
      <c r="AQ1524" s="6"/>
      <c r="AR1524" s="6"/>
      <c r="AS1524" s="6"/>
    </row>
    <row r="1525" spans="1:45" x14ac:dyDescent="0.35">
      <c r="A1525">
        <v>1500</v>
      </c>
      <c r="B1525">
        <v>0.92752835525345134</v>
      </c>
      <c r="C1525">
        <v>120</v>
      </c>
      <c r="D1525">
        <v>0.63642388677942696</v>
      </c>
      <c r="E1525">
        <v>0</v>
      </c>
      <c r="F1525">
        <v>0</v>
      </c>
      <c r="G1525">
        <v>0.2</v>
      </c>
      <c r="H1525" t="s">
        <v>98</v>
      </c>
      <c r="I1525" t="s">
        <v>98</v>
      </c>
      <c r="J1525">
        <v>0.8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AH1525" s="6"/>
      <c r="AI1525" s="6"/>
      <c r="AJ1525" s="8"/>
      <c r="AK1525" s="6"/>
      <c r="AL1525" s="6"/>
      <c r="AM1525" s="6"/>
      <c r="AN1525" s="6"/>
      <c r="AO1525" s="6"/>
      <c r="AP1525" s="6"/>
      <c r="AQ1525" s="6"/>
      <c r="AR1525" s="6"/>
      <c r="AS1525" s="6"/>
    </row>
    <row r="1526" spans="1:45" x14ac:dyDescent="0.35">
      <c r="A1526">
        <v>2000</v>
      </c>
      <c r="B1526">
        <v>0.92053000481316438</v>
      </c>
      <c r="C1526">
        <v>120</v>
      </c>
      <c r="D1526">
        <v>0.63642388677942696</v>
      </c>
      <c r="E1526">
        <v>0</v>
      </c>
      <c r="F1526">
        <v>0</v>
      </c>
      <c r="G1526">
        <v>0.2</v>
      </c>
      <c r="H1526" t="s">
        <v>98</v>
      </c>
      <c r="I1526" t="s">
        <v>98</v>
      </c>
      <c r="J1526">
        <v>0.8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AH1526" s="6"/>
      <c r="AI1526" s="6"/>
      <c r="AJ1526" s="8"/>
      <c r="AK1526" s="6"/>
      <c r="AL1526" s="6"/>
      <c r="AM1526" s="6"/>
      <c r="AN1526" s="6"/>
      <c r="AO1526" s="6"/>
      <c r="AP1526" s="6"/>
      <c r="AQ1526" s="6"/>
      <c r="AR1526" s="6"/>
      <c r="AS1526" s="6"/>
    </row>
    <row r="1527" spans="1:45" x14ac:dyDescent="0.35">
      <c r="A1527">
        <v>2500</v>
      </c>
      <c r="B1527">
        <v>0.92242159110088096</v>
      </c>
      <c r="C1527">
        <v>120</v>
      </c>
      <c r="D1527">
        <v>0.63642388677942696</v>
      </c>
      <c r="E1527">
        <v>0</v>
      </c>
      <c r="F1527">
        <v>0</v>
      </c>
      <c r="G1527">
        <v>0.2</v>
      </c>
      <c r="H1527" t="s">
        <v>98</v>
      </c>
      <c r="I1527" t="s">
        <v>98</v>
      </c>
      <c r="J1527">
        <v>0.8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AH1527" s="6"/>
      <c r="AI1527" s="6"/>
      <c r="AJ1527" s="8"/>
      <c r="AK1527" s="6"/>
      <c r="AL1527" s="6"/>
      <c r="AM1527" s="6"/>
      <c r="AN1527" s="6"/>
      <c r="AO1527" s="6"/>
      <c r="AP1527" s="6"/>
      <c r="AQ1527" s="6"/>
      <c r="AR1527" s="6"/>
      <c r="AS1527" s="6"/>
    </row>
    <row r="1528" spans="1:45" x14ac:dyDescent="0.35">
      <c r="A1528">
        <v>5000</v>
      </c>
      <c r="B1528">
        <v>1.0425126317733779</v>
      </c>
      <c r="C1528">
        <v>120</v>
      </c>
      <c r="D1528">
        <v>0.63642388677942696</v>
      </c>
      <c r="E1528">
        <v>0</v>
      </c>
      <c r="F1528">
        <v>0</v>
      </c>
      <c r="G1528">
        <v>0.2</v>
      </c>
      <c r="H1528" t="s">
        <v>98</v>
      </c>
      <c r="I1528" t="s">
        <v>98</v>
      </c>
      <c r="J1528">
        <v>0.8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AH1528" s="6"/>
      <c r="AI1528" s="6"/>
      <c r="AJ1528" s="8"/>
      <c r="AK1528" s="6"/>
      <c r="AL1528" s="6"/>
      <c r="AM1528" s="6"/>
      <c r="AN1528" s="6"/>
      <c r="AO1528" s="6"/>
      <c r="AP1528" s="6"/>
      <c r="AQ1528" s="6"/>
      <c r="AR1528" s="6"/>
      <c r="AS1528" s="6"/>
    </row>
    <row r="1529" spans="1:45" x14ac:dyDescent="0.35">
      <c r="A1529">
        <v>7500</v>
      </c>
      <c r="B1529">
        <v>1.2440526316311471</v>
      </c>
      <c r="C1529">
        <v>120</v>
      </c>
      <c r="D1529">
        <v>0.63642388677942696</v>
      </c>
      <c r="E1529">
        <v>0</v>
      </c>
      <c r="F1529">
        <v>0</v>
      </c>
      <c r="G1529">
        <v>0.2</v>
      </c>
      <c r="H1529" t="s">
        <v>98</v>
      </c>
      <c r="I1529" t="s">
        <v>98</v>
      </c>
      <c r="J1529">
        <v>0.8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AH1529" s="6"/>
      <c r="AI1529" s="6"/>
      <c r="AJ1529" s="8"/>
      <c r="AK1529" s="6"/>
      <c r="AL1529" s="6"/>
      <c r="AM1529" s="6"/>
      <c r="AN1529" s="6"/>
      <c r="AO1529" s="6"/>
      <c r="AP1529" s="6"/>
      <c r="AQ1529" s="6"/>
      <c r="AR1529" s="6"/>
      <c r="AS1529" s="6"/>
    </row>
    <row r="1530" spans="1:45" x14ac:dyDescent="0.35">
      <c r="A1530">
        <v>10000</v>
      </c>
      <c r="B1530">
        <v>1.4609808274002589</v>
      </c>
      <c r="C1530">
        <v>120</v>
      </c>
      <c r="D1530">
        <v>0.63642388677942696</v>
      </c>
      <c r="E1530">
        <v>0</v>
      </c>
      <c r="F1530">
        <v>0</v>
      </c>
      <c r="G1530">
        <v>0.2</v>
      </c>
      <c r="H1530" t="s">
        <v>98</v>
      </c>
      <c r="I1530" t="s">
        <v>98</v>
      </c>
      <c r="J1530">
        <v>0.8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AH1530" s="6"/>
      <c r="AI1530" s="6"/>
      <c r="AJ1530" s="8"/>
      <c r="AK1530" s="6"/>
      <c r="AL1530" s="6"/>
      <c r="AM1530" s="6"/>
      <c r="AN1530" s="6"/>
      <c r="AO1530" s="6"/>
      <c r="AP1530" s="6"/>
      <c r="AQ1530" s="6"/>
      <c r="AR1530" s="6"/>
      <c r="AS1530" s="6"/>
    </row>
    <row r="1531" spans="1:45" x14ac:dyDescent="0.35">
      <c r="A1531">
        <v>15000</v>
      </c>
      <c r="B1531">
        <v>1.8936748310552569</v>
      </c>
      <c r="C1531">
        <v>120</v>
      </c>
      <c r="D1531">
        <v>0.63642388677942696</v>
      </c>
      <c r="E1531">
        <v>0</v>
      </c>
      <c r="F1531">
        <v>0</v>
      </c>
      <c r="G1531">
        <v>0.2</v>
      </c>
      <c r="H1531" t="s">
        <v>98</v>
      </c>
      <c r="I1531" t="s">
        <v>98</v>
      </c>
      <c r="J1531">
        <v>0.8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AH1531" s="6"/>
      <c r="AI1531" s="6"/>
      <c r="AJ1531" s="8"/>
      <c r="AK1531" s="6"/>
      <c r="AL1531" s="6"/>
      <c r="AM1531" s="6"/>
      <c r="AN1531" s="6"/>
      <c r="AO1531" s="6"/>
      <c r="AP1531" s="6"/>
      <c r="AQ1531" s="6"/>
      <c r="AR1531" s="6"/>
      <c r="AS1531" s="6"/>
    </row>
    <row r="1532" spans="1:45" x14ac:dyDescent="0.35">
      <c r="A1532">
        <v>1500</v>
      </c>
      <c r="B1532">
        <v>0.94576847589928759</v>
      </c>
      <c r="C1532">
        <v>150</v>
      </c>
      <c r="D1532">
        <v>0.63642388677942696</v>
      </c>
      <c r="E1532">
        <v>0</v>
      </c>
      <c r="F1532">
        <v>0</v>
      </c>
      <c r="G1532">
        <v>0.2</v>
      </c>
      <c r="H1532" t="s">
        <v>98</v>
      </c>
      <c r="I1532" t="s">
        <v>98</v>
      </c>
      <c r="J1532">
        <v>0.8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AH1532" s="6"/>
      <c r="AI1532" s="6"/>
      <c r="AJ1532" s="8"/>
      <c r="AK1532" s="6"/>
      <c r="AL1532" s="6"/>
      <c r="AM1532" s="6"/>
      <c r="AN1532" s="6"/>
      <c r="AO1532" s="6"/>
      <c r="AP1532" s="6"/>
      <c r="AQ1532" s="6"/>
      <c r="AR1532" s="6"/>
      <c r="AS1532" s="6"/>
    </row>
    <row r="1533" spans="1:45" x14ac:dyDescent="0.35">
      <c r="A1533">
        <v>2000</v>
      </c>
      <c r="B1533">
        <v>0.94208034551070186</v>
      </c>
      <c r="C1533">
        <v>150</v>
      </c>
      <c r="D1533">
        <v>0.63642388677942696</v>
      </c>
      <c r="E1533">
        <v>0</v>
      </c>
      <c r="F1533">
        <v>0</v>
      </c>
      <c r="G1533">
        <v>0.2</v>
      </c>
      <c r="H1533" t="s">
        <v>98</v>
      </c>
      <c r="I1533" t="s">
        <v>98</v>
      </c>
      <c r="J1533">
        <v>0.8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AH1533" s="6"/>
      <c r="AI1533" s="6"/>
      <c r="AJ1533" s="8"/>
      <c r="AK1533" s="6"/>
      <c r="AL1533" s="6"/>
      <c r="AM1533" s="6"/>
      <c r="AN1533" s="6"/>
      <c r="AO1533" s="6"/>
      <c r="AP1533" s="6"/>
      <c r="AQ1533" s="6"/>
      <c r="AR1533" s="6"/>
      <c r="AS1533" s="6"/>
    </row>
    <row r="1534" spans="1:45" x14ac:dyDescent="0.35">
      <c r="A1534">
        <v>2500</v>
      </c>
      <c r="B1534">
        <v>0.94577033721070025</v>
      </c>
      <c r="C1534">
        <v>150</v>
      </c>
      <c r="D1534">
        <v>0.63642388677942696</v>
      </c>
      <c r="E1534">
        <v>0</v>
      </c>
      <c r="F1534">
        <v>0</v>
      </c>
      <c r="G1534">
        <v>0.2</v>
      </c>
      <c r="H1534" t="s">
        <v>98</v>
      </c>
      <c r="I1534" t="s">
        <v>98</v>
      </c>
      <c r="J1534">
        <v>0.8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AH1534" s="6"/>
      <c r="AI1534" s="6"/>
      <c r="AJ1534" s="8"/>
      <c r="AK1534" s="6"/>
      <c r="AL1534" s="6"/>
      <c r="AM1534" s="6"/>
      <c r="AN1534" s="6"/>
      <c r="AO1534" s="6"/>
      <c r="AP1534" s="6"/>
      <c r="AQ1534" s="6"/>
      <c r="AR1534" s="6"/>
      <c r="AS1534" s="6"/>
    </row>
    <row r="1535" spans="1:45" x14ac:dyDescent="0.35">
      <c r="A1535">
        <v>5000</v>
      </c>
      <c r="B1535">
        <v>1.055508474134973</v>
      </c>
      <c r="C1535">
        <v>150</v>
      </c>
      <c r="D1535">
        <v>0.63642388677942696</v>
      </c>
      <c r="E1535">
        <v>0</v>
      </c>
      <c r="F1535">
        <v>0</v>
      </c>
      <c r="G1535">
        <v>0.2</v>
      </c>
      <c r="H1535" t="s">
        <v>98</v>
      </c>
      <c r="I1535" t="s">
        <v>98</v>
      </c>
      <c r="J1535">
        <v>0.8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AH1535" s="6"/>
      <c r="AI1535" s="6"/>
      <c r="AJ1535" s="8"/>
      <c r="AK1535" s="6"/>
      <c r="AL1535" s="6"/>
      <c r="AM1535" s="6"/>
      <c r="AN1535" s="6"/>
      <c r="AO1535" s="6"/>
      <c r="AP1535" s="6"/>
      <c r="AQ1535" s="6"/>
      <c r="AR1535" s="6"/>
      <c r="AS1535" s="6"/>
    </row>
    <row r="1536" spans="1:45" x14ac:dyDescent="0.35">
      <c r="A1536">
        <v>7500</v>
      </c>
      <c r="B1536">
        <v>1.241266531722691</v>
      </c>
      <c r="C1536">
        <v>150</v>
      </c>
      <c r="D1536">
        <v>0.63642388677942696</v>
      </c>
      <c r="E1536">
        <v>0</v>
      </c>
      <c r="F1536">
        <v>0</v>
      </c>
      <c r="G1536">
        <v>0.2</v>
      </c>
      <c r="H1536" t="s">
        <v>98</v>
      </c>
      <c r="I1536" t="s">
        <v>98</v>
      </c>
      <c r="J1536">
        <v>0.8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AH1536" s="6"/>
      <c r="AI1536" s="6"/>
      <c r="AJ1536" s="8"/>
      <c r="AK1536" s="6"/>
      <c r="AL1536" s="6"/>
      <c r="AM1536" s="6"/>
      <c r="AN1536" s="6"/>
      <c r="AO1536" s="6"/>
      <c r="AP1536" s="6"/>
      <c r="AQ1536" s="6"/>
      <c r="AR1536" s="6"/>
      <c r="AS1536" s="6"/>
    </row>
    <row r="1537" spans="1:45" x14ac:dyDescent="0.35">
      <c r="A1537">
        <v>10000</v>
      </c>
      <c r="B1537">
        <v>1.444435506494548</v>
      </c>
      <c r="C1537">
        <v>150</v>
      </c>
      <c r="D1537">
        <v>0.63642388677942696</v>
      </c>
      <c r="E1537">
        <v>0</v>
      </c>
      <c r="F1537">
        <v>0</v>
      </c>
      <c r="G1537">
        <v>0.2</v>
      </c>
      <c r="H1537" t="s">
        <v>98</v>
      </c>
      <c r="I1537" t="s">
        <v>98</v>
      </c>
      <c r="J1537">
        <v>0.8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AH1537" s="6"/>
      <c r="AI1537" s="6"/>
      <c r="AJ1537" s="8"/>
      <c r="AK1537" s="6"/>
      <c r="AL1537" s="6"/>
      <c r="AM1537" s="6"/>
      <c r="AN1537" s="6"/>
      <c r="AO1537" s="6"/>
      <c r="AP1537" s="6"/>
      <c r="AQ1537" s="6"/>
      <c r="AR1537" s="6"/>
      <c r="AS1537" s="6"/>
    </row>
    <row r="1538" spans="1:45" x14ac:dyDescent="0.35">
      <c r="A1538">
        <v>15000</v>
      </c>
      <c r="B1538">
        <v>1.853721729519727</v>
      </c>
      <c r="C1538">
        <v>150</v>
      </c>
      <c r="D1538">
        <v>0.63642388677942696</v>
      </c>
      <c r="E1538">
        <v>0</v>
      </c>
      <c r="F1538">
        <v>0</v>
      </c>
      <c r="G1538">
        <v>0.2</v>
      </c>
      <c r="H1538" t="s">
        <v>98</v>
      </c>
      <c r="I1538" t="s">
        <v>98</v>
      </c>
      <c r="J1538">
        <v>0.8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AH1538" s="6"/>
      <c r="AI1538" s="6"/>
      <c r="AJ1538" s="8"/>
      <c r="AK1538" s="6"/>
      <c r="AL1538" s="6"/>
      <c r="AM1538" s="6"/>
      <c r="AN1538" s="6"/>
      <c r="AO1538" s="6"/>
      <c r="AP1538" s="6"/>
      <c r="AQ1538" s="6"/>
      <c r="AR1538" s="6"/>
      <c r="AS1538" s="6"/>
    </row>
    <row r="1539" spans="1:45" x14ac:dyDescent="0.35">
      <c r="A1539">
        <v>1500</v>
      </c>
      <c r="B1539">
        <v>0.96056739169422378</v>
      </c>
      <c r="C1539">
        <v>180</v>
      </c>
      <c r="D1539">
        <v>0.63642388677942696</v>
      </c>
      <c r="E1539">
        <v>0</v>
      </c>
      <c r="F1539">
        <v>0</v>
      </c>
      <c r="G1539">
        <v>0.2</v>
      </c>
      <c r="H1539" t="s">
        <v>98</v>
      </c>
      <c r="I1539" t="s">
        <v>98</v>
      </c>
      <c r="J1539">
        <v>0.8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AH1539" s="6"/>
      <c r="AI1539" s="6"/>
      <c r="AJ1539" s="8"/>
      <c r="AK1539" s="6"/>
      <c r="AL1539" s="6"/>
      <c r="AM1539" s="6"/>
      <c r="AN1539" s="6"/>
      <c r="AO1539" s="6"/>
      <c r="AP1539" s="6"/>
      <c r="AQ1539" s="6"/>
      <c r="AR1539" s="6"/>
      <c r="AS1539" s="6"/>
    </row>
    <row r="1540" spans="1:45" x14ac:dyDescent="0.35">
      <c r="A1540">
        <v>2000</v>
      </c>
      <c r="B1540">
        <v>0.95962484474022147</v>
      </c>
      <c r="C1540">
        <v>180</v>
      </c>
      <c r="D1540">
        <v>0.63642388677942696</v>
      </c>
      <c r="E1540">
        <v>0</v>
      </c>
      <c r="F1540">
        <v>0</v>
      </c>
      <c r="G1540">
        <v>0.2</v>
      </c>
      <c r="H1540" t="s">
        <v>98</v>
      </c>
      <c r="I1540" t="s">
        <v>98</v>
      </c>
      <c r="J1540">
        <v>0.8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AH1540" s="6"/>
      <c r="AI1540" s="6"/>
      <c r="AJ1540" s="8"/>
      <c r="AK1540" s="6"/>
      <c r="AL1540" s="6"/>
      <c r="AM1540" s="6"/>
      <c r="AN1540" s="6"/>
      <c r="AO1540" s="6"/>
      <c r="AP1540" s="6"/>
      <c r="AQ1540" s="6"/>
      <c r="AR1540" s="6"/>
      <c r="AS1540" s="6"/>
    </row>
    <row r="1541" spans="1:45" x14ac:dyDescent="0.35">
      <c r="A1541">
        <v>2500</v>
      </c>
      <c r="B1541">
        <v>0.96485652695100965</v>
      </c>
      <c r="C1541">
        <v>180</v>
      </c>
      <c r="D1541">
        <v>0.63642388677942696</v>
      </c>
      <c r="E1541">
        <v>0</v>
      </c>
      <c r="F1541">
        <v>0</v>
      </c>
      <c r="G1541">
        <v>0.2</v>
      </c>
      <c r="H1541" t="s">
        <v>98</v>
      </c>
      <c r="I1541" t="s">
        <v>98</v>
      </c>
      <c r="J1541">
        <v>0.8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AH1541" s="6"/>
      <c r="AI1541" s="6"/>
      <c r="AJ1541" s="8"/>
      <c r="AK1541" s="6"/>
      <c r="AL1541" s="6"/>
      <c r="AM1541" s="6"/>
      <c r="AN1541" s="6"/>
      <c r="AO1541" s="6"/>
      <c r="AP1541" s="6"/>
      <c r="AQ1541" s="6"/>
      <c r="AR1541" s="6"/>
      <c r="AS1541" s="6"/>
    </row>
    <row r="1542" spans="1:45" x14ac:dyDescent="0.35">
      <c r="A1542">
        <v>5000</v>
      </c>
      <c r="B1542">
        <v>1.067359893610452</v>
      </c>
      <c r="C1542">
        <v>180</v>
      </c>
      <c r="D1542">
        <v>0.63642388677942696</v>
      </c>
      <c r="E1542">
        <v>0</v>
      </c>
      <c r="F1542">
        <v>0</v>
      </c>
      <c r="G1542">
        <v>0.2</v>
      </c>
      <c r="H1542" t="s">
        <v>98</v>
      </c>
      <c r="I1542" t="s">
        <v>98</v>
      </c>
      <c r="J1542">
        <v>0.8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AH1542" s="6"/>
      <c r="AI1542" s="6"/>
      <c r="AJ1542" s="8"/>
      <c r="AK1542" s="6"/>
      <c r="AL1542" s="6"/>
      <c r="AM1542" s="6"/>
      <c r="AN1542" s="6"/>
      <c r="AO1542" s="6"/>
      <c r="AP1542" s="6"/>
      <c r="AQ1542" s="6"/>
      <c r="AR1542" s="6"/>
      <c r="AS1542" s="6"/>
    </row>
    <row r="1543" spans="1:45" x14ac:dyDescent="0.35">
      <c r="A1543">
        <v>7500</v>
      </c>
      <c r="B1543">
        <v>1.2395289629062689</v>
      </c>
      <c r="C1543">
        <v>180</v>
      </c>
      <c r="D1543">
        <v>0.63642388677942696</v>
      </c>
      <c r="E1543">
        <v>0</v>
      </c>
      <c r="F1543">
        <v>0</v>
      </c>
      <c r="G1543">
        <v>0.2</v>
      </c>
      <c r="H1543" t="s">
        <v>98</v>
      </c>
      <c r="I1543" t="s">
        <v>98</v>
      </c>
      <c r="J1543">
        <v>0.8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AH1543" s="6"/>
      <c r="AI1543" s="6"/>
      <c r="AJ1543" s="8"/>
      <c r="AK1543" s="6"/>
      <c r="AL1543" s="6"/>
      <c r="AM1543" s="6"/>
      <c r="AN1543" s="6"/>
      <c r="AO1543" s="6"/>
      <c r="AP1543" s="6"/>
      <c r="AQ1543" s="6"/>
      <c r="AR1543" s="6"/>
      <c r="AS1543" s="6"/>
    </row>
    <row r="1544" spans="1:45" x14ac:dyDescent="0.35">
      <c r="A1544">
        <v>10000</v>
      </c>
      <c r="B1544">
        <v>1.4302955652777209</v>
      </c>
      <c r="C1544">
        <v>180</v>
      </c>
      <c r="D1544">
        <v>0.63642388677942696</v>
      </c>
      <c r="E1544">
        <v>0</v>
      </c>
      <c r="F1544">
        <v>0</v>
      </c>
      <c r="G1544">
        <v>0.2</v>
      </c>
      <c r="H1544" t="s">
        <v>98</v>
      </c>
      <c r="I1544" t="s">
        <v>98</v>
      </c>
      <c r="J1544">
        <v>0.8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AH1544" s="6"/>
      <c r="AI1544" s="6"/>
      <c r="AJ1544" s="8"/>
      <c r="AK1544" s="6"/>
      <c r="AL1544" s="6"/>
      <c r="AM1544" s="6"/>
      <c r="AN1544" s="6"/>
      <c r="AO1544" s="6"/>
      <c r="AP1544" s="6"/>
      <c r="AQ1544" s="6"/>
      <c r="AR1544" s="6"/>
      <c r="AS1544" s="6"/>
    </row>
    <row r="1545" spans="1:45" x14ac:dyDescent="0.35">
      <c r="A1545">
        <v>15000</v>
      </c>
      <c r="B1545">
        <v>1.818149046152713</v>
      </c>
      <c r="C1545">
        <v>180</v>
      </c>
      <c r="D1545">
        <v>0.63642388677942696</v>
      </c>
      <c r="E1545">
        <v>0</v>
      </c>
      <c r="F1545">
        <v>0</v>
      </c>
      <c r="G1545">
        <v>0.2</v>
      </c>
      <c r="H1545" t="s">
        <v>98</v>
      </c>
      <c r="I1545" t="s">
        <v>98</v>
      </c>
      <c r="J1545">
        <v>0.8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AH1545" s="6"/>
      <c r="AI1545" s="6"/>
      <c r="AJ1545" s="8"/>
      <c r="AK1545" s="6"/>
      <c r="AL1545" s="6"/>
      <c r="AM1545" s="6"/>
      <c r="AN1545" s="6"/>
      <c r="AO1545" s="6"/>
      <c r="AP1545" s="6"/>
      <c r="AQ1545" s="6"/>
      <c r="AR1545" s="6"/>
      <c r="AS1545" s="6"/>
    </row>
    <row r="1546" spans="1:45" x14ac:dyDescent="0.35">
      <c r="A1546">
        <v>1500</v>
      </c>
      <c r="B1546">
        <v>0.97622435283402043</v>
      </c>
      <c r="C1546">
        <v>220</v>
      </c>
      <c r="D1546">
        <v>0.63642388677942696</v>
      </c>
      <c r="E1546">
        <v>0</v>
      </c>
      <c r="F1546">
        <v>0</v>
      </c>
      <c r="G1546">
        <v>0.2</v>
      </c>
      <c r="H1546" t="s">
        <v>98</v>
      </c>
      <c r="I1546" t="s">
        <v>98</v>
      </c>
      <c r="J1546">
        <v>0.8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AH1546" s="6"/>
      <c r="AI1546" s="6"/>
      <c r="AJ1546" s="8"/>
      <c r="AK1546" s="6"/>
      <c r="AL1546" s="6"/>
      <c r="AM1546" s="6"/>
      <c r="AN1546" s="6"/>
      <c r="AO1546" s="6"/>
      <c r="AP1546" s="6"/>
      <c r="AQ1546" s="6"/>
      <c r="AR1546" s="6"/>
      <c r="AS1546" s="6"/>
    </row>
    <row r="1547" spans="1:45" x14ac:dyDescent="0.35">
      <c r="A1547">
        <v>2000</v>
      </c>
      <c r="B1547">
        <v>0.97825175847023327</v>
      </c>
      <c r="C1547">
        <v>220</v>
      </c>
      <c r="D1547">
        <v>0.63642388677942696</v>
      </c>
      <c r="E1547">
        <v>0</v>
      </c>
      <c r="F1547">
        <v>0</v>
      </c>
      <c r="G1547">
        <v>0.2</v>
      </c>
      <c r="H1547" t="s">
        <v>98</v>
      </c>
      <c r="I1547" t="s">
        <v>98</v>
      </c>
      <c r="J1547">
        <v>0.8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AH1547" s="6"/>
      <c r="AI1547" s="6"/>
      <c r="AJ1547" s="8"/>
      <c r="AK1547" s="6"/>
      <c r="AL1547" s="6"/>
      <c r="AM1547" s="6"/>
      <c r="AN1547" s="6"/>
      <c r="AO1547" s="6"/>
      <c r="AP1547" s="6"/>
      <c r="AQ1547" s="6"/>
      <c r="AR1547" s="6"/>
      <c r="AS1547" s="6"/>
    </row>
    <row r="1548" spans="1:45" x14ac:dyDescent="0.35">
      <c r="A1548">
        <v>2500</v>
      </c>
      <c r="B1548">
        <v>0.9852037231407953</v>
      </c>
      <c r="C1548">
        <v>220</v>
      </c>
      <c r="D1548">
        <v>0.63642388677942696</v>
      </c>
      <c r="E1548">
        <v>0</v>
      </c>
      <c r="F1548">
        <v>0</v>
      </c>
      <c r="G1548">
        <v>0.2</v>
      </c>
      <c r="H1548" t="s">
        <v>98</v>
      </c>
      <c r="I1548" t="s">
        <v>98</v>
      </c>
      <c r="J1548">
        <v>0.8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AH1548" s="6"/>
      <c r="AI1548" s="6"/>
      <c r="AJ1548" s="8"/>
      <c r="AK1548" s="6"/>
      <c r="AL1548" s="6"/>
      <c r="AM1548" s="6"/>
      <c r="AN1548" s="6"/>
      <c r="AO1548" s="6"/>
      <c r="AP1548" s="6"/>
      <c r="AQ1548" s="6"/>
      <c r="AR1548" s="6"/>
      <c r="AS1548" s="6"/>
    </row>
    <row r="1549" spans="1:45" x14ac:dyDescent="0.35">
      <c r="A1549">
        <v>5000</v>
      </c>
      <c r="B1549">
        <v>1.0811689215653451</v>
      </c>
      <c r="C1549">
        <v>220</v>
      </c>
      <c r="D1549">
        <v>0.63642388677942696</v>
      </c>
      <c r="E1549">
        <v>0</v>
      </c>
      <c r="F1549">
        <v>0</v>
      </c>
      <c r="G1549">
        <v>0.2</v>
      </c>
      <c r="H1549" t="s">
        <v>98</v>
      </c>
      <c r="I1549" t="s">
        <v>98</v>
      </c>
      <c r="J1549">
        <v>0.8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AH1549" s="6"/>
      <c r="AI1549" s="6"/>
      <c r="AJ1549" s="8"/>
      <c r="AK1549" s="6"/>
      <c r="AL1549" s="6"/>
      <c r="AM1549" s="6"/>
      <c r="AN1549" s="6"/>
      <c r="AO1549" s="6"/>
      <c r="AP1549" s="6"/>
      <c r="AQ1549" s="6"/>
      <c r="AR1549" s="6"/>
      <c r="AS1549" s="6"/>
    </row>
    <row r="1550" spans="1:45" x14ac:dyDescent="0.35">
      <c r="A1550">
        <v>7500</v>
      </c>
      <c r="B1550">
        <v>1.2381425797868011</v>
      </c>
      <c r="C1550">
        <v>220</v>
      </c>
      <c r="D1550">
        <v>0.63642388677942696</v>
      </c>
      <c r="E1550">
        <v>0</v>
      </c>
      <c r="F1550">
        <v>0</v>
      </c>
      <c r="G1550">
        <v>0.2</v>
      </c>
      <c r="H1550" t="s">
        <v>98</v>
      </c>
      <c r="I1550" t="s">
        <v>98</v>
      </c>
      <c r="J1550">
        <v>0.8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AH1550" s="6"/>
      <c r="AI1550" s="6"/>
      <c r="AJ1550" s="8"/>
      <c r="AK1550" s="6"/>
      <c r="AL1550" s="6"/>
      <c r="AM1550" s="6"/>
      <c r="AN1550" s="6"/>
      <c r="AO1550" s="6"/>
      <c r="AP1550" s="6"/>
      <c r="AQ1550" s="6"/>
      <c r="AR1550" s="6"/>
      <c r="AS1550" s="6"/>
    </row>
    <row r="1551" spans="1:45" x14ac:dyDescent="0.35">
      <c r="A1551">
        <v>10000</v>
      </c>
      <c r="B1551">
        <v>1.414323347890768</v>
      </c>
      <c r="C1551">
        <v>220</v>
      </c>
      <c r="D1551">
        <v>0.63642388677942696</v>
      </c>
      <c r="E1551">
        <v>0</v>
      </c>
      <c r="F1551">
        <v>0</v>
      </c>
      <c r="G1551">
        <v>0.2</v>
      </c>
      <c r="H1551" t="s">
        <v>98</v>
      </c>
      <c r="I1551" t="s">
        <v>98</v>
      </c>
      <c r="J1551">
        <v>0.8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AH1551" s="6"/>
      <c r="AI1551" s="6"/>
      <c r="AJ1551" s="8"/>
      <c r="AK1551" s="6"/>
      <c r="AL1551" s="6"/>
      <c r="AM1551" s="6"/>
      <c r="AN1551" s="6"/>
      <c r="AO1551" s="6"/>
      <c r="AP1551" s="6"/>
      <c r="AQ1551" s="6"/>
      <c r="AR1551" s="6"/>
      <c r="AS1551" s="6"/>
    </row>
    <row r="1552" spans="1:45" x14ac:dyDescent="0.35">
      <c r="A1552">
        <v>15000</v>
      </c>
      <c r="B1552">
        <v>1.776380593974177</v>
      </c>
      <c r="C1552">
        <v>220</v>
      </c>
      <c r="D1552">
        <v>0.63642388677942696</v>
      </c>
      <c r="E1552">
        <v>0</v>
      </c>
      <c r="F1552">
        <v>0</v>
      </c>
      <c r="G1552">
        <v>0.2</v>
      </c>
      <c r="H1552" t="s">
        <v>98</v>
      </c>
      <c r="I1552" t="s">
        <v>98</v>
      </c>
      <c r="J1552">
        <v>0.8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AH1552" s="6"/>
      <c r="AI1552" s="6"/>
      <c r="AJ1552" s="8"/>
      <c r="AK1552" s="6"/>
      <c r="AL1552" s="6"/>
      <c r="AM1552" s="6"/>
      <c r="AN1552" s="6"/>
      <c r="AO1552" s="6"/>
      <c r="AP1552" s="6"/>
      <c r="AQ1552" s="6"/>
      <c r="AR1552" s="6"/>
      <c r="AS1552" s="6"/>
    </row>
    <row r="1553" spans="1:45" x14ac:dyDescent="0.35">
      <c r="A1553">
        <v>1500</v>
      </c>
      <c r="B1553">
        <v>0.98560797844536696</v>
      </c>
      <c r="C1553">
        <v>250</v>
      </c>
      <c r="D1553">
        <v>0.63642388677942696</v>
      </c>
      <c r="E1553">
        <v>0</v>
      </c>
      <c r="F1553">
        <v>0</v>
      </c>
      <c r="G1553">
        <v>0.2</v>
      </c>
      <c r="H1553" t="s">
        <v>98</v>
      </c>
      <c r="I1553" t="s">
        <v>98</v>
      </c>
      <c r="J1553">
        <v>0.8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AH1553" s="6"/>
      <c r="AI1553" s="6"/>
      <c r="AJ1553" s="8"/>
      <c r="AK1553" s="6"/>
      <c r="AL1553" s="6"/>
      <c r="AM1553" s="6"/>
      <c r="AN1553" s="6"/>
      <c r="AO1553" s="6"/>
      <c r="AP1553" s="6"/>
      <c r="AQ1553" s="6"/>
      <c r="AR1553" s="6"/>
      <c r="AS1553" s="6"/>
    </row>
    <row r="1554" spans="1:45" x14ac:dyDescent="0.35">
      <c r="A1554">
        <v>2000</v>
      </c>
      <c r="B1554">
        <v>0.98944479850380562</v>
      </c>
      <c r="C1554">
        <v>250</v>
      </c>
      <c r="D1554">
        <v>0.63642388677942696</v>
      </c>
      <c r="E1554">
        <v>0</v>
      </c>
      <c r="F1554">
        <v>0</v>
      </c>
      <c r="G1554">
        <v>0.2</v>
      </c>
      <c r="H1554" t="s">
        <v>98</v>
      </c>
      <c r="I1554" t="s">
        <v>98</v>
      </c>
      <c r="J1554">
        <v>0.8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AH1554" s="6"/>
      <c r="AI1554" s="6"/>
      <c r="AJ1554" s="8"/>
      <c r="AK1554" s="6"/>
      <c r="AL1554" s="6"/>
      <c r="AM1554" s="6"/>
      <c r="AN1554" s="6"/>
      <c r="AO1554" s="6"/>
      <c r="AP1554" s="6"/>
      <c r="AQ1554" s="6"/>
      <c r="AR1554" s="6"/>
      <c r="AS1554" s="6"/>
    </row>
    <row r="1555" spans="1:45" x14ac:dyDescent="0.35">
      <c r="A1555">
        <v>2500</v>
      </c>
      <c r="B1555">
        <v>0.99747506231947336</v>
      </c>
      <c r="C1555">
        <v>250</v>
      </c>
      <c r="D1555">
        <v>0.63642388677942696</v>
      </c>
      <c r="E1555">
        <v>0</v>
      </c>
      <c r="F1555">
        <v>0</v>
      </c>
      <c r="G1555">
        <v>0.2</v>
      </c>
      <c r="H1555" t="s">
        <v>98</v>
      </c>
      <c r="I1555" t="s">
        <v>98</v>
      </c>
      <c r="J1555">
        <v>0.8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AH1555" s="6"/>
      <c r="AI1555" s="6"/>
      <c r="AJ1555" s="8"/>
      <c r="AK1555" s="6"/>
      <c r="AL1555" s="6"/>
      <c r="AM1555" s="6"/>
      <c r="AN1555" s="6"/>
      <c r="AO1555" s="6"/>
      <c r="AP1555" s="6"/>
      <c r="AQ1555" s="6"/>
      <c r="AR1555" s="6"/>
      <c r="AS1555" s="6"/>
    </row>
    <row r="1556" spans="1:45" x14ac:dyDescent="0.35">
      <c r="A1556">
        <v>5000</v>
      </c>
      <c r="B1556">
        <v>1.090026546521196</v>
      </c>
      <c r="C1556">
        <v>250</v>
      </c>
      <c r="D1556">
        <v>0.63642388677942696</v>
      </c>
      <c r="E1556">
        <v>0</v>
      </c>
      <c r="F1556">
        <v>0</v>
      </c>
      <c r="G1556">
        <v>0.2</v>
      </c>
      <c r="H1556" t="s">
        <v>98</v>
      </c>
      <c r="I1556" t="s">
        <v>98</v>
      </c>
      <c r="J1556">
        <v>0.8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AH1556" s="6"/>
      <c r="AI1556" s="6"/>
      <c r="AJ1556" s="8"/>
      <c r="AK1556" s="6"/>
      <c r="AL1556" s="6"/>
      <c r="AM1556" s="6"/>
      <c r="AN1556" s="6"/>
      <c r="AO1556" s="6"/>
      <c r="AP1556" s="6"/>
      <c r="AQ1556" s="6"/>
      <c r="AR1556" s="6"/>
      <c r="AS1556" s="6"/>
    </row>
    <row r="1557" spans="1:45" x14ac:dyDescent="0.35">
      <c r="A1557">
        <v>7500</v>
      </c>
      <c r="B1557">
        <v>1.237444512287289</v>
      </c>
      <c r="C1557">
        <v>250</v>
      </c>
      <c r="D1557">
        <v>0.63642388677942696</v>
      </c>
      <c r="E1557">
        <v>0</v>
      </c>
      <c r="F1557">
        <v>0</v>
      </c>
      <c r="G1557">
        <v>0.2</v>
      </c>
      <c r="H1557" t="s">
        <v>98</v>
      </c>
      <c r="I1557" t="s">
        <v>98</v>
      </c>
      <c r="J1557">
        <v>0.8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AH1557" s="6"/>
      <c r="AI1557" s="6"/>
      <c r="AJ1557" s="8"/>
      <c r="AK1557" s="6"/>
      <c r="AL1557" s="6"/>
      <c r="AM1557" s="6"/>
      <c r="AN1557" s="6"/>
      <c r="AO1557" s="6"/>
      <c r="AP1557" s="6"/>
      <c r="AQ1557" s="6"/>
      <c r="AR1557" s="6"/>
      <c r="AS1557" s="6"/>
    </row>
    <row r="1558" spans="1:45" x14ac:dyDescent="0.35">
      <c r="A1558">
        <v>10000</v>
      </c>
      <c r="B1558">
        <v>1.404004198933086</v>
      </c>
      <c r="C1558">
        <v>250</v>
      </c>
      <c r="D1558">
        <v>0.63642388677942696</v>
      </c>
      <c r="E1558">
        <v>0</v>
      </c>
      <c r="F1558">
        <v>0</v>
      </c>
      <c r="G1558">
        <v>0.2</v>
      </c>
      <c r="H1558" t="s">
        <v>98</v>
      </c>
      <c r="I1558" t="s">
        <v>98</v>
      </c>
      <c r="J1558">
        <v>0.8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AH1558" s="6"/>
      <c r="AI1558" s="6"/>
      <c r="AJ1558" s="8"/>
      <c r="AK1558" s="6"/>
      <c r="AL1558" s="6"/>
      <c r="AM1558" s="6"/>
      <c r="AN1558" s="6"/>
      <c r="AO1558" s="6"/>
      <c r="AP1558" s="6"/>
      <c r="AQ1558" s="6"/>
      <c r="AR1558" s="6"/>
      <c r="AS1558" s="6"/>
    </row>
    <row r="1559" spans="1:45" x14ac:dyDescent="0.35">
      <c r="A1559">
        <v>15000</v>
      </c>
      <c r="B1559">
        <v>1.7486020296166529</v>
      </c>
      <c r="C1559">
        <v>250</v>
      </c>
      <c r="D1559">
        <v>0.63642388677942696</v>
      </c>
      <c r="E1559">
        <v>0</v>
      </c>
      <c r="F1559">
        <v>0</v>
      </c>
      <c r="G1559">
        <v>0.2</v>
      </c>
      <c r="H1559" t="s">
        <v>98</v>
      </c>
      <c r="I1559" t="s">
        <v>98</v>
      </c>
      <c r="J1559">
        <v>0.8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AH1559" s="6"/>
      <c r="AI1559" s="6"/>
      <c r="AJ1559" s="8"/>
      <c r="AK1559" s="6"/>
      <c r="AL1559" s="6"/>
      <c r="AM1559" s="6"/>
      <c r="AN1559" s="6"/>
      <c r="AO1559" s="6"/>
      <c r="AP1559" s="6"/>
      <c r="AQ1559" s="6"/>
      <c r="AR1559" s="6"/>
      <c r="AS1559" s="6"/>
    </row>
    <row r="1560" spans="1:45" x14ac:dyDescent="0.35">
      <c r="A1560">
        <v>1500</v>
      </c>
      <c r="B1560">
        <v>0.9934121042702212</v>
      </c>
      <c r="C1560">
        <v>280</v>
      </c>
      <c r="D1560">
        <v>0.63642388677942696</v>
      </c>
      <c r="E1560">
        <v>0</v>
      </c>
      <c r="F1560">
        <v>0</v>
      </c>
      <c r="G1560">
        <v>0.2</v>
      </c>
      <c r="H1560" t="s">
        <v>98</v>
      </c>
      <c r="I1560" t="s">
        <v>98</v>
      </c>
      <c r="J1560">
        <v>0.8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AH1560" s="6"/>
      <c r="AI1560" s="6"/>
      <c r="AJ1560" s="8"/>
      <c r="AK1560" s="6"/>
      <c r="AL1560" s="6"/>
      <c r="AM1560" s="6"/>
      <c r="AN1560" s="6"/>
      <c r="AO1560" s="6"/>
      <c r="AP1560" s="6"/>
      <c r="AQ1560" s="6"/>
      <c r="AR1560" s="6"/>
      <c r="AS1560" s="6"/>
    </row>
    <row r="1561" spans="1:45" x14ac:dyDescent="0.35">
      <c r="A1561">
        <v>2000</v>
      </c>
      <c r="B1561">
        <v>0.99876613825236649</v>
      </c>
      <c r="C1561">
        <v>280</v>
      </c>
      <c r="D1561">
        <v>0.63642388677942696</v>
      </c>
      <c r="E1561">
        <v>0</v>
      </c>
      <c r="F1561">
        <v>0</v>
      </c>
      <c r="G1561">
        <v>0.2</v>
      </c>
      <c r="H1561" t="s">
        <v>98</v>
      </c>
      <c r="I1561" t="s">
        <v>98</v>
      </c>
      <c r="J1561">
        <v>0.8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AH1561" s="6"/>
      <c r="AI1561" s="6"/>
      <c r="AJ1561" s="8"/>
      <c r="AK1561" s="6"/>
      <c r="AL1561" s="6"/>
      <c r="AM1561" s="6"/>
      <c r="AN1561" s="6"/>
      <c r="AO1561" s="6"/>
      <c r="AP1561" s="6"/>
      <c r="AQ1561" s="6"/>
      <c r="AR1561" s="6"/>
      <c r="AS1561" s="6"/>
    </row>
    <row r="1562" spans="1:45" x14ac:dyDescent="0.35">
      <c r="A1562">
        <v>2500</v>
      </c>
      <c r="B1562">
        <v>1.0077190629046759</v>
      </c>
      <c r="C1562">
        <v>280</v>
      </c>
      <c r="D1562">
        <v>0.63642388677942696</v>
      </c>
      <c r="E1562">
        <v>0</v>
      </c>
      <c r="F1562">
        <v>0</v>
      </c>
      <c r="G1562">
        <v>0.2</v>
      </c>
      <c r="H1562" t="s">
        <v>98</v>
      </c>
      <c r="I1562" t="s">
        <v>98</v>
      </c>
      <c r="J1562">
        <v>0.8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AH1562" s="6"/>
      <c r="AI1562" s="6"/>
      <c r="AJ1562" s="8"/>
      <c r="AK1562" s="6"/>
      <c r="AL1562" s="6"/>
      <c r="AM1562" s="6"/>
      <c r="AN1562" s="6"/>
      <c r="AO1562" s="6"/>
      <c r="AP1562" s="6"/>
      <c r="AQ1562" s="6"/>
      <c r="AR1562" s="6"/>
      <c r="AS1562" s="6"/>
    </row>
    <row r="1563" spans="1:45" x14ac:dyDescent="0.35">
      <c r="A1563">
        <v>5000</v>
      </c>
      <c r="B1563">
        <v>1.09767298021221</v>
      </c>
      <c r="C1563">
        <v>280</v>
      </c>
      <c r="D1563">
        <v>0.63642388677942696</v>
      </c>
      <c r="E1563">
        <v>0</v>
      </c>
      <c r="F1563">
        <v>0</v>
      </c>
      <c r="G1563">
        <v>0.2</v>
      </c>
      <c r="H1563" t="s">
        <v>98</v>
      </c>
      <c r="I1563" t="s">
        <v>98</v>
      </c>
      <c r="J1563">
        <v>0.8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AH1563" s="6"/>
      <c r="AI1563" s="6"/>
      <c r="AJ1563" s="8"/>
      <c r="AK1563" s="6"/>
      <c r="AL1563" s="6"/>
      <c r="AM1563" s="6"/>
      <c r="AN1563" s="6"/>
      <c r="AO1563" s="6"/>
      <c r="AP1563" s="6"/>
      <c r="AQ1563" s="6"/>
      <c r="AR1563" s="6"/>
      <c r="AS1563" s="6"/>
    </row>
    <row r="1564" spans="1:45" x14ac:dyDescent="0.35">
      <c r="A1564">
        <v>7500</v>
      </c>
      <c r="B1564">
        <v>1.236842495248401</v>
      </c>
      <c r="C1564">
        <v>280</v>
      </c>
      <c r="D1564">
        <v>0.63642388677942696</v>
      </c>
      <c r="E1564">
        <v>0</v>
      </c>
      <c r="F1564">
        <v>0</v>
      </c>
      <c r="G1564">
        <v>0.2</v>
      </c>
      <c r="H1564" t="s">
        <v>98</v>
      </c>
      <c r="I1564" t="s">
        <v>98</v>
      </c>
      <c r="J1564">
        <v>0.8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AH1564" s="6"/>
      <c r="AI1564" s="6"/>
      <c r="AJ1564" s="8"/>
      <c r="AK1564" s="6"/>
      <c r="AL1564" s="6"/>
      <c r="AM1564" s="6"/>
      <c r="AN1564" s="6"/>
      <c r="AO1564" s="6"/>
      <c r="AP1564" s="6"/>
      <c r="AQ1564" s="6"/>
      <c r="AR1564" s="6"/>
      <c r="AS1564" s="6"/>
    </row>
    <row r="1565" spans="1:45" x14ac:dyDescent="0.35">
      <c r="A1565">
        <v>10000</v>
      </c>
      <c r="B1565">
        <v>1.3947780295250629</v>
      </c>
      <c r="C1565">
        <v>280</v>
      </c>
      <c r="D1565">
        <v>0.63642388677942696</v>
      </c>
      <c r="E1565">
        <v>0</v>
      </c>
      <c r="F1565">
        <v>0</v>
      </c>
      <c r="G1565">
        <v>0.2</v>
      </c>
      <c r="H1565" t="s">
        <v>98</v>
      </c>
      <c r="I1565" t="s">
        <v>98</v>
      </c>
      <c r="J1565">
        <v>0.8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AH1565" s="6"/>
      <c r="AI1565" s="6"/>
      <c r="AJ1565" s="8"/>
      <c r="AK1565" s="6"/>
      <c r="AL1565" s="6"/>
      <c r="AM1565" s="6"/>
      <c r="AN1565" s="6"/>
      <c r="AO1565" s="6"/>
      <c r="AP1565" s="6"/>
      <c r="AQ1565" s="6"/>
      <c r="AR1565" s="6"/>
      <c r="AS1565" s="6"/>
    </row>
    <row r="1566" spans="1:45" x14ac:dyDescent="0.35">
      <c r="A1566">
        <v>15000</v>
      </c>
      <c r="B1566">
        <v>1.723377809989614</v>
      </c>
      <c r="C1566">
        <v>280</v>
      </c>
      <c r="D1566">
        <v>0.63642388677942696</v>
      </c>
      <c r="E1566">
        <v>0</v>
      </c>
      <c r="F1566">
        <v>0</v>
      </c>
      <c r="G1566">
        <v>0.2</v>
      </c>
      <c r="H1566" t="s">
        <v>98</v>
      </c>
      <c r="I1566" t="s">
        <v>98</v>
      </c>
      <c r="J1566">
        <v>0.8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AH1566" s="6"/>
      <c r="AI1566" s="6"/>
      <c r="AJ1566" s="8"/>
      <c r="AK1566" s="6"/>
      <c r="AL1566" s="6"/>
      <c r="AM1566" s="6"/>
      <c r="AN1566" s="6"/>
      <c r="AO1566" s="6"/>
      <c r="AP1566" s="6"/>
      <c r="AQ1566" s="6"/>
      <c r="AR1566" s="6"/>
      <c r="AS1566" s="6"/>
    </row>
    <row r="1567" spans="1:45" x14ac:dyDescent="0.35">
      <c r="A1567">
        <v>1500</v>
      </c>
      <c r="B1567">
        <v>0.91615543255394993</v>
      </c>
      <c r="C1567">
        <v>60</v>
      </c>
      <c r="D1567">
        <v>0.71906800138073879</v>
      </c>
      <c r="E1567">
        <v>0</v>
      </c>
      <c r="F1567">
        <v>0</v>
      </c>
      <c r="G1567">
        <v>0.4</v>
      </c>
      <c r="H1567" t="s">
        <v>98</v>
      </c>
      <c r="I1567" t="s">
        <v>98</v>
      </c>
      <c r="J1567">
        <v>0.6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AH1567" s="6"/>
      <c r="AI1567" s="6"/>
      <c r="AJ1567" s="8"/>
      <c r="AK1567" s="6"/>
      <c r="AL1567" s="6"/>
      <c r="AM1567" s="6"/>
      <c r="AN1567" s="6"/>
      <c r="AO1567" s="6"/>
      <c r="AP1567" s="6"/>
      <c r="AQ1567" s="6"/>
      <c r="AR1567" s="6"/>
      <c r="AS1567" s="6"/>
    </row>
    <row r="1568" spans="1:45" x14ac:dyDescent="0.35">
      <c r="A1568">
        <v>2000</v>
      </c>
      <c r="B1568">
        <v>0.90999371922078776</v>
      </c>
      <c r="C1568">
        <v>60</v>
      </c>
      <c r="D1568">
        <v>0.71906800138073879</v>
      </c>
      <c r="E1568">
        <v>0</v>
      </c>
      <c r="F1568">
        <v>0</v>
      </c>
      <c r="G1568">
        <v>0.4</v>
      </c>
      <c r="H1568" t="s">
        <v>98</v>
      </c>
      <c r="I1568" t="s">
        <v>98</v>
      </c>
      <c r="J1568">
        <v>0.6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AH1568" s="6"/>
      <c r="AI1568" s="6"/>
      <c r="AJ1568" s="8"/>
      <c r="AK1568" s="6"/>
      <c r="AL1568" s="6"/>
      <c r="AM1568" s="6"/>
      <c r="AN1568" s="6"/>
      <c r="AO1568" s="6"/>
      <c r="AP1568" s="6"/>
      <c r="AQ1568" s="6"/>
      <c r="AR1568" s="6"/>
      <c r="AS1568" s="6"/>
    </row>
    <row r="1569" spans="1:45" x14ac:dyDescent="0.35">
      <c r="A1569">
        <v>2500</v>
      </c>
      <c r="B1569">
        <v>0.9140490429709538</v>
      </c>
      <c r="C1569">
        <v>60</v>
      </c>
      <c r="D1569">
        <v>0.71906800138073879</v>
      </c>
      <c r="E1569">
        <v>0</v>
      </c>
      <c r="F1569">
        <v>0</v>
      </c>
      <c r="G1569">
        <v>0.4</v>
      </c>
      <c r="H1569" t="s">
        <v>98</v>
      </c>
      <c r="I1569" t="s">
        <v>98</v>
      </c>
      <c r="J1569">
        <v>0.6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AH1569" s="6"/>
      <c r="AI1569" s="6"/>
      <c r="AJ1569" s="8"/>
      <c r="AK1569" s="6"/>
      <c r="AL1569" s="6"/>
      <c r="AM1569" s="6"/>
      <c r="AN1569" s="6"/>
      <c r="AO1569" s="6"/>
      <c r="AP1569" s="6"/>
      <c r="AQ1569" s="6"/>
      <c r="AR1569" s="6"/>
      <c r="AS1569" s="6"/>
    </row>
    <row r="1570" spans="1:45" x14ac:dyDescent="0.35">
      <c r="A1570">
        <v>5000</v>
      </c>
      <c r="B1570">
        <v>1.065119765545872</v>
      </c>
      <c r="C1570">
        <v>60</v>
      </c>
      <c r="D1570">
        <v>0.71906800138073879</v>
      </c>
      <c r="E1570">
        <v>0</v>
      </c>
      <c r="F1570">
        <v>0</v>
      </c>
      <c r="G1570">
        <v>0.4</v>
      </c>
      <c r="H1570" t="s">
        <v>98</v>
      </c>
      <c r="I1570" t="s">
        <v>98</v>
      </c>
      <c r="J1570">
        <v>0.6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AH1570" s="6"/>
      <c r="AI1570" s="6"/>
      <c r="AJ1570" s="8"/>
      <c r="AK1570" s="6"/>
      <c r="AL1570" s="6"/>
      <c r="AM1570" s="6"/>
      <c r="AN1570" s="6"/>
      <c r="AO1570" s="6"/>
      <c r="AP1570" s="6"/>
      <c r="AQ1570" s="6"/>
      <c r="AR1570" s="6"/>
      <c r="AS1570" s="6"/>
    </row>
    <row r="1571" spans="1:45" x14ac:dyDescent="0.35">
      <c r="A1571">
        <v>7500</v>
      </c>
      <c r="B1571">
        <v>1.2949221447568691</v>
      </c>
      <c r="C1571">
        <v>60</v>
      </c>
      <c r="D1571">
        <v>0.71906800138073879</v>
      </c>
      <c r="E1571">
        <v>0</v>
      </c>
      <c r="F1571">
        <v>0</v>
      </c>
      <c r="G1571">
        <v>0.4</v>
      </c>
      <c r="H1571" t="s">
        <v>98</v>
      </c>
      <c r="I1571" t="s">
        <v>98</v>
      </c>
      <c r="J1571">
        <v>0.6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AH1571" s="6"/>
      <c r="AI1571" s="6"/>
      <c r="AJ1571" s="8"/>
      <c r="AK1571" s="6"/>
      <c r="AL1571" s="6"/>
      <c r="AM1571" s="6"/>
      <c r="AN1571" s="6"/>
      <c r="AO1571" s="6"/>
      <c r="AP1571" s="6"/>
      <c r="AQ1571" s="6"/>
      <c r="AR1571" s="6"/>
      <c r="AS1571" s="6"/>
    </row>
    <row r="1572" spans="1:45" x14ac:dyDescent="0.35">
      <c r="A1572">
        <v>10000</v>
      </c>
      <c r="B1572">
        <v>1.5355670972992601</v>
      </c>
      <c r="C1572">
        <v>60</v>
      </c>
      <c r="D1572">
        <v>0.71906800138073879</v>
      </c>
      <c r="E1572">
        <v>0</v>
      </c>
      <c r="F1572">
        <v>0</v>
      </c>
      <c r="G1572">
        <v>0.4</v>
      </c>
      <c r="H1572" t="s">
        <v>98</v>
      </c>
      <c r="I1572" t="s">
        <v>98</v>
      </c>
      <c r="J1572">
        <v>0.6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AH1572" s="6"/>
      <c r="AI1572" s="6"/>
      <c r="AJ1572" s="8"/>
      <c r="AK1572" s="6"/>
      <c r="AL1572" s="6"/>
      <c r="AM1572" s="6"/>
      <c r="AN1572" s="6"/>
      <c r="AO1572" s="6"/>
      <c r="AP1572" s="6"/>
      <c r="AQ1572" s="6"/>
      <c r="AR1572" s="6"/>
      <c r="AS1572" s="6"/>
    </row>
    <row r="1573" spans="1:45" x14ac:dyDescent="0.35">
      <c r="A1573">
        <v>15000</v>
      </c>
      <c r="B1573">
        <v>2.0094341788560439</v>
      </c>
      <c r="C1573">
        <v>60</v>
      </c>
      <c r="D1573">
        <v>0.71906800138073879</v>
      </c>
      <c r="E1573">
        <v>0</v>
      </c>
      <c r="F1573">
        <v>0</v>
      </c>
      <c r="G1573">
        <v>0.4</v>
      </c>
      <c r="H1573" t="s">
        <v>98</v>
      </c>
      <c r="I1573" t="s">
        <v>98</v>
      </c>
      <c r="J1573">
        <v>0.6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AH1573" s="6"/>
      <c r="AI1573" s="6"/>
      <c r="AJ1573" s="8"/>
      <c r="AK1573" s="6"/>
      <c r="AL1573" s="6"/>
      <c r="AM1573" s="6"/>
      <c r="AN1573" s="6"/>
      <c r="AO1573" s="6"/>
      <c r="AP1573" s="6"/>
      <c r="AQ1573" s="6"/>
      <c r="AR1573" s="6"/>
      <c r="AS1573" s="6"/>
    </row>
    <row r="1574" spans="1:45" x14ac:dyDescent="0.35">
      <c r="A1574">
        <v>1500</v>
      </c>
      <c r="B1574">
        <v>0.93873715330904439</v>
      </c>
      <c r="C1574">
        <v>90</v>
      </c>
      <c r="D1574">
        <v>0.71906800138073879</v>
      </c>
      <c r="E1574">
        <v>0</v>
      </c>
      <c r="F1574">
        <v>0</v>
      </c>
      <c r="G1574">
        <v>0.4</v>
      </c>
      <c r="H1574" t="s">
        <v>98</v>
      </c>
      <c r="I1574" t="s">
        <v>98</v>
      </c>
      <c r="J1574">
        <v>0.6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AH1574" s="6"/>
      <c r="AI1574" s="6"/>
      <c r="AJ1574" s="8"/>
      <c r="AK1574" s="6"/>
      <c r="AL1574" s="6"/>
      <c r="AM1574" s="6"/>
      <c r="AN1574" s="6"/>
      <c r="AO1574" s="6"/>
      <c r="AP1574" s="6"/>
      <c r="AQ1574" s="6"/>
      <c r="AR1574" s="6"/>
      <c r="AS1574" s="6"/>
    </row>
    <row r="1575" spans="1:45" x14ac:dyDescent="0.35">
      <c r="A1575">
        <v>2000</v>
      </c>
      <c r="B1575">
        <v>0.9362143947203968</v>
      </c>
      <c r="C1575">
        <v>90</v>
      </c>
      <c r="D1575">
        <v>0.71906800138073879</v>
      </c>
      <c r="E1575">
        <v>0</v>
      </c>
      <c r="F1575">
        <v>0</v>
      </c>
      <c r="G1575">
        <v>0.4</v>
      </c>
      <c r="H1575" t="s">
        <v>98</v>
      </c>
      <c r="I1575" t="s">
        <v>98</v>
      </c>
      <c r="J1575">
        <v>0.6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AH1575" s="6"/>
      <c r="AI1575" s="6"/>
      <c r="AJ1575" s="8"/>
      <c r="AK1575" s="6"/>
      <c r="AL1575" s="6"/>
      <c r="AM1575" s="6"/>
      <c r="AN1575" s="6"/>
      <c r="AO1575" s="6"/>
      <c r="AP1575" s="6"/>
      <c r="AQ1575" s="6"/>
      <c r="AR1575" s="6"/>
      <c r="AS1575" s="6"/>
    </row>
    <row r="1576" spans="1:45" x14ac:dyDescent="0.35">
      <c r="A1576">
        <v>2500</v>
      </c>
      <c r="B1576">
        <v>0.94209530685665988</v>
      </c>
      <c r="C1576">
        <v>90</v>
      </c>
      <c r="D1576">
        <v>0.71906800138073879</v>
      </c>
      <c r="E1576">
        <v>0</v>
      </c>
      <c r="F1576">
        <v>0</v>
      </c>
      <c r="G1576">
        <v>0.4</v>
      </c>
      <c r="H1576" t="s">
        <v>98</v>
      </c>
      <c r="I1576" t="s">
        <v>98</v>
      </c>
      <c r="J1576">
        <v>0.6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AH1576" s="6"/>
      <c r="AI1576" s="6"/>
      <c r="AJ1576" s="8"/>
      <c r="AK1576" s="6"/>
      <c r="AL1576" s="6"/>
      <c r="AM1576" s="6"/>
      <c r="AN1576" s="6"/>
      <c r="AO1576" s="6"/>
      <c r="AP1576" s="6"/>
      <c r="AQ1576" s="6"/>
      <c r="AR1576" s="6"/>
      <c r="AS1576" s="6"/>
    </row>
    <row r="1577" spans="1:45" x14ac:dyDescent="0.35">
      <c r="A1577">
        <v>5000</v>
      </c>
      <c r="B1577">
        <v>1.0769617597656149</v>
      </c>
      <c r="C1577">
        <v>90</v>
      </c>
      <c r="D1577">
        <v>0.71906800138073879</v>
      </c>
      <c r="E1577">
        <v>0</v>
      </c>
      <c r="F1577">
        <v>0</v>
      </c>
      <c r="G1577">
        <v>0.4</v>
      </c>
      <c r="H1577" t="s">
        <v>98</v>
      </c>
      <c r="I1577" t="s">
        <v>98</v>
      </c>
      <c r="J1577">
        <v>0.6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AH1577" s="6"/>
      <c r="AI1577" s="6"/>
      <c r="AJ1577" s="8"/>
      <c r="AK1577" s="6"/>
      <c r="AL1577" s="6"/>
      <c r="AM1577" s="6"/>
      <c r="AN1577" s="6"/>
      <c r="AO1577" s="6"/>
      <c r="AP1577" s="6"/>
      <c r="AQ1577" s="6"/>
      <c r="AR1577" s="6"/>
      <c r="AS1577" s="6"/>
    </row>
    <row r="1578" spans="1:45" x14ac:dyDescent="0.35">
      <c r="A1578">
        <v>7500</v>
      </c>
      <c r="B1578">
        <v>1.287805876429162</v>
      </c>
      <c r="C1578">
        <v>90</v>
      </c>
      <c r="D1578">
        <v>0.71906800138073879</v>
      </c>
      <c r="E1578">
        <v>0</v>
      </c>
      <c r="F1578">
        <v>0</v>
      </c>
      <c r="G1578">
        <v>0.4</v>
      </c>
      <c r="H1578" t="s">
        <v>98</v>
      </c>
      <c r="I1578" t="s">
        <v>98</v>
      </c>
      <c r="J1578">
        <v>0.6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AH1578" s="6"/>
      <c r="AI1578" s="6"/>
      <c r="AJ1578" s="8"/>
      <c r="AK1578" s="6"/>
      <c r="AL1578" s="6"/>
      <c r="AM1578" s="6"/>
      <c r="AN1578" s="6"/>
      <c r="AO1578" s="6"/>
      <c r="AP1578" s="6"/>
      <c r="AQ1578" s="6"/>
      <c r="AR1578" s="6"/>
      <c r="AS1578" s="6"/>
    </row>
    <row r="1579" spans="1:45" x14ac:dyDescent="0.35">
      <c r="A1579">
        <v>10000</v>
      </c>
      <c r="B1579">
        <v>1.5123103656030881</v>
      </c>
      <c r="C1579">
        <v>90</v>
      </c>
      <c r="D1579">
        <v>0.71906800138073879</v>
      </c>
      <c r="E1579">
        <v>0</v>
      </c>
      <c r="F1579">
        <v>0</v>
      </c>
      <c r="G1579">
        <v>0.4</v>
      </c>
      <c r="H1579" t="s">
        <v>98</v>
      </c>
      <c r="I1579" t="s">
        <v>98</v>
      </c>
      <c r="J1579">
        <v>0.6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AH1579" s="6"/>
      <c r="AI1579" s="6"/>
      <c r="AJ1579" s="8"/>
      <c r="AK1579" s="6"/>
      <c r="AL1579" s="6"/>
      <c r="AM1579" s="6"/>
      <c r="AN1579" s="6"/>
      <c r="AO1579" s="6"/>
      <c r="AP1579" s="6"/>
      <c r="AQ1579" s="6"/>
      <c r="AR1579" s="6"/>
      <c r="AS1579" s="6"/>
    </row>
    <row r="1580" spans="1:45" x14ac:dyDescent="0.35">
      <c r="A1580">
        <v>15000</v>
      </c>
      <c r="B1580">
        <v>1.958638784875897</v>
      </c>
      <c r="C1580">
        <v>90</v>
      </c>
      <c r="D1580">
        <v>0.71906800138073879</v>
      </c>
      <c r="E1580">
        <v>0</v>
      </c>
      <c r="F1580">
        <v>0</v>
      </c>
      <c r="G1580">
        <v>0.4</v>
      </c>
      <c r="H1580" t="s">
        <v>98</v>
      </c>
      <c r="I1580" t="s">
        <v>98</v>
      </c>
      <c r="J1580">
        <v>0.6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AH1580" s="6"/>
      <c r="AI1580" s="6"/>
      <c r="AJ1580" s="8"/>
      <c r="AK1580" s="6"/>
      <c r="AL1580" s="6"/>
      <c r="AM1580" s="6"/>
      <c r="AN1580" s="6"/>
      <c r="AO1580" s="6"/>
      <c r="AP1580" s="6"/>
      <c r="AQ1580" s="6"/>
      <c r="AR1580" s="6"/>
      <c r="AS1580" s="6"/>
    </row>
    <row r="1581" spans="1:45" x14ac:dyDescent="0.35">
      <c r="A1581">
        <v>1500</v>
      </c>
      <c r="B1581">
        <v>0.9567174976620294</v>
      </c>
      <c r="C1581">
        <v>120</v>
      </c>
      <c r="D1581">
        <v>0.71906800138073879</v>
      </c>
      <c r="E1581">
        <v>0</v>
      </c>
      <c r="F1581">
        <v>0</v>
      </c>
      <c r="G1581">
        <v>0.4</v>
      </c>
      <c r="H1581" t="s">
        <v>98</v>
      </c>
      <c r="I1581" t="s">
        <v>98</v>
      </c>
      <c r="J1581">
        <v>0.6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AH1581" s="6"/>
      <c r="AI1581" s="6"/>
      <c r="AJ1581" s="8"/>
      <c r="AK1581" s="6"/>
      <c r="AL1581" s="6"/>
      <c r="AM1581" s="6"/>
      <c r="AN1581" s="6"/>
      <c r="AO1581" s="6"/>
      <c r="AP1581" s="6"/>
      <c r="AQ1581" s="6"/>
      <c r="AR1581" s="6"/>
      <c r="AS1581" s="6"/>
    </row>
    <row r="1582" spans="1:45" x14ac:dyDescent="0.35">
      <c r="A1582">
        <v>2000</v>
      </c>
      <c r="B1582">
        <v>0.95713253053022773</v>
      </c>
      <c r="C1582">
        <v>120</v>
      </c>
      <c r="D1582">
        <v>0.71906800138073879</v>
      </c>
      <c r="E1582">
        <v>0</v>
      </c>
      <c r="F1582">
        <v>0</v>
      </c>
      <c r="G1582">
        <v>0.4</v>
      </c>
      <c r="H1582" t="s">
        <v>98</v>
      </c>
      <c r="I1582" t="s">
        <v>98</v>
      </c>
      <c r="J1582">
        <v>0.6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AH1582" s="6"/>
      <c r="AI1582" s="6"/>
      <c r="AJ1582" s="8"/>
      <c r="AK1582" s="6"/>
      <c r="AL1582" s="6"/>
      <c r="AM1582" s="6"/>
      <c r="AN1582" s="6"/>
      <c r="AO1582" s="6"/>
      <c r="AP1582" s="6"/>
      <c r="AQ1582" s="6"/>
      <c r="AR1582" s="6"/>
      <c r="AS1582" s="6"/>
    </row>
    <row r="1583" spans="1:45" x14ac:dyDescent="0.35">
      <c r="A1583">
        <v>2500</v>
      </c>
      <c r="B1583">
        <v>0.96454729636021286</v>
      </c>
      <c r="C1583">
        <v>120</v>
      </c>
      <c r="D1583">
        <v>0.71906800138073879</v>
      </c>
      <c r="E1583">
        <v>0</v>
      </c>
      <c r="F1583">
        <v>0</v>
      </c>
      <c r="G1583">
        <v>0.4</v>
      </c>
      <c r="H1583" t="s">
        <v>98</v>
      </c>
      <c r="I1583" t="s">
        <v>98</v>
      </c>
      <c r="J1583">
        <v>0.6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AH1583" s="6"/>
      <c r="AI1583" s="6"/>
      <c r="AJ1583" s="8"/>
      <c r="AK1583" s="6"/>
      <c r="AL1583" s="6"/>
      <c r="AM1583" s="6"/>
      <c r="AN1583" s="6"/>
      <c r="AO1583" s="6"/>
      <c r="AP1583" s="6"/>
      <c r="AQ1583" s="6"/>
      <c r="AR1583" s="6"/>
      <c r="AS1583" s="6"/>
    </row>
    <row r="1584" spans="1:45" x14ac:dyDescent="0.35">
      <c r="A1584">
        <v>5000</v>
      </c>
      <c r="B1584">
        <v>1.0880375121415959</v>
      </c>
      <c r="C1584">
        <v>120</v>
      </c>
      <c r="D1584">
        <v>0.71906800138073879</v>
      </c>
      <c r="E1584">
        <v>0</v>
      </c>
      <c r="F1584">
        <v>0</v>
      </c>
      <c r="G1584">
        <v>0.4</v>
      </c>
      <c r="H1584" t="s">
        <v>98</v>
      </c>
      <c r="I1584" t="s">
        <v>98</v>
      </c>
      <c r="J1584">
        <v>0.6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AH1584" s="6"/>
      <c r="AI1584" s="6"/>
      <c r="AJ1584" s="8"/>
      <c r="AK1584" s="6"/>
      <c r="AL1584" s="6"/>
      <c r="AM1584" s="6"/>
      <c r="AN1584" s="6"/>
      <c r="AO1584" s="6"/>
      <c r="AP1584" s="6"/>
      <c r="AQ1584" s="6"/>
      <c r="AR1584" s="6"/>
      <c r="AS1584" s="6"/>
    </row>
    <row r="1585" spans="1:45" x14ac:dyDescent="0.35">
      <c r="A1585">
        <v>7500</v>
      </c>
      <c r="B1585">
        <v>1.2825406079838519</v>
      </c>
      <c r="C1585">
        <v>120</v>
      </c>
      <c r="D1585">
        <v>0.71906800138073879</v>
      </c>
      <c r="E1585">
        <v>0</v>
      </c>
      <c r="F1585">
        <v>0</v>
      </c>
      <c r="G1585">
        <v>0.4</v>
      </c>
      <c r="H1585" t="s">
        <v>98</v>
      </c>
      <c r="I1585" t="s">
        <v>98</v>
      </c>
      <c r="J1585">
        <v>0.6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AH1585" s="6"/>
      <c r="AI1585" s="6"/>
      <c r="AJ1585" s="8"/>
      <c r="AK1585" s="6"/>
      <c r="AL1585" s="6"/>
      <c r="AM1585" s="6"/>
      <c r="AN1585" s="6"/>
      <c r="AO1585" s="6"/>
      <c r="AP1585" s="6"/>
      <c r="AQ1585" s="6"/>
      <c r="AR1585" s="6"/>
      <c r="AS1585" s="6"/>
    </row>
    <row r="1586" spans="1:45" x14ac:dyDescent="0.35">
      <c r="A1586">
        <v>10000</v>
      </c>
      <c r="B1586">
        <v>1.492529968724148</v>
      </c>
      <c r="C1586">
        <v>120</v>
      </c>
      <c r="D1586">
        <v>0.71906800138073879</v>
      </c>
      <c r="E1586">
        <v>0</v>
      </c>
      <c r="F1586">
        <v>0</v>
      </c>
      <c r="G1586">
        <v>0.4</v>
      </c>
      <c r="H1586" t="s">
        <v>98</v>
      </c>
      <c r="I1586" t="s">
        <v>98</v>
      </c>
      <c r="J1586">
        <v>0.6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AH1586" s="6"/>
      <c r="AI1586" s="6"/>
      <c r="AJ1586" s="8"/>
      <c r="AK1586" s="6"/>
      <c r="AL1586" s="6"/>
      <c r="AM1586" s="6"/>
      <c r="AN1586" s="6"/>
      <c r="AO1586" s="6"/>
      <c r="AP1586" s="6"/>
      <c r="AQ1586" s="6"/>
      <c r="AR1586" s="6"/>
      <c r="AS1586" s="6"/>
    </row>
    <row r="1587" spans="1:45" x14ac:dyDescent="0.35">
      <c r="A1587">
        <v>15000</v>
      </c>
      <c r="B1587">
        <v>1.913826996144971</v>
      </c>
      <c r="C1587">
        <v>120</v>
      </c>
      <c r="D1587">
        <v>0.71906800138073879</v>
      </c>
      <c r="E1587">
        <v>0</v>
      </c>
      <c r="F1587">
        <v>0</v>
      </c>
      <c r="G1587">
        <v>0.4</v>
      </c>
      <c r="H1587" t="s">
        <v>98</v>
      </c>
      <c r="I1587" t="s">
        <v>98</v>
      </c>
      <c r="J1587">
        <v>0.6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AH1587" s="6"/>
      <c r="AI1587" s="6"/>
      <c r="AJ1587" s="8"/>
      <c r="AK1587" s="6"/>
      <c r="AL1587" s="6"/>
      <c r="AM1587" s="6"/>
      <c r="AN1587" s="6"/>
      <c r="AO1587" s="6"/>
      <c r="AP1587" s="6"/>
      <c r="AQ1587" s="6"/>
      <c r="AR1587" s="6"/>
      <c r="AS1587" s="6"/>
    </row>
    <row r="1588" spans="1:45" x14ac:dyDescent="0.35">
      <c r="A1588">
        <v>1500</v>
      </c>
      <c r="B1588">
        <v>0.97117503791571336</v>
      </c>
      <c r="C1588">
        <v>150</v>
      </c>
      <c r="D1588">
        <v>0.71906800138073879</v>
      </c>
      <c r="E1588">
        <v>0</v>
      </c>
      <c r="F1588">
        <v>0</v>
      </c>
      <c r="G1588">
        <v>0.4</v>
      </c>
      <c r="H1588" t="s">
        <v>98</v>
      </c>
      <c r="I1588" t="s">
        <v>98</v>
      </c>
      <c r="J1588">
        <v>0.6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AH1588" s="6"/>
      <c r="AI1588" s="6"/>
      <c r="AJ1588" s="8"/>
      <c r="AK1588" s="6"/>
      <c r="AL1588" s="6"/>
      <c r="AM1588" s="6"/>
      <c r="AN1588" s="6"/>
      <c r="AO1588" s="6"/>
      <c r="AP1588" s="6"/>
      <c r="AQ1588" s="6"/>
      <c r="AR1588" s="6"/>
      <c r="AS1588" s="6"/>
    </row>
    <row r="1589" spans="1:45" x14ac:dyDescent="0.35">
      <c r="A1589">
        <v>2000</v>
      </c>
      <c r="B1589">
        <v>0.97401699072686276</v>
      </c>
      <c r="C1589">
        <v>150</v>
      </c>
      <c r="D1589">
        <v>0.71906800138073879</v>
      </c>
      <c r="E1589">
        <v>0</v>
      </c>
      <c r="F1589">
        <v>0</v>
      </c>
      <c r="G1589">
        <v>0.4</v>
      </c>
      <c r="H1589" t="s">
        <v>98</v>
      </c>
      <c r="I1589" t="s">
        <v>98</v>
      </c>
      <c r="J1589">
        <v>0.6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AH1589" s="6"/>
      <c r="AI1589" s="6"/>
      <c r="AJ1589" s="8"/>
      <c r="AK1589" s="6"/>
      <c r="AL1589" s="6"/>
      <c r="AM1589" s="6"/>
      <c r="AN1589" s="6"/>
      <c r="AO1589" s="6"/>
      <c r="AP1589" s="6"/>
      <c r="AQ1589" s="6"/>
      <c r="AR1589" s="6"/>
      <c r="AS1589" s="6"/>
    </row>
    <row r="1590" spans="1:45" x14ac:dyDescent="0.35">
      <c r="A1590">
        <v>2500</v>
      </c>
      <c r="B1590">
        <v>0.98271126522006047</v>
      </c>
      <c r="C1590">
        <v>150</v>
      </c>
      <c r="D1590">
        <v>0.71906800138073879</v>
      </c>
      <c r="E1590">
        <v>0</v>
      </c>
      <c r="F1590">
        <v>0</v>
      </c>
      <c r="G1590">
        <v>0.4</v>
      </c>
      <c r="H1590" t="s">
        <v>98</v>
      </c>
      <c r="I1590" t="s">
        <v>98</v>
      </c>
      <c r="J1590">
        <v>0.6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AH1590" s="6"/>
      <c r="AI1590" s="6"/>
      <c r="AJ1590" s="8"/>
      <c r="AK1590" s="6"/>
      <c r="AL1590" s="6"/>
      <c r="AM1590" s="6"/>
      <c r="AN1590" s="6"/>
      <c r="AO1590" s="6"/>
      <c r="AP1590" s="6"/>
      <c r="AQ1590" s="6"/>
      <c r="AR1590" s="6"/>
      <c r="AS1590" s="6"/>
    </row>
    <row r="1591" spans="1:45" x14ac:dyDescent="0.35">
      <c r="A1591">
        <v>5000</v>
      </c>
      <c r="B1591">
        <v>1.098045291336992</v>
      </c>
      <c r="C1591">
        <v>150</v>
      </c>
      <c r="D1591">
        <v>0.71906800138073879</v>
      </c>
      <c r="E1591">
        <v>0</v>
      </c>
      <c r="F1591">
        <v>0</v>
      </c>
      <c r="G1591">
        <v>0.4</v>
      </c>
      <c r="H1591" t="s">
        <v>98</v>
      </c>
      <c r="I1591" t="s">
        <v>98</v>
      </c>
      <c r="J1591">
        <v>0.6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AH1591" s="6"/>
      <c r="AI1591" s="6"/>
      <c r="AJ1591" s="8"/>
      <c r="AK1591" s="6"/>
      <c r="AL1591" s="6"/>
      <c r="AM1591" s="6"/>
      <c r="AN1591" s="6"/>
      <c r="AO1591" s="6"/>
      <c r="AP1591" s="6"/>
      <c r="AQ1591" s="6"/>
      <c r="AR1591" s="6"/>
      <c r="AS1591" s="6"/>
    </row>
    <row r="1592" spans="1:45" x14ac:dyDescent="0.35">
      <c r="A1592">
        <v>7500</v>
      </c>
      <c r="B1592">
        <v>1.278499041474888</v>
      </c>
      <c r="C1592">
        <v>150</v>
      </c>
      <c r="D1592">
        <v>0.71906800138073879</v>
      </c>
      <c r="E1592">
        <v>0</v>
      </c>
      <c r="F1592">
        <v>0</v>
      </c>
      <c r="G1592">
        <v>0.4</v>
      </c>
      <c r="H1592" t="s">
        <v>98</v>
      </c>
      <c r="I1592" t="s">
        <v>98</v>
      </c>
      <c r="J1592">
        <v>0.6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AH1592" s="6"/>
      <c r="AI1592" s="6"/>
      <c r="AJ1592" s="8"/>
      <c r="AK1592" s="6"/>
      <c r="AL1592" s="6"/>
      <c r="AM1592" s="6"/>
      <c r="AN1592" s="6"/>
      <c r="AO1592" s="6"/>
      <c r="AP1592" s="6"/>
      <c r="AQ1592" s="6"/>
      <c r="AR1592" s="6"/>
      <c r="AS1592" s="6"/>
    </row>
    <row r="1593" spans="1:45" x14ac:dyDescent="0.35">
      <c r="A1593">
        <v>10000</v>
      </c>
      <c r="B1593">
        <v>1.4754929379658139</v>
      </c>
      <c r="C1593">
        <v>150</v>
      </c>
      <c r="D1593">
        <v>0.71906800138073879</v>
      </c>
      <c r="E1593">
        <v>0</v>
      </c>
      <c r="F1593">
        <v>0</v>
      </c>
      <c r="G1593">
        <v>0.4</v>
      </c>
      <c r="H1593" t="s">
        <v>98</v>
      </c>
      <c r="I1593" t="s">
        <v>98</v>
      </c>
      <c r="J1593">
        <v>0.6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AH1593" s="6"/>
      <c r="AI1593" s="6"/>
      <c r="AJ1593" s="8"/>
      <c r="AK1593" s="6"/>
      <c r="AL1593" s="6"/>
      <c r="AM1593" s="6"/>
      <c r="AN1593" s="6"/>
      <c r="AO1593" s="6"/>
      <c r="AP1593" s="6"/>
      <c r="AQ1593" s="6"/>
      <c r="AR1593" s="6"/>
      <c r="AS1593" s="6"/>
    </row>
    <row r="1594" spans="1:45" x14ac:dyDescent="0.35">
      <c r="A1594">
        <v>15000</v>
      </c>
      <c r="B1594">
        <v>1.874013340187429</v>
      </c>
      <c r="C1594">
        <v>150</v>
      </c>
      <c r="D1594">
        <v>0.71906800138073879</v>
      </c>
      <c r="E1594">
        <v>0</v>
      </c>
      <c r="F1594">
        <v>0</v>
      </c>
      <c r="G1594">
        <v>0.4</v>
      </c>
      <c r="H1594" t="s">
        <v>98</v>
      </c>
      <c r="I1594" t="s">
        <v>98</v>
      </c>
      <c r="J1594">
        <v>0.6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AH1594" s="6"/>
      <c r="AI1594" s="6"/>
      <c r="AJ1594" s="8"/>
      <c r="AK1594" s="6"/>
      <c r="AL1594" s="6"/>
      <c r="AM1594" s="6"/>
      <c r="AN1594" s="6"/>
      <c r="AO1594" s="6"/>
      <c r="AP1594" s="6"/>
      <c r="AQ1594" s="6"/>
      <c r="AR1594" s="6"/>
      <c r="AS1594" s="6"/>
    </row>
    <row r="1595" spans="1:45" x14ac:dyDescent="0.35">
      <c r="A1595">
        <v>1500</v>
      </c>
      <c r="B1595">
        <v>0.98289495837676544</v>
      </c>
      <c r="C1595">
        <v>180</v>
      </c>
      <c r="D1595">
        <v>0.71906800138073879</v>
      </c>
      <c r="E1595">
        <v>0</v>
      </c>
      <c r="F1595">
        <v>0</v>
      </c>
      <c r="G1595">
        <v>0.4</v>
      </c>
      <c r="H1595" t="s">
        <v>98</v>
      </c>
      <c r="I1595" t="s">
        <v>98</v>
      </c>
      <c r="J1595">
        <v>0.6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AH1595" s="6"/>
      <c r="AI1595" s="6"/>
      <c r="AJ1595" s="8"/>
      <c r="AK1595" s="6"/>
      <c r="AL1595" s="6"/>
      <c r="AM1595" s="6"/>
      <c r="AN1595" s="6"/>
      <c r="AO1595" s="6"/>
      <c r="AP1595" s="6"/>
      <c r="AQ1595" s="6"/>
      <c r="AR1595" s="6"/>
      <c r="AS1595" s="6"/>
    </row>
    <row r="1596" spans="1:45" x14ac:dyDescent="0.35">
      <c r="A1596">
        <v>2000</v>
      </c>
      <c r="B1596">
        <v>0.98775782947971402</v>
      </c>
      <c r="C1596">
        <v>180</v>
      </c>
      <c r="D1596">
        <v>0.71906800138073879</v>
      </c>
      <c r="E1596">
        <v>0</v>
      </c>
      <c r="F1596">
        <v>0</v>
      </c>
      <c r="G1596">
        <v>0.4</v>
      </c>
      <c r="H1596" t="s">
        <v>98</v>
      </c>
      <c r="I1596" t="s">
        <v>98</v>
      </c>
      <c r="J1596">
        <v>0.6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AH1596" s="6"/>
      <c r="AI1596" s="6"/>
      <c r="AJ1596" s="8"/>
      <c r="AK1596" s="6"/>
      <c r="AL1596" s="6"/>
      <c r="AM1596" s="6"/>
      <c r="AN1596" s="6"/>
      <c r="AO1596" s="6"/>
      <c r="AP1596" s="6"/>
      <c r="AQ1596" s="6"/>
      <c r="AR1596" s="6"/>
      <c r="AS1596" s="6"/>
    </row>
    <row r="1597" spans="1:45" x14ac:dyDescent="0.35">
      <c r="A1597">
        <v>2500</v>
      </c>
      <c r="B1597">
        <v>0.99753275704111866</v>
      </c>
      <c r="C1597">
        <v>180</v>
      </c>
      <c r="D1597">
        <v>0.71906800138073879</v>
      </c>
      <c r="E1597">
        <v>0</v>
      </c>
      <c r="F1597">
        <v>0</v>
      </c>
      <c r="G1597">
        <v>0.4</v>
      </c>
      <c r="H1597" t="s">
        <v>98</v>
      </c>
      <c r="I1597" t="s">
        <v>98</v>
      </c>
      <c r="J1597">
        <v>0.6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AH1597" s="6"/>
      <c r="AI1597" s="6"/>
      <c r="AJ1597" s="8"/>
      <c r="AK1597" s="6"/>
      <c r="AL1597" s="6"/>
      <c r="AM1597" s="6"/>
      <c r="AN1597" s="6"/>
      <c r="AO1597" s="6"/>
      <c r="AP1597" s="6"/>
      <c r="AQ1597" s="6"/>
      <c r="AR1597" s="6"/>
      <c r="AS1597" s="6"/>
    </row>
    <row r="1598" spans="1:45" x14ac:dyDescent="0.35">
      <c r="A1598">
        <v>5000</v>
      </c>
      <c r="B1598">
        <v>1.106868907576992</v>
      </c>
      <c r="C1598">
        <v>180</v>
      </c>
      <c r="D1598">
        <v>0.71906800138073879</v>
      </c>
      <c r="E1598">
        <v>0</v>
      </c>
      <c r="F1598">
        <v>0</v>
      </c>
      <c r="G1598">
        <v>0.4</v>
      </c>
      <c r="H1598" t="s">
        <v>98</v>
      </c>
      <c r="I1598" t="s">
        <v>98</v>
      </c>
      <c r="J1598">
        <v>0.6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AH1598" s="6"/>
      <c r="AI1598" s="6"/>
      <c r="AJ1598" s="8"/>
      <c r="AK1598" s="6"/>
      <c r="AL1598" s="6"/>
      <c r="AM1598" s="6"/>
      <c r="AN1598" s="6"/>
      <c r="AO1598" s="6"/>
      <c r="AP1598" s="6"/>
      <c r="AQ1598" s="6"/>
      <c r="AR1598" s="6"/>
      <c r="AS1598" s="6"/>
    </row>
    <row r="1599" spans="1:45" x14ac:dyDescent="0.35">
      <c r="A1599">
        <v>7500</v>
      </c>
      <c r="B1599">
        <v>1.27523206902683</v>
      </c>
      <c r="C1599">
        <v>180</v>
      </c>
      <c r="D1599">
        <v>0.71906800138073879</v>
      </c>
      <c r="E1599">
        <v>0</v>
      </c>
      <c r="F1599">
        <v>0</v>
      </c>
      <c r="G1599">
        <v>0.4</v>
      </c>
      <c r="H1599" t="s">
        <v>98</v>
      </c>
      <c r="I1599" t="s">
        <v>98</v>
      </c>
      <c r="J1599">
        <v>0.6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AH1599" s="6"/>
      <c r="AI1599" s="6"/>
      <c r="AJ1599" s="8"/>
      <c r="AK1599" s="6"/>
      <c r="AL1599" s="6"/>
      <c r="AM1599" s="6"/>
      <c r="AN1599" s="6"/>
      <c r="AO1599" s="6"/>
      <c r="AP1599" s="6"/>
      <c r="AQ1599" s="6"/>
      <c r="AR1599" s="6"/>
      <c r="AS1599" s="6"/>
    </row>
    <row r="1600" spans="1:45" x14ac:dyDescent="0.35">
      <c r="A1600">
        <v>10000</v>
      </c>
      <c r="B1600">
        <v>1.460623253968776</v>
      </c>
      <c r="C1600">
        <v>180</v>
      </c>
      <c r="D1600">
        <v>0.71906800138073879</v>
      </c>
      <c r="E1600">
        <v>0</v>
      </c>
      <c r="F1600">
        <v>0</v>
      </c>
      <c r="G1600">
        <v>0.4</v>
      </c>
      <c r="H1600" t="s">
        <v>98</v>
      </c>
      <c r="I1600" t="s">
        <v>98</v>
      </c>
      <c r="J1600">
        <v>0.6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AH1600" s="6"/>
      <c r="AI1600" s="6"/>
      <c r="AJ1600" s="8"/>
      <c r="AK1600" s="6"/>
      <c r="AL1600" s="6"/>
      <c r="AM1600" s="6"/>
      <c r="AN1600" s="6"/>
      <c r="AO1600" s="6"/>
      <c r="AP1600" s="6"/>
      <c r="AQ1600" s="6"/>
      <c r="AR1600" s="6"/>
      <c r="AS1600" s="6"/>
    </row>
    <row r="1601" spans="1:45" x14ac:dyDescent="0.35">
      <c r="A1601">
        <v>15000</v>
      </c>
      <c r="B1601">
        <v>1.83840292143268</v>
      </c>
      <c r="C1601">
        <v>180</v>
      </c>
      <c r="D1601">
        <v>0.71906800138073879</v>
      </c>
      <c r="E1601">
        <v>0</v>
      </c>
      <c r="F1601">
        <v>0</v>
      </c>
      <c r="G1601">
        <v>0.4</v>
      </c>
      <c r="H1601" t="s">
        <v>98</v>
      </c>
      <c r="I1601" t="s">
        <v>98</v>
      </c>
      <c r="J1601">
        <v>0.6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AH1601" s="6"/>
      <c r="AI1601" s="6"/>
      <c r="AJ1601" s="8"/>
      <c r="AK1601" s="6"/>
      <c r="AL1601" s="6"/>
      <c r="AM1601" s="6"/>
      <c r="AN1601" s="6"/>
      <c r="AO1601" s="6"/>
      <c r="AP1601" s="6"/>
      <c r="AQ1601" s="6"/>
      <c r="AR1601" s="6"/>
      <c r="AS1601" s="6"/>
    </row>
    <row r="1602" spans="1:45" x14ac:dyDescent="0.35">
      <c r="A1602">
        <v>1500</v>
      </c>
      <c r="B1602">
        <v>0.99525137790921381</v>
      </c>
      <c r="C1602">
        <v>220</v>
      </c>
      <c r="D1602">
        <v>0.71906800138073879</v>
      </c>
      <c r="E1602">
        <v>0</v>
      </c>
      <c r="F1602">
        <v>0</v>
      </c>
      <c r="G1602">
        <v>0.4</v>
      </c>
      <c r="H1602" t="s">
        <v>98</v>
      </c>
      <c r="I1602" t="s">
        <v>98</v>
      </c>
      <c r="J1602">
        <v>0.6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AH1602" s="6"/>
      <c r="AI1602" s="6"/>
      <c r="AJ1602" s="8"/>
      <c r="AK1602" s="6"/>
      <c r="AL1602" s="6"/>
      <c r="AM1602" s="6"/>
      <c r="AN1602" s="6"/>
      <c r="AO1602" s="6"/>
      <c r="AP1602" s="6"/>
      <c r="AQ1602" s="6"/>
      <c r="AR1602" s="6"/>
      <c r="AS1602" s="6"/>
    </row>
    <row r="1603" spans="1:45" x14ac:dyDescent="0.35">
      <c r="A1603">
        <v>2000</v>
      </c>
      <c r="B1603">
        <v>1.002295816124132</v>
      </c>
      <c r="C1603">
        <v>220</v>
      </c>
      <c r="D1603">
        <v>0.71906800138073879</v>
      </c>
      <c r="E1603">
        <v>0</v>
      </c>
      <c r="F1603">
        <v>0</v>
      </c>
      <c r="G1603">
        <v>0.4</v>
      </c>
      <c r="H1603" t="s">
        <v>98</v>
      </c>
      <c r="I1603" t="s">
        <v>98</v>
      </c>
      <c r="J1603">
        <v>0.6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AH1603" s="6"/>
      <c r="AI1603" s="6"/>
      <c r="AJ1603" s="8"/>
      <c r="AK1603" s="6"/>
      <c r="AL1603" s="6"/>
      <c r="AM1603" s="6"/>
      <c r="AN1603" s="6"/>
      <c r="AO1603" s="6"/>
      <c r="AP1603" s="6"/>
      <c r="AQ1603" s="6"/>
      <c r="AR1603" s="6"/>
      <c r="AS1603" s="6"/>
    </row>
    <row r="1604" spans="1:45" x14ac:dyDescent="0.35">
      <c r="A1604">
        <v>2500</v>
      </c>
      <c r="B1604">
        <v>1.013264242946897</v>
      </c>
      <c r="C1604">
        <v>220</v>
      </c>
      <c r="D1604">
        <v>0.71906800138073879</v>
      </c>
      <c r="E1604">
        <v>0</v>
      </c>
      <c r="F1604">
        <v>0</v>
      </c>
      <c r="G1604">
        <v>0.4</v>
      </c>
      <c r="H1604" t="s">
        <v>98</v>
      </c>
      <c r="I1604" t="s">
        <v>98</v>
      </c>
      <c r="J1604">
        <v>0.6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AH1604" s="6"/>
      <c r="AI1604" s="6"/>
      <c r="AJ1604" s="8"/>
      <c r="AK1604" s="6"/>
      <c r="AL1604" s="6"/>
      <c r="AM1604" s="6"/>
      <c r="AN1604" s="6"/>
      <c r="AO1604" s="6"/>
      <c r="AP1604" s="6"/>
      <c r="AQ1604" s="6"/>
      <c r="AR1604" s="6"/>
      <c r="AS1604" s="6"/>
    </row>
    <row r="1605" spans="1:45" x14ac:dyDescent="0.35">
      <c r="A1605">
        <v>5000</v>
      </c>
      <c r="B1605">
        <v>1.1167879225614601</v>
      </c>
      <c r="C1605">
        <v>220</v>
      </c>
      <c r="D1605">
        <v>0.71906800138073879</v>
      </c>
      <c r="E1605">
        <v>0</v>
      </c>
      <c r="F1605">
        <v>0</v>
      </c>
      <c r="G1605">
        <v>0.4</v>
      </c>
      <c r="H1605" t="s">
        <v>98</v>
      </c>
      <c r="I1605" t="s">
        <v>98</v>
      </c>
      <c r="J1605">
        <v>0.6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AH1605" s="6"/>
      <c r="AI1605" s="6"/>
      <c r="AJ1605" s="8"/>
      <c r="AK1605" s="6"/>
      <c r="AL1605" s="6"/>
      <c r="AM1605" s="6"/>
      <c r="AN1605" s="6"/>
      <c r="AO1605" s="6"/>
      <c r="AP1605" s="6"/>
      <c r="AQ1605" s="6"/>
      <c r="AR1605" s="6"/>
      <c r="AS1605" s="6"/>
    </row>
    <row r="1606" spans="1:45" x14ac:dyDescent="0.35">
      <c r="A1606">
        <v>7500</v>
      </c>
      <c r="B1606">
        <v>1.271562712704309</v>
      </c>
      <c r="C1606">
        <v>220</v>
      </c>
      <c r="D1606">
        <v>0.71906800138073879</v>
      </c>
      <c r="E1606">
        <v>0</v>
      </c>
      <c r="F1606">
        <v>0</v>
      </c>
      <c r="G1606">
        <v>0.4</v>
      </c>
      <c r="H1606" t="s">
        <v>98</v>
      </c>
      <c r="I1606" t="s">
        <v>98</v>
      </c>
      <c r="J1606">
        <v>0.6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AH1606" s="6"/>
      <c r="AI1606" s="6"/>
      <c r="AJ1606" s="8"/>
      <c r="AK1606" s="6"/>
      <c r="AL1606" s="6"/>
      <c r="AM1606" s="6"/>
      <c r="AN1606" s="6"/>
      <c r="AO1606" s="6"/>
      <c r="AP1606" s="6"/>
      <c r="AQ1606" s="6"/>
      <c r="AR1606" s="6"/>
      <c r="AS1606" s="6"/>
    </row>
    <row r="1607" spans="1:45" x14ac:dyDescent="0.35">
      <c r="A1607">
        <v>10000</v>
      </c>
      <c r="B1607">
        <v>1.4434040824776</v>
      </c>
      <c r="C1607">
        <v>220</v>
      </c>
      <c r="D1607">
        <v>0.71906800138073879</v>
      </c>
      <c r="E1607">
        <v>0</v>
      </c>
      <c r="F1607">
        <v>0</v>
      </c>
      <c r="G1607">
        <v>0.4</v>
      </c>
      <c r="H1607" t="s">
        <v>98</v>
      </c>
      <c r="I1607" t="s">
        <v>98</v>
      </c>
      <c r="J1607">
        <v>0.6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AH1607" s="6"/>
      <c r="AI1607" s="6"/>
      <c r="AJ1607" s="8"/>
      <c r="AK1607" s="6"/>
      <c r="AL1607" s="6"/>
      <c r="AM1607" s="6"/>
      <c r="AN1607" s="6"/>
      <c r="AO1607" s="6"/>
      <c r="AP1607" s="6"/>
      <c r="AQ1607" s="6"/>
      <c r="AR1607" s="6"/>
      <c r="AS1607" s="6"/>
    </row>
    <row r="1608" spans="1:45" x14ac:dyDescent="0.35">
      <c r="A1608">
        <v>15000</v>
      </c>
      <c r="B1608">
        <v>1.7963617278824111</v>
      </c>
      <c r="C1608">
        <v>220</v>
      </c>
      <c r="D1608">
        <v>0.71906800138073879</v>
      </c>
      <c r="E1608">
        <v>0</v>
      </c>
      <c r="F1608">
        <v>0</v>
      </c>
      <c r="G1608">
        <v>0.4</v>
      </c>
      <c r="H1608" t="s">
        <v>98</v>
      </c>
      <c r="I1608" t="s">
        <v>98</v>
      </c>
      <c r="J1608">
        <v>0.6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AH1608" s="6"/>
      <c r="AI1608" s="6"/>
      <c r="AJ1608" s="8"/>
      <c r="AK1608" s="6"/>
      <c r="AL1608" s="6"/>
      <c r="AM1608" s="6"/>
      <c r="AN1608" s="6"/>
      <c r="AO1608" s="6"/>
      <c r="AP1608" s="6"/>
      <c r="AQ1608" s="6"/>
      <c r="AR1608" s="6"/>
      <c r="AS1608" s="6"/>
    </row>
    <row r="1609" spans="1:45" x14ac:dyDescent="0.35">
      <c r="A1609">
        <v>1500</v>
      </c>
      <c r="B1609">
        <v>1.002614837959102</v>
      </c>
      <c r="C1609">
        <v>250</v>
      </c>
      <c r="D1609">
        <v>0.71906800138073879</v>
      </c>
      <c r="E1609">
        <v>0</v>
      </c>
      <c r="F1609">
        <v>0</v>
      </c>
      <c r="G1609">
        <v>0.4</v>
      </c>
      <c r="H1609" t="s">
        <v>98</v>
      </c>
      <c r="I1609" t="s">
        <v>98</v>
      </c>
      <c r="J1609">
        <v>0.6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AH1609" s="6"/>
      <c r="AI1609" s="6"/>
      <c r="AJ1609" s="8"/>
      <c r="AK1609" s="6"/>
      <c r="AL1609" s="6"/>
      <c r="AM1609" s="6"/>
      <c r="AN1609" s="6"/>
      <c r="AO1609" s="6"/>
      <c r="AP1609" s="6"/>
      <c r="AQ1609" s="6"/>
      <c r="AR1609" s="6"/>
      <c r="AS1609" s="6"/>
    </row>
    <row r="1610" spans="1:45" x14ac:dyDescent="0.35">
      <c r="A1610">
        <v>2000</v>
      </c>
      <c r="B1610">
        <v>1.010978285430878</v>
      </c>
      <c r="C1610">
        <v>250</v>
      </c>
      <c r="D1610">
        <v>0.71906800138073879</v>
      </c>
      <c r="E1610">
        <v>0</v>
      </c>
      <c r="F1610">
        <v>0</v>
      </c>
      <c r="G1610">
        <v>0.4</v>
      </c>
      <c r="H1610" t="s">
        <v>98</v>
      </c>
      <c r="I1610" t="s">
        <v>98</v>
      </c>
      <c r="J1610">
        <v>0.6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AH1610" s="6"/>
      <c r="AI1610" s="6"/>
      <c r="AJ1610" s="8"/>
      <c r="AK1610" s="6"/>
      <c r="AL1610" s="6"/>
      <c r="AM1610" s="6"/>
      <c r="AN1610" s="6"/>
      <c r="AO1610" s="6"/>
      <c r="AP1610" s="6"/>
      <c r="AQ1610" s="6"/>
      <c r="AR1610" s="6"/>
      <c r="AS1610" s="6"/>
    </row>
    <row r="1611" spans="1:45" x14ac:dyDescent="0.35">
      <c r="A1611">
        <v>2500</v>
      </c>
      <c r="B1611">
        <v>1.0226850924142381</v>
      </c>
      <c r="C1611">
        <v>250</v>
      </c>
      <c r="D1611">
        <v>0.71906800138073879</v>
      </c>
      <c r="E1611">
        <v>0</v>
      </c>
      <c r="F1611">
        <v>0</v>
      </c>
      <c r="G1611">
        <v>0.4</v>
      </c>
      <c r="H1611" t="s">
        <v>98</v>
      </c>
      <c r="I1611" t="s">
        <v>98</v>
      </c>
      <c r="J1611">
        <v>0.6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AH1611" s="6"/>
      <c r="AI1611" s="6"/>
      <c r="AJ1611" s="8"/>
      <c r="AK1611" s="6"/>
      <c r="AL1611" s="6"/>
      <c r="AM1611" s="6"/>
      <c r="AN1611" s="6"/>
      <c r="AO1611" s="6"/>
      <c r="AP1611" s="6"/>
      <c r="AQ1611" s="6"/>
      <c r="AR1611" s="6"/>
      <c r="AS1611" s="6"/>
    </row>
    <row r="1612" spans="1:45" x14ac:dyDescent="0.35">
      <c r="A1612">
        <v>5000</v>
      </c>
      <c r="B1612">
        <v>1.1229254293914099</v>
      </c>
      <c r="C1612">
        <v>250</v>
      </c>
      <c r="D1612">
        <v>0.71906800138073879</v>
      </c>
      <c r="E1612">
        <v>0</v>
      </c>
      <c r="F1612">
        <v>0</v>
      </c>
      <c r="G1612">
        <v>0.4</v>
      </c>
      <c r="H1612" t="s">
        <v>98</v>
      </c>
      <c r="I1612" t="s">
        <v>98</v>
      </c>
      <c r="J1612">
        <v>0.6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AH1612" s="6"/>
      <c r="AI1612" s="6"/>
      <c r="AJ1612" s="8"/>
      <c r="AK1612" s="6"/>
      <c r="AL1612" s="6"/>
      <c r="AM1612" s="6"/>
      <c r="AN1612" s="6"/>
      <c r="AO1612" s="6"/>
      <c r="AP1612" s="6"/>
      <c r="AQ1612" s="6"/>
      <c r="AR1612" s="6"/>
      <c r="AS1612" s="6"/>
    </row>
    <row r="1613" spans="1:45" x14ac:dyDescent="0.35">
      <c r="A1613">
        <v>7500</v>
      </c>
      <c r="B1613">
        <v>1.269077434966728</v>
      </c>
      <c r="C1613">
        <v>250</v>
      </c>
      <c r="D1613">
        <v>0.71906800138073879</v>
      </c>
      <c r="E1613">
        <v>0</v>
      </c>
      <c r="F1613">
        <v>0</v>
      </c>
      <c r="G1613">
        <v>0.4</v>
      </c>
      <c r="H1613" t="s">
        <v>98</v>
      </c>
      <c r="I1613" t="s">
        <v>98</v>
      </c>
      <c r="J1613">
        <v>0.6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AH1613" s="6"/>
      <c r="AI1613" s="6"/>
      <c r="AJ1613" s="8"/>
      <c r="AK1613" s="6"/>
      <c r="AL1613" s="6"/>
      <c r="AM1613" s="6"/>
      <c r="AN1613" s="6"/>
      <c r="AO1613" s="6"/>
      <c r="AP1613" s="6"/>
      <c r="AQ1613" s="6"/>
      <c r="AR1613" s="6"/>
      <c r="AS1613" s="6"/>
    </row>
    <row r="1614" spans="1:45" x14ac:dyDescent="0.35">
      <c r="A1614">
        <v>10000</v>
      </c>
      <c r="B1614">
        <v>1.432007963305346</v>
      </c>
      <c r="C1614">
        <v>250</v>
      </c>
      <c r="D1614">
        <v>0.71906800138073879</v>
      </c>
      <c r="E1614">
        <v>0</v>
      </c>
      <c r="F1614">
        <v>0</v>
      </c>
      <c r="G1614">
        <v>0.4</v>
      </c>
      <c r="H1614" t="s">
        <v>98</v>
      </c>
      <c r="I1614" t="s">
        <v>98</v>
      </c>
      <c r="J1614">
        <v>0.6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AH1614" s="6"/>
      <c r="AI1614" s="6"/>
      <c r="AJ1614" s="8"/>
      <c r="AK1614" s="6"/>
      <c r="AL1614" s="6"/>
      <c r="AM1614" s="6"/>
      <c r="AN1614" s="6"/>
      <c r="AO1614" s="6"/>
      <c r="AP1614" s="6"/>
      <c r="AQ1614" s="6"/>
      <c r="AR1614" s="6"/>
      <c r="AS1614" s="6"/>
    </row>
    <row r="1615" spans="1:45" x14ac:dyDescent="0.35">
      <c r="A1615">
        <v>15000</v>
      </c>
      <c r="B1615">
        <v>1.768246567832225</v>
      </c>
      <c r="C1615">
        <v>250</v>
      </c>
      <c r="D1615">
        <v>0.71906800138073879</v>
      </c>
      <c r="E1615">
        <v>0</v>
      </c>
      <c r="F1615">
        <v>0</v>
      </c>
      <c r="G1615">
        <v>0.4</v>
      </c>
      <c r="H1615" t="s">
        <v>98</v>
      </c>
      <c r="I1615" t="s">
        <v>98</v>
      </c>
      <c r="J1615">
        <v>0.6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AH1615" s="6"/>
      <c r="AI1615" s="6"/>
      <c r="AJ1615" s="8"/>
      <c r="AK1615" s="6"/>
      <c r="AL1615" s="6"/>
      <c r="AM1615" s="6"/>
      <c r="AN1615" s="6"/>
      <c r="AO1615" s="6"/>
      <c r="AP1615" s="6"/>
      <c r="AQ1615" s="6"/>
      <c r="AR1615" s="6"/>
      <c r="AS1615" s="6"/>
    </row>
    <row r="1616" spans="1:45" x14ac:dyDescent="0.35">
      <c r="A1616">
        <v>1500</v>
      </c>
      <c r="B1616">
        <v>1.008699305326634</v>
      </c>
      <c r="C1616">
        <v>280</v>
      </c>
      <c r="D1616">
        <v>0.71906800138073879</v>
      </c>
      <c r="E1616">
        <v>0</v>
      </c>
      <c r="F1616">
        <v>0</v>
      </c>
      <c r="G1616">
        <v>0.4</v>
      </c>
      <c r="H1616" t="s">
        <v>98</v>
      </c>
      <c r="I1616" t="s">
        <v>98</v>
      </c>
      <c r="J1616">
        <v>0.6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AH1616" s="6"/>
      <c r="AI1616" s="6"/>
      <c r="AJ1616" s="8"/>
      <c r="AK1616" s="6"/>
      <c r="AL1616" s="6"/>
      <c r="AM1616" s="6"/>
      <c r="AN1616" s="6"/>
      <c r="AO1616" s="6"/>
      <c r="AP1616" s="6"/>
      <c r="AQ1616" s="6"/>
      <c r="AR1616" s="6"/>
      <c r="AS1616" s="6"/>
    </row>
    <row r="1617" spans="1:45" x14ac:dyDescent="0.35">
      <c r="A1617">
        <v>2000</v>
      </c>
      <c r="B1617">
        <v>1.018157035949989</v>
      </c>
      <c r="C1617">
        <v>280</v>
      </c>
      <c r="D1617">
        <v>0.71906800138073879</v>
      </c>
      <c r="E1617">
        <v>0</v>
      </c>
      <c r="F1617">
        <v>0</v>
      </c>
      <c r="G1617">
        <v>0.4</v>
      </c>
      <c r="H1617" t="s">
        <v>98</v>
      </c>
      <c r="I1617" t="s">
        <v>98</v>
      </c>
      <c r="J1617">
        <v>0.6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AH1617" s="6"/>
      <c r="AI1617" s="6"/>
      <c r="AJ1617" s="8"/>
      <c r="AK1617" s="6"/>
      <c r="AL1617" s="6"/>
      <c r="AM1617" s="6"/>
      <c r="AN1617" s="6"/>
      <c r="AO1617" s="6"/>
      <c r="AP1617" s="6"/>
      <c r="AQ1617" s="6"/>
      <c r="AR1617" s="6"/>
      <c r="AS1617" s="6"/>
    </row>
    <row r="1618" spans="1:45" x14ac:dyDescent="0.35">
      <c r="A1618">
        <v>2500</v>
      </c>
      <c r="B1618">
        <v>1.030485503891112</v>
      </c>
      <c r="C1618">
        <v>280</v>
      </c>
      <c r="D1618">
        <v>0.71906800138073879</v>
      </c>
      <c r="E1618">
        <v>0</v>
      </c>
      <c r="F1618">
        <v>0</v>
      </c>
      <c r="G1618">
        <v>0.4</v>
      </c>
      <c r="H1618" t="s">
        <v>98</v>
      </c>
      <c r="I1618" t="s">
        <v>98</v>
      </c>
      <c r="J1618">
        <v>0.6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AH1618" s="6"/>
      <c r="AI1618" s="6"/>
      <c r="AJ1618" s="8"/>
      <c r="AK1618" s="6"/>
      <c r="AL1618" s="6"/>
      <c r="AM1618" s="6"/>
      <c r="AN1618" s="6"/>
      <c r="AO1618" s="6"/>
      <c r="AP1618" s="6"/>
      <c r="AQ1618" s="6"/>
      <c r="AR1618" s="6"/>
      <c r="AS1618" s="6"/>
    </row>
    <row r="1619" spans="1:45" x14ac:dyDescent="0.35">
      <c r="A1619">
        <v>5000</v>
      </c>
      <c r="B1619">
        <v>1.128056152873198</v>
      </c>
      <c r="C1619">
        <v>280</v>
      </c>
      <c r="D1619">
        <v>0.71906800138073879</v>
      </c>
      <c r="E1619">
        <v>0</v>
      </c>
      <c r="F1619">
        <v>0</v>
      </c>
      <c r="G1619">
        <v>0.4</v>
      </c>
      <c r="H1619" t="s">
        <v>98</v>
      </c>
      <c r="I1619" t="s">
        <v>98</v>
      </c>
      <c r="J1619">
        <v>0.6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AH1619" s="6"/>
      <c r="AI1619" s="6"/>
      <c r="AJ1619" s="8"/>
      <c r="AK1619" s="6"/>
      <c r="AL1619" s="6"/>
      <c r="AM1619" s="6"/>
      <c r="AN1619" s="6"/>
      <c r="AO1619" s="6"/>
      <c r="AP1619" s="6"/>
      <c r="AQ1619" s="6"/>
      <c r="AR1619" s="6"/>
      <c r="AS1619" s="6"/>
    </row>
    <row r="1620" spans="1:45" x14ac:dyDescent="0.35">
      <c r="A1620">
        <v>7500</v>
      </c>
      <c r="B1620">
        <v>1.2666904885649339</v>
      </c>
      <c r="C1620">
        <v>280</v>
      </c>
      <c r="D1620">
        <v>0.71906800138073879</v>
      </c>
      <c r="E1620">
        <v>0</v>
      </c>
      <c r="F1620">
        <v>0</v>
      </c>
      <c r="G1620">
        <v>0.4</v>
      </c>
      <c r="H1620" t="s">
        <v>98</v>
      </c>
      <c r="I1620" t="s">
        <v>98</v>
      </c>
      <c r="J1620">
        <v>0.6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AH1620" s="6"/>
      <c r="AI1620" s="6"/>
      <c r="AJ1620" s="8"/>
      <c r="AK1620" s="6"/>
      <c r="AL1620" s="6"/>
      <c r="AM1620" s="6"/>
      <c r="AN1620" s="6"/>
      <c r="AO1620" s="6"/>
      <c r="AP1620" s="6"/>
      <c r="AQ1620" s="6"/>
      <c r="AR1620" s="6"/>
      <c r="AS1620" s="6"/>
    </row>
    <row r="1621" spans="1:45" x14ac:dyDescent="0.35">
      <c r="A1621">
        <v>10000</v>
      </c>
      <c r="B1621">
        <v>1.4216297621067451</v>
      </c>
      <c r="C1621">
        <v>280</v>
      </c>
      <c r="D1621">
        <v>0.71906800138073879</v>
      </c>
      <c r="E1621">
        <v>0</v>
      </c>
      <c r="F1621">
        <v>0</v>
      </c>
      <c r="G1621">
        <v>0.4</v>
      </c>
      <c r="H1621" t="s">
        <v>98</v>
      </c>
      <c r="I1621" t="s">
        <v>98</v>
      </c>
      <c r="J1621">
        <v>0.6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AH1621" s="6"/>
      <c r="AI1621" s="6"/>
      <c r="AJ1621" s="8"/>
      <c r="AK1621" s="6"/>
      <c r="AL1621" s="6"/>
      <c r="AM1621" s="6"/>
      <c r="AN1621" s="6"/>
      <c r="AO1621" s="6"/>
      <c r="AP1621" s="6"/>
      <c r="AQ1621" s="6"/>
      <c r="AR1621" s="6"/>
      <c r="AS1621" s="6"/>
    </row>
    <row r="1622" spans="1:45" x14ac:dyDescent="0.35">
      <c r="A1622">
        <v>15000</v>
      </c>
      <c r="B1622">
        <v>1.74259821126443</v>
      </c>
      <c r="C1622">
        <v>280</v>
      </c>
      <c r="D1622">
        <v>0.71906800138073879</v>
      </c>
      <c r="E1622">
        <v>0</v>
      </c>
      <c r="F1622">
        <v>0</v>
      </c>
      <c r="G1622">
        <v>0.4</v>
      </c>
      <c r="H1622" t="s">
        <v>98</v>
      </c>
      <c r="I1622" t="s">
        <v>98</v>
      </c>
      <c r="J1622">
        <v>0.6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AH1622" s="6"/>
      <c r="AI1622" s="6"/>
      <c r="AJ1622" s="8"/>
      <c r="AK1622" s="6"/>
      <c r="AL1622" s="6"/>
      <c r="AM1622" s="6"/>
      <c r="AN1622" s="6"/>
      <c r="AO1622" s="6"/>
      <c r="AP1622" s="6"/>
      <c r="AQ1622" s="6"/>
      <c r="AR1622" s="6"/>
      <c r="AS1622" s="6"/>
    </row>
    <row r="1623" spans="1:45" x14ac:dyDescent="0.35">
      <c r="A1623">
        <v>1500</v>
      </c>
      <c r="B1623">
        <v>0.949129960787223</v>
      </c>
      <c r="C1623">
        <v>60</v>
      </c>
      <c r="D1623">
        <v>0.80171211598205039</v>
      </c>
      <c r="E1623">
        <v>0</v>
      </c>
      <c r="F1623">
        <v>0</v>
      </c>
      <c r="G1623">
        <v>0.6</v>
      </c>
      <c r="H1623" t="s">
        <v>98</v>
      </c>
      <c r="I1623" t="s">
        <v>98</v>
      </c>
      <c r="J1623">
        <v>0.4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AH1623" s="6"/>
      <c r="AI1623" s="6"/>
      <c r="AJ1623" s="8"/>
      <c r="AK1623" s="6"/>
      <c r="AL1623" s="6"/>
      <c r="AM1623" s="6"/>
      <c r="AN1623" s="6"/>
      <c r="AO1623" s="6"/>
      <c r="AP1623" s="6"/>
      <c r="AQ1623" s="6"/>
      <c r="AR1623" s="6"/>
      <c r="AS1623" s="6"/>
    </row>
    <row r="1624" spans="1:45" x14ac:dyDescent="0.35">
      <c r="A1624">
        <v>2000</v>
      </c>
      <c r="B1624">
        <v>0.95053468893029702</v>
      </c>
      <c r="C1624">
        <v>60</v>
      </c>
      <c r="D1624">
        <v>0.80171211598205039</v>
      </c>
      <c r="E1624">
        <v>0</v>
      </c>
      <c r="F1624">
        <v>0</v>
      </c>
      <c r="G1624">
        <v>0.6</v>
      </c>
      <c r="H1624" t="s">
        <v>98</v>
      </c>
      <c r="I1624" t="s">
        <v>98</v>
      </c>
      <c r="J1624">
        <v>0.4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AH1624" s="6"/>
      <c r="AI1624" s="6"/>
      <c r="AJ1624" s="8"/>
      <c r="AK1624" s="6"/>
      <c r="AL1624" s="6"/>
      <c r="AM1624" s="6"/>
      <c r="AN1624" s="6"/>
      <c r="AO1624" s="6"/>
      <c r="AP1624" s="6"/>
      <c r="AQ1624" s="6"/>
      <c r="AR1624" s="6"/>
      <c r="AS1624" s="6"/>
    </row>
    <row r="1625" spans="1:45" x14ac:dyDescent="0.35">
      <c r="A1625">
        <v>2500</v>
      </c>
      <c r="B1625">
        <v>0.96033322178850777</v>
      </c>
      <c r="C1625">
        <v>60</v>
      </c>
      <c r="D1625">
        <v>0.80171211598205039</v>
      </c>
      <c r="E1625">
        <v>0</v>
      </c>
      <c r="F1625">
        <v>0</v>
      </c>
      <c r="G1625">
        <v>0.6</v>
      </c>
      <c r="H1625" t="s">
        <v>98</v>
      </c>
      <c r="I1625" t="s">
        <v>98</v>
      </c>
      <c r="J1625">
        <v>0.4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AH1625" s="6"/>
      <c r="AI1625" s="6"/>
      <c r="AJ1625" s="8"/>
      <c r="AK1625" s="6"/>
      <c r="AL1625" s="6"/>
      <c r="AM1625" s="6"/>
      <c r="AN1625" s="6"/>
      <c r="AO1625" s="6"/>
      <c r="AP1625" s="6"/>
      <c r="AQ1625" s="6"/>
      <c r="AR1625" s="6"/>
      <c r="AS1625" s="6"/>
    </row>
    <row r="1626" spans="1:45" x14ac:dyDescent="0.35">
      <c r="A1626">
        <v>5000</v>
      </c>
      <c r="B1626">
        <v>1.110767398553457</v>
      </c>
      <c r="C1626">
        <v>60</v>
      </c>
      <c r="D1626">
        <v>0.80171211598205039</v>
      </c>
      <c r="E1626">
        <v>0</v>
      </c>
      <c r="F1626">
        <v>0</v>
      </c>
      <c r="G1626">
        <v>0.6</v>
      </c>
      <c r="H1626" t="s">
        <v>98</v>
      </c>
      <c r="I1626" t="s">
        <v>98</v>
      </c>
      <c r="J1626">
        <v>0.4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AH1626" s="6"/>
      <c r="AI1626" s="6"/>
      <c r="AJ1626" s="8"/>
      <c r="AK1626" s="6"/>
      <c r="AL1626" s="6"/>
      <c r="AM1626" s="6"/>
      <c r="AN1626" s="6"/>
      <c r="AO1626" s="6"/>
      <c r="AP1626" s="6"/>
      <c r="AQ1626" s="6"/>
      <c r="AR1626" s="6"/>
      <c r="AS1626" s="6"/>
    </row>
    <row r="1627" spans="1:45" x14ac:dyDescent="0.35">
      <c r="A1627">
        <v>7500</v>
      </c>
      <c r="B1627">
        <v>1.33127358954904</v>
      </c>
      <c r="C1627">
        <v>60</v>
      </c>
      <c r="D1627">
        <v>0.80171211598205039</v>
      </c>
      <c r="E1627">
        <v>0</v>
      </c>
      <c r="F1627">
        <v>0</v>
      </c>
      <c r="G1627">
        <v>0.6</v>
      </c>
      <c r="H1627" t="s">
        <v>98</v>
      </c>
      <c r="I1627" t="s">
        <v>98</v>
      </c>
      <c r="J1627">
        <v>0.4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AH1627" s="6"/>
      <c r="AI1627" s="6"/>
      <c r="AJ1627" s="8"/>
      <c r="AK1627" s="6"/>
      <c r="AL1627" s="6"/>
      <c r="AM1627" s="6"/>
      <c r="AN1627" s="6"/>
      <c r="AO1627" s="6"/>
      <c r="AP1627" s="6"/>
      <c r="AQ1627" s="6"/>
      <c r="AR1627" s="6"/>
      <c r="AS1627" s="6"/>
    </row>
    <row r="1628" spans="1:45" x14ac:dyDescent="0.35">
      <c r="A1628">
        <v>10000</v>
      </c>
      <c r="B1628">
        <v>1.563844871007698</v>
      </c>
      <c r="C1628">
        <v>60</v>
      </c>
      <c r="D1628">
        <v>0.80171211598205039</v>
      </c>
      <c r="E1628">
        <v>0</v>
      </c>
      <c r="F1628">
        <v>0</v>
      </c>
      <c r="G1628">
        <v>0.6</v>
      </c>
      <c r="H1628" t="s">
        <v>98</v>
      </c>
      <c r="I1628" t="s">
        <v>98</v>
      </c>
      <c r="J1628">
        <v>0.4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AH1628" s="6"/>
      <c r="AI1628" s="6"/>
      <c r="AJ1628" s="8"/>
      <c r="AK1628" s="6"/>
      <c r="AL1628" s="6"/>
      <c r="AM1628" s="6"/>
      <c r="AN1628" s="6"/>
      <c r="AO1628" s="6"/>
      <c r="AP1628" s="6"/>
      <c r="AQ1628" s="6"/>
      <c r="AR1628" s="6"/>
      <c r="AS1628" s="6"/>
    </row>
    <row r="1629" spans="1:45" x14ac:dyDescent="0.35">
      <c r="A1629">
        <v>15000</v>
      </c>
      <c r="B1629">
        <v>2.0245966334783998</v>
      </c>
      <c r="C1629">
        <v>60</v>
      </c>
      <c r="D1629">
        <v>0.80171211598205039</v>
      </c>
      <c r="E1629">
        <v>0</v>
      </c>
      <c r="F1629">
        <v>0</v>
      </c>
      <c r="G1629">
        <v>0.6</v>
      </c>
      <c r="H1629" t="s">
        <v>98</v>
      </c>
      <c r="I1629" t="s">
        <v>98</v>
      </c>
      <c r="J1629">
        <v>0.4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AH1629" s="6"/>
      <c r="AI1629" s="6"/>
      <c r="AJ1629" s="8"/>
      <c r="AK1629" s="6"/>
      <c r="AL1629" s="6"/>
      <c r="AM1629" s="6"/>
      <c r="AN1629" s="6"/>
      <c r="AO1629" s="6"/>
      <c r="AP1629" s="6"/>
      <c r="AQ1629" s="6"/>
      <c r="AR1629" s="6"/>
      <c r="AS1629" s="6"/>
    </row>
    <row r="1630" spans="1:45" x14ac:dyDescent="0.35">
      <c r="A1630">
        <v>1500</v>
      </c>
      <c r="B1630">
        <v>0.96703273751532481</v>
      </c>
      <c r="C1630">
        <v>90</v>
      </c>
      <c r="D1630">
        <v>0.80171211598205039</v>
      </c>
      <c r="E1630">
        <v>0</v>
      </c>
      <c r="F1630">
        <v>0</v>
      </c>
      <c r="G1630">
        <v>0.6</v>
      </c>
      <c r="H1630" t="s">
        <v>98</v>
      </c>
      <c r="I1630" t="s">
        <v>98</v>
      </c>
      <c r="J1630">
        <v>0.4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AH1630" s="6"/>
      <c r="AI1630" s="6"/>
      <c r="AJ1630" s="8"/>
      <c r="AK1630" s="6"/>
      <c r="AL1630" s="6"/>
      <c r="AM1630" s="6"/>
      <c r="AN1630" s="6"/>
      <c r="AO1630" s="6"/>
      <c r="AP1630" s="6"/>
      <c r="AQ1630" s="6"/>
      <c r="AR1630" s="6"/>
      <c r="AS1630" s="6"/>
    </row>
    <row r="1631" spans="1:45" x14ac:dyDescent="0.35">
      <c r="A1631">
        <v>2000</v>
      </c>
      <c r="B1631">
        <v>0.97111846502031596</v>
      </c>
      <c r="C1631">
        <v>90</v>
      </c>
      <c r="D1631">
        <v>0.80171211598205039</v>
      </c>
      <c r="E1631">
        <v>0</v>
      </c>
      <c r="F1631">
        <v>0</v>
      </c>
      <c r="G1631">
        <v>0.6</v>
      </c>
      <c r="H1631" t="s">
        <v>98</v>
      </c>
      <c r="I1631" t="s">
        <v>98</v>
      </c>
      <c r="J1631">
        <v>0.4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AH1631" s="6"/>
      <c r="AI1631" s="6"/>
      <c r="AJ1631" s="8"/>
      <c r="AK1631" s="6"/>
      <c r="AL1631" s="6"/>
      <c r="AM1631" s="6"/>
      <c r="AN1631" s="6"/>
      <c r="AO1631" s="6"/>
      <c r="AP1631" s="6"/>
      <c r="AQ1631" s="6"/>
      <c r="AR1631" s="6"/>
      <c r="AS1631" s="6"/>
    </row>
    <row r="1632" spans="1:45" x14ac:dyDescent="0.35">
      <c r="A1632">
        <v>2500</v>
      </c>
      <c r="B1632">
        <v>0.98210049017407874</v>
      </c>
      <c r="C1632">
        <v>90</v>
      </c>
      <c r="D1632">
        <v>0.80171211598205039</v>
      </c>
      <c r="E1632">
        <v>0</v>
      </c>
      <c r="F1632">
        <v>0</v>
      </c>
      <c r="G1632">
        <v>0.6</v>
      </c>
      <c r="H1632" t="s">
        <v>98</v>
      </c>
      <c r="I1632" t="s">
        <v>98</v>
      </c>
      <c r="J1632">
        <v>0.4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AH1632" s="6"/>
      <c r="AI1632" s="6"/>
      <c r="AJ1632" s="8"/>
      <c r="AK1632" s="6"/>
      <c r="AL1632" s="6"/>
      <c r="AM1632" s="6"/>
      <c r="AN1632" s="6"/>
      <c r="AO1632" s="6"/>
      <c r="AP1632" s="6"/>
      <c r="AQ1632" s="6"/>
      <c r="AR1632" s="6"/>
      <c r="AS1632" s="6"/>
    </row>
    <row r="1633" spans="1:45" x14ac:dyDescent="0.35">
      <c r="A1633">
        <v>5000</v>
      </c>
      <c r="B1633">
        <v>1.119968082112127</v>
      </c>
      <c r="C1633">
        <v>90</v>
      </c>
      <c r="D1633">
        <v>0.80171211598205039</v>
      </c>
      <c r="E1633">
        <v>0</v>
      </c>
      <c r="F1633">
        <v>0</v>
      </c>
      <c r="G1633">
        <v>0.6</v>
      </c>
      <c r="H1633" t="s">
        <v>98</v>
      </c>
      <c r="I1633" t="s">
        <v>98</v>
      </c>
      <c r="J1633">
        <v>0.4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AH1633" s="6"/>
      <c r="AI1633" s="6"/>
      <c r="AJ1633" s="8"/>
      <c r="AK1633" s="6"/>
      <c r="AL1633" s="6"/>
      <c r="AM1633" s="6"/>
      <c r="AN1633" s="6"/>
      <c r="AO1633" s="6"/>
      <c r="AP1633" s="6"/>
      <c r="AQ1633" s="6"/>
      <c r="AR1633" s="6"/>
      <c r="AS1633" s="6"/>
    </row>
    <row r="1634" spans="1:45" x14ac:dyDescent="0.35">
      <c r="A1634">
        <v>7500</v>
      </c>
      <c r="B1634">
        <v>1.3233226779947651</v>
      </c>
      <c r="C1634">
        <v>90</v>
      </c>
      <c r="D1634">
        <v>0.80171211598205039</v>
      </c>
      <c r="E1634">
        <v>0</v>
      </c>
      <c r="F1634">
        <v>0</v>
      </c>
      <c r="G1634">
        <v>0.6</v>
      </c>
      <c r="H1634" t="s">
        <v>98</v>
      </c>
      <c r="I1634" t="s">
        <v>98</v>
      </c>
      <c r="J1634">
        <v>0.4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AH1634" s="6"/>
      <c r="AI1634" s="6"/>
      <c r="AJ1634" s="8"/>
      <c r="AK1634" s="6"/>
      <c r="AL1634" s="6"/>
      <c r="AM1634" s="6"/>
      <c r="AN1634" s="6"/>
      <c r="AO1634" s="6"/>
      <c r="AP1634" s="6"/>
      <c r="AQ1634" s="6"/>
      <c r="AR1634" s="6"/>
      <c r="AS1634" s="6"/>
    </row>
    <row r="1635" spans="1:45" x14ac:dyDescent="0.35">
      <c r="A1635">
        <v>10000</v>
      </c>
      <c r="B1635">
        <v>1.5404730294671041</v>
      </c>
      <c r="C1635">
        <v>90</v>
      </c>
      <c r="D1635">
        <v>0.80171211598205039</v>
      </c>
      <c r="E1635">
        <v>0</v>
      </c>
      <c r="F1635">
        <v>0</v>
      </c>
      <c r="G1635">
        <v>0.6</v>
      </c>
      <c r="H1635" t="s">
        <v>98</v>
      </c>
      <c r="I1635" t="s">
        <v>98</v>
      </c>
      <c r="J1635">
        <v>0.4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AH1635" s="6"/>
      <c r="AI1635" s="6"/>
      <c r="AJ1635" s="8"/>
      <c r="AK1635" s="6"/>
      <c r="AL1635" s="6"/>
      <c r="AM1635" s="6"/>
      <c r="AN1635" s="6"/>
      <c r="AO1635" s="6"/>
      <c r="AP1635" s="6"/>
      <c r="AQ1635" s="6"/>
      <c r="AR1635" s="6"/>
      <c r="AS1635" s="6"/>
    </row>
    <row r="1636" spans="1:45" x14ac:dyDescent="0.35">
      <c r="A1636">
        <v>15000</v>
      </c>
      <c r="B1636">
        <v>1.974346904873103</v>
      </c>
      <c r="C1636">
        <v>90</v>
      </c>
      <c r="D1636">
        <v>0.80171211598205039</v>
      </c>
      <c r="E1636">
        <v>0</v>
      </c>
      <c r="F1636">
        <v>0</v>
      </c>
      <c r="G1636">
        <v>0.6</v>
      </c>
      <c r="H1636" t="s">
        <v>98</v>
      </c>
      <c r="I1636" t="s">
        <v>98</v>
      </c>
      <c r="J1636">
        <v>0.4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AH1636" s="6"/>
      <c r="AI1636" s="6"/>
      <c r="AJ1636" s="8"/>
      <c r="AK1636" s="6"/>
      <c r="AL1636" s="6"/>
      <c r="AM1636" s="6"/>
      <c r="AN1636" s="6"/>
      <c r="AO1636" s="6"/>
      <c r="AP1636" s="6"/>
      <c r="AQ1636" s="6"/>
      <c r="AR1636" s="6"/>
      <c r="AS1636" s="6"/>
    </row>
    <row r="1637" spans="1:45" x14ac:dyDescent="0.35">
      <c r="A1637">
        <v>1500</v>
      </c>
      <c r="B1637">
        <v>0.98123875555766149</v>
      </c>
      <c r="C1637">
        <v>120</v>
      </c>
      <c r="D1637">
        <v>0.80171211598205039</v>
      </c>
      <c r="E1637">
        <v>0</v>
      </c>
      <c r="F1637">
        <v>0</v>
      </c>
      <c r="G1637">
        <v>0.6</v>
      </c>
      <c r="H1637" t="s">
        <v>98</v>
      </c>
      <c r="I1637" t="s">
        <v>98</v>
      </c>
      <c r="J1637">
        <v>0.4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AH1637" s="6"/>
      <c r="AI1637" s="6"/>
      <c r="AJ1637" s="8"/>
      <c r="AK1637" s="6"/>
      <c r="AL1637" s="6"/>
      <c r="AM1637" s="6"/>
      <c r="AN1637" s="6"/>
      <c r="AO1637" s="6"/>
      <c r="AP1637" s="6"/>
      <c r="AQ1637" s="6"/>
      <c r="AR1637" s="6"/>
      <c r="AS1637" s="6"/>
    </row>
    <row r="1638" spans="1:45" x14ac:dyDescent="0.35">
      <c r="A1638">
        <v>2000</v>
      </c>
      <c r="B1638">
        <v>0.9875182442062127</v>
      </c>
      <c r="C1638">
        <v>120</v>
      </c>
      <c r="D1638">
        <v>0.80171211598205039</v>
      </c>
      <c r="E1638">
        <v>0</v>
      </c>
      <c r="F1638">
        <v>0</v>
      </c>
      <c r="G1638">
        <v>0.6</v>
      </c>
      <c r="H1638" t="s">
        <v>98</v>
      </c>
      <c r="I1638" t="s">
        <v>98</v>
      </c>
      <c r="J1638">
        <v>0.4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AH1638" s="6"/>
      <c r="AI1638" s="6"/>
      <c r="AJ1638" s="8"/>
      <c r="AK1638" s="6"/>
      <c r="AL1638" s="6"/>
      <c r="AM1638" s="6"/>
      <c r="AN1638" s="6"/>
      <c r="AO1638" s="6"/>
      <c r="AP1638" s="6"/>
      <c r="AQ1638" s="6"/>
      <c r="AR1638" s="6"/>
      <c r="AS1638" s="6"/>
    </row>
    <row r="1639" spans="1:45" x14ac:dyDescent="0.35">
      <c r="A1639">
        <v>2500</v>
      </c>
      <c r="B1639">
        <v>0.99950139911789526</v>
      </c>
      <c r="C1639">
        <v>120</v>
      </c>
      <c r="D1639">
        <v>0.80171211598205039</v>
      </c>
      <c r="E1639">
        <v>0</v>
      </c>
      <c r="F1639">
        <v>0</v>
      </c>
      <c r="G1639">
        <v>0.6</v>
      </c>
      <c r="H1639" t="s">
        <v>98</v>
      </c>
      <c r="I1639" t="s">
        <v>98</v>
      </c>
      <c r="J1639">
        <v>0.4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AH1639" s="6"/>
      <c r="AI1639" s="6"/>
      <c r="AJ1639" s="8"/>
      <c r="AK1639" s="6"/>
      <c r="AL1639" s="6"/>
      <c r="AM1639" s="6"/>
      <c r="AN1639" s="6"/>
      <c r="AO1639" s="6"/>
      <c r="AP1639" s="6"/>
      <c r="AQ1639" s="6"/>
      <c r="AR1639" s="6"/>
      <c r="AS1639" s="6"/>
    </row>
    <row r="1640" spans="1:45" x14ac:dyDescent="0.35">
      <c r="A1640">
        <v>5000</v>
      </c>
      <c r="B1640">
        <v>1.1281651677598381</v>
      </c>
      <c r="C1640">
        <v>120</v>
      </c>
      <c r="D1640">
        <v>0.80171211598205039</v>
      </c>
      <c r="E1640">
        <v>0</v>
      </c>
      <c r="F1640">
        <v>0</v>
      </c>
      <c r="G1640">
        <v>0.6</v>
      </c>
      <c r="H1640" t="s">
        <v>98</v>
      </c>
      <c r="I1640" t="s">
        <v>98</v>
      </c>
      <c r="J1640">
        <v>0.4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AH1640" s="6"/>
      <c r="AI1640" s="6"/>
      <c r="AJ1640" s="8"/>
      <c r="AK1640" s="6"/>
      <c r="AL1640" s="6"/>
      <c r="AM1640" s="6"/>
      <c r="AN1640" s="6"/>
      <c r="AO1640" s="6"/>
      <c r="AP1640" s="6"/>
      <c r="AQ1640" s="6"/>
      <c r="AR1640" s="6"/>
      <c r="AS1640" s="6"/>
    </row>
    <row r="1641" spans="1:45" x14ac:dyDescent="0.35">
      <c r="A1641">
        <v>7500</v>
      </c>
      <c r="B1641">
        <v>1.316833167609776</v>
      </c>
      <c r="C1641">
        <v>120</v>
      </c>
      <c r="D1641">
        <v>0.80171211598205039</v>
      </c>
      <c r="E1641">
        <v>0</v>
      </c>
      <c r="F1641">
        <v>0</v>
      </c>
      <c r="G1641">
        <v>0.6</v>
      </c>
      <c r="H1641" t="s">
        <v>98</v>
      </c>
      <c r="I1641" t="s">
        <v>98</v>
      </c>
      <c r="J1641">
        <v>0.4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AH1641" s="6"/>
      <c r="AI1641" s="6"/>
      <c r="AJ1641" s="8"/>
      <c r="AK1641" s="6"/>
      <c r="AL1641" s="6"/>
      <c r="AM1641" s="6"/>
      <c r="AN1641" s="6"/>
      <c r="AO1641" s="6"/>
      <c r="AP1641" s="6"/>
      <c r="AQ1641" s="6"/>
      <c r="AR1641" s="6"/>
      <c r="AS1641" s="6"/>
    </row>
    <row r="1642" spans="1:45" x14ac:dyDescent="0.35">
      <c r="A1642">
        <v>10000</v>
      </c>
      <c r="B1642">
        <v>1.5202622926342679</v>
      </c>
      <c r="C1642">
        <v>120</v>
      </c>
      <c r="D1642">
        <v>0.80171211598205039</v>
      </c>
      <c r="E1642">
        <v>0</v>
      </c>
      <c r="F1642">
        <v>0</v>
      </c>
      <c r="G1642">
        <v>0.6</v>
      </c>
      <c r="H1642" t="s">
        <v>98</v>
      </c>
      <c r="I1642" t="s">
        <v>98</v>
      </c>
      <c r="J1642">
        <v>0.4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AH1642" s="6"/>
      <c r="AI1642" s="6"/>
      <c r="AJ1642" s="8"/>
      <c r="AK1642" s="6"/>
      <c r="AL1642" s="6"/>
      <c r="AM1642" s="6"/>
      <c r="AN1642" s="6"/>
      <c r="AO1642" s="6"/>
      <c r="AP1642" s="6"/>
      <c r="AQ1642" s="6"/>
      <c r="AR1642" s="6"/>
      <c r="AS1642" s="6"/>
    </row>
    <row r="1643" spans="1:45" x14ac:dyDescent="0.35">
      <c r="A1643">
        <v>15000</v>
      </c>
      <c r="B1643">
        <v>1.9298375603530591</v>
      </c>
      <c r="C1643">
        <v>120</v>
      </c>
      <c r="D1643">
        <v>0.80171211598205039</v>
      </c>
      <c r="E1643">
        <v>0</v>
      </c>
      <c r="F1643">
        <v>0</v>
      </c>
      <c r="G1643">
        <v>0.6</v>
      </c>
      <c r="H1643" t="s">
        <v>98</v>
      </c>
      <c r="I1643" t="s">
        <v>98</v>
      </c>
      <c r="J1643">
        <v>0.4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AH1643" s="6"/>
      <c r="AI1643" s="6"/>
      <c r="AJ1643" s="8"/>
      <c r="AK1643" s="6"/>
      <c r="AL1643" s="6"/>
      <c r="AM1643" s="6"/>
      <c r="AN1643" s="6"/>
      <c r="AO1643" s="6"/>
      <c r="AP1643" s="6"/>
      <c r="AQ1643" s="6"/>
      <c r="AR1643" s="6"/>
      <c r="AS1643" s="6"/>
    </row>
    <row r="1644" spans="1:45" x14ac:dyDescent="0.35">
      <c r="A1644">
        <v>1500</v>
      </c>
      <c r="B1644">
        <v>0.99260561059122776</v>
      </c>
      <c r="C1644">
        <v>150</v>
      </c>
      <c r="D1644">
        <v>0.80171211598205039</v>
      </c>
      <c r="E1644">
        <v>0</v>
      </c>
      <c r="F1644">
        <v>0</v>
      </c>
      <c r="G1644">
        <v>0.6</v>
      </c>
      <c r="H1644" t="s">
        <v>98</v>
      </c>
      <c r="I1644" t="s">
        <v>98</v>
      </c>
      <c r="J1644">
        <v>0.4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AH1644" s="6"/>
      <c r="AI1644" s="6"/>
      <c r="AJ1644" s="8"/>
      <c r="AK1644" s="6"/>
      <c r="AL1644" s="6"/>
      <c r="AM1644" s="6"/>
      <c r="AN1644" s="6"/>
      <c r="AO1644" s="6"/>
      <c r="AP1644" s="6"/>
      <c r="AQ1644" s="6"/>
      <c r="AR1644" s="6"/>
      <c r="AS1644" s="6"/>
    </row>
    <row r="1645" spans="1:45" x14ac:dyDescent="0.35">
      <c r="A1645">
        <v>2000</v>
      </c>
      <c r="B1645">
        <v>1.0006912306947799</v>
      </c>
      <c r="C1645">
        <v>150</v>
      </c>
      <c r="D1645">
        <v>0.80171211598205039</v>
      </c>
      <c r="E1645">
        <v>0</v>
      </c>
      <c r="F1645">
        <v>0</v>
      </c>
      <c r="G1645">
        <v>0.6</v>
      </c>
      <c r="H1645" t="s">
        <v>98</v>
      </c>
      <c r="I1645" t="s">
        <v>98</v>
      </c>
      <c r="J1645">
        <v>0.4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AH1645" s="6"/>
      <c r="AI1645" s="6"/>
      <c r="AJ1645" s="8"/>
      <c r="AK1645" s="6"/>
      <c r="AL1645" s="6"/>
      <c r="AM1645" s="6"/>
      <c r="AN1645" s="6"/>
      <c r="AO1645" s="6"/>
      <c r="AP1645" s="6"/>
      <c r="AQ1645" s="6"/>
      <c r="AR1645" s="6"/>
      <c r="AS1645" s="6"/>
    </row>
    <row r="1646" spans="1:45" x14ac:dyDescent="0.35">
      <c r="A1646">
        <v>2500</v>
      </c>
      <c r="B1646">
        <v>1.0135205343556271</v>
      </c>
      <c r="C1646">
        <v>150</v>
      </c>
      <c r="D1646">
        <v>0.80171211598205039</v>
      </c>
      <c r="E1646">
        <v>0</v>
      </c>
      <c r="F1646">
        <v>0</v>
      </c>
      <c r="G1646">
        <v>0.6</v>
      </c>
      <c r="H1646" t="s">
        <v>98</v>
      </c>
      <c r="I1646" t="s">
        <v>98</v>
      </c>
      <c r="J1646">
        <v>0.4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AH1646" s="6"/>
      <c r="AI1646" s="6"/>
      <c r="AJ1646" s="8"/>
      <c r="AK1646" s="6"/>
      <c r="AL1646" s="6"/>
      <c r="AM1646" s="6"/>
      <c r="AN1646" s="6"/>
      <c r="AO1646" s="6"/>
      <c r="AP1646" s="6"/>
      <c r="AQ1646" s="6"/>
      <c r="AR1646" s="6"/>
      <c r="AS1646" s="6"/>
    </row>
    <row r="1647" spans="1:45" x14ac:dyDescent="0.35">
      <c r="A1647">
        <v>5000</v>
      </c>
      <c r="B1647">
        <v>1.1352505863882421</v>
      </c>
      <c r="C1647">
        <v>150</v>
      </c>
      <c r="D1647">
        <v>0.80171211598205039</v>
      </c>
      <c r="E1647">
        <v>0</v>
      </c>
      <c r="F1647">
        <v>0</v>
      </c>
      <c r="G1647">
        <v>0.6</v>
      </c>
      <c r="H1647" t="s">
        <v>98</v>
      </c>
      <c r="I1647" t="s">
        <v>98</v>
      </c>
      <c r="J1647">
        <v>0.4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AH1647" s="6"/>
      <c r="AI1647" s="6"/>
      <c r="AJ1647" s="8"/>
      <c r="AK1647" s="6"/>
      <c r="AL1647" s="6"/>
      <c r="AM1647" s="6"/>
      <c r="AN1647" s="6"/>
      <c r="AO1647" s="6"/>
      <c r="AP1647" s="6"/>
      <c r="AQ1647" s="6"/>
      <c r="AR1647" s="6"/>
      <c r="AS1647" s="6"/>
    </row>
    <row r="1648" spans="1:45" x14ac:dyDescent="0.35">
      <c r="A1648">
        <v>7500</v>
      </c>
      <c r="B1648">
        <v>1.3113094745606151</v>
      </c>
      <c r="C1648">
        <v>150</v>
      </c>
      <c r="D1648">
        <v>0.80171211598205039</v>
      </c>
      <c r="E1648">
        <v>0</v>
      </c>
      <c r="F1648">
        <v>0</v>
      </c>
      <c r="G1648">
        <v>0.6</v>
      </c>
      <c r="H1648" t="s">
        <v>98</v>
      </c>
      <c r="I1648" t="s">
        <v>98</v>
      </c>
      <c r="J1648">
        <v>0.4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AH1648" s="6"/>
      <c r="AI1648" s="6"/>
      <c r="AJ1648" s="8"/>
      <c r="AK1648" s="6"/>
      <c r="AL1648" s="6"/>
      <c r="AM1648" s="6"/>
      <c r="AN1648" s="6"/>
      <c r="AO1648" s="6"/>
      <c r="AP1648" s="6"/>
      <c r="AQ1648" s="6"/>
      <c r="AR1648" s="6"/>
      <c r="AS1648" s="6"/>
    </row>
    <row r="1649" spans="1:45" x14ac:dyDescent="0.35">
      <c r="A1649">
        <v>10000</v>
      </c>
      <c r="B1649">
        <v>1.50254979343976</v>
      </c>
      <c r="C1649">
        <v>150</v>
      </c>
      <c r="D1649">
        <v>0.80171211598205039</v>
      </c>
      <c r="E1649">
        <v>0</v>
      </c>
      <c r="F1649">
        <v>0</v>
      </c>
      <c r="G1649">
        <v>0.6</v>
      </c>
      <c r="H1649" t="s">
        <v>98</v>
      </c>
      <c r="I1649" t="s">
        <v>98</v>
      </c>
      <c r="J1649">
        <v>0.4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AH1649" s="6"/>
      <c r="AI1649" s="6"/>
      <c r="AJ1649" s="8"/>
      <c r="AK1649" s="6"/>
      <c r="AL1649" s="6"/>
      <c r="AM1649" s="6"/>
      <c r="AN1649" s="6"/>
      <c r="AO1649" s="6"/>
      <c r="AP1649" s="6"/>
      <c r="AQ1649" s="6"/>
      <c r="AR1649" s="6"/>
      <c r="AS1649" s="6"/>
    </row>
    <row r="1650" spans="1:45" x14ac:dyDescent="0.35">
      <c r="A1650">
        <v>15000</v>
      </c>
      <c r="B1650">
        <v>1.8901260014011509</v>
      </c>
      <c r="C1650">
        <v>150</v>
      </c>
      <c r="D1650">
        <v>0.80171211598205039</v>
      </c>
      <c r="E1650">
        <v>0</v>
      </c>
      <c r="F1650">
        <v>0</v>
      </c>
      <c r="G1650">
        <v>0.6</v>
      </c>
      <c r="H1650" t="s">
        <v>98</v>
      </c>
      <c r="I1650" t="s">
        <v>98</v>
      </c>
      <c r="J1650">
        <v>0.4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AH1650" s="6"/>
      <c r="AI1650" s="6"/>
      <c r="AJ1650" s="8"/>
      <c r="AK1650" s="6"/>
      <c r="AL1650" s="6"/>
      <c r="AM1650" s="6"/>
      <c r="AN1650" s="6"/>
      <c r="AO1650" s="6"/>
      <c r="AP1650" s="6"/>
      <c r="AQ1650" s="6"/>
      <c r="AR1650" s="6"/>
      <c r="AS1650" s="6"/>
    </row>
    <row r="1651" spans="1:45" x14ac:dyDescent="0.35">
      <c r="A1651">
        <v>1500</v>
      </c>
      <c r="B1651">
        <v>1.0017636690426439</v>
      </c>
      <c r="C1651">
        <v>180</v>
      </c>
      <c r="D1651">
        <v>0.80171211598205039</v>
      </c>
      <c r="E1651">
        <v>0</v>
      </c>
      <c r="F1651">
        <v>0</v>
      </c>
      <c r="G1651">
        <v>0.6</v>
      </c>
      <c r="H1651" t="s">
        <v>98</v>
      </c>
      <c r="I1651" t="s">
        <v>98</v>
      </c>
      <c r="J1651">
        <v>0.4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AH1651" s="6"/>
      <c r="AI1651" s="6"/>
      <c r="AJ1651" s="8"/>
      <c r="AK1651" s="6"/>
      <c r="AL1651" s="6"/>
      <c r="AM1651" s="6"/>
      <c r="AN1651" s="6"/>
      <c r="AO1651" s="6"/>
      <c r="AP1651" s="6"/>
      <c r="AQ1651" s="6"/>
      <c r="AR1651" s="6"/>
      <c r="AS1651" s="6"/>
    </row>
    <row r="1652" spans="1:45" x14ac:dyDescent="0.35">
      <c r="A1652">
        <v>2000</v>
      </c>
      <c r="B1652">
        <v>1.0113348163254989</v>
      </c>
      <c r="C1652">
        <v>180</v>
      </c>
      <c r="D1652">
        <v>0.80171211598205039</v>
      </c>
      <c r="E1652">
        <v>0</v>
      </c>
      <c r="F1652">
        <v>0</v>
      </c>
      <c r="G1652">
        <v>0.6</v>
      </c>
      <c r="H1652" t="s">
        <v>98</v>
      </c>
      <c r="I1652" t="s">
        <v>98</v>
      </c>
      <c r="J1652">
        <v>0.4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AH1652" s="6"/>
      <c r="AI1652" s="6"/>
      <c r="AJ1652" s="8"/>
      <c r="AK1652" s="6"/>
      <c r="AL1652" s="6"/>
      <c r="AM1652" s="6"/>
      <c r="AN1652" s="6"/>
      <c r="AO1652" s="6"/>
      <c r="AP1652" s="6"/>
      <c r="AQ1652" s="6"/>
      <c r="AR1652" s="6"/>
      <c r="AS1652" s="6"/>
    </row>
    <row r="1653" spans="1:45" x14ac:dyDescent="0.35">
      <c r="A1653">
        <v>2500</v>
      </c>
      <c r="B1653">
        <v>1.024877952856011</v>
      </c>
      <c r="C1653">
        <v>180</v>
      </c>
      <c r="D1653">
        <v>0.80171211598205039</v>
      </c>
      <c r="E1653">
        <v>0</v>
      </c>
      <c r="F1653">
        <v>0</v>
      </c>
      <c r="G1653">
        <v>0.6</v>
      </c>
      <c r="H1653" t="s">
        <v>98</v>
      </c>
      <c r="I1653" t="s">
        <v>98</v>
      </c>
      <c r="J1653">
        <v>0.4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AH1653" s="6"/>
      <c r="AI1653" s="6"/>
      <c r="AJ1653" s="8"/>
      <c r="AK1653" s="6"/>
      <c r="AL1653" s="6"/>
      <c r="AM1653" s="6"/>
      <c r="AN1653" s="6"/>
      <c r="AO1653" s="6"/>
      <c r="AP1653" s="6"/>
      <c r="AQ1653" s="6"/>
      <c r="AR1653" s="6"/>
      <c r="AS1653" s="6"/>
    </row>
    <row r="1654" spans="1:45" x14ac:dyDescent="0.35">
      <c r="A1654">
        <v>5000</v>
      </c>
      <c r="B1654">
        <v>1.1412271464056249</v>
      </c>
      <c r="C1654">
        <v>180</v>
      </c>
      <c r="D1654">
        <v>0.80171211598205039</v>
      </c>
      <c r="E1654">
        <v>0</v>
      </c>
      <c r="F1654">
        <v>0</v>
      </c>
      <c r="G1654">
        <v>0.6</v>
      </c>
      <c r="H1654" t="s">
        <v>98</v>
      </c>
      <c r="I1654" t="s">
        <v>98</v>
      </c>
      <c r="J1654">
        <v>0.4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AH1654" s="6"/>
      <c r="AI1654" s="6"/>
      <c r="AJ1654" s="8"/>
      <c r="AK1654" s="6"/>
      <c r="AL1654" s="6"/>
      <c r="AM1654" s="6"/>
      <c r="AN1654" s="6"/>
      <c r="AO1654" s="6"/>
      <c r="AP1654" s="6"/>
      <c r="AQ1654" s="6"/>
      <c r="AR1654" s="6"/>
      <c r="AS1654" s="6"/>
    </row>
    <row r="1655" spans="1:45" x14ac:dyDescent="0.35">
      <c r="A1655">
        <v>7500</v>
      </c>
      <c r="B1655">
        <v>1.3064136065524941</v>
      </c>
      <c r="C1655">
        <v>180</v>
      </c>
      <c r="D1655">
        <v>0.80171211598205039</v>
      </c>
      <c r="E1655">
        <v>0</v>
      </c>
      <c r="F1655">
        <v>0</v>
      </c>
      <c r="G1655">
        <v>0.6</v>
      </c>
      <c r="H1655" t="s">
        <v>98</v>
      </c>
      <c r="I1655" t="s">
        <v>98</v>
      </c>
      <c r="J1655">
        <v>0.4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AH1655" s="6"/>
      <c r="AI1655" s="6"/>
      <c r="AJ1655" s="8"/>
      <c r="AK1655" s="6"/>
      <c r="AL1655" s="6"/>
      <c r="AM1655" s="6"/>
      <c r="AN1655" s="6"/>
      <c r="AO1655" s="6"/>
      <c r="AP1655" s="6"/>
      <c r="AQ1655" s="6"/>
      <c r="AR1655" s="6"/>
      <c r="AS1655" s="6"/>
    </row>
    <row r="1656" spans="1:45" x14ac:dyDescent="0.35">
      <c r="A1656">
        <v>10000</v>
      </c>
      <c r="B1656">
        <v>1.4868228339920679</v>
      </c>
      <c r="C1656">
        <v>180</v>
      </c>
      <c r="D1656">
        <v>0.80171211598205039</v>
      </c>
      <c r="E1656">
        <v>0</v>
      </c>
      <c r="F1656">
        <v>0</v>
      </c>
      <c r="G1656">
        <v>0.6</v>
      </c>
      <c r="H1656" t="s">
        <v>98</v>
      </c>
      <c r="I1656" t="s">
        <v>98</v>
      </c>
      <c r="J1656">
        <v>0.4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AH1656" s="6"/>
      <c r="AI1656" s="6"/>
      <c r="AJ1656" s="8"/>
      <c r="AK1656" s="6"/>
      <c r="AL1656" s="6"/>
      <c r="AM1656" s="6"/>
      <c r="AN1656" s="6"/>
      <c r="AO1656" s="6"/>
      <c r="AP1656" s="6"/>
      <c r="AQ1656" s="6"/>
      <c r="AR1656" s="6"/>
      <c r="AS1656" s="6"/>
    </row>
    <row r="1657" spans="1:45" x14ac:dyDescent="0.35">
      <c r="A1657">
        <v>15000</v>
      </c>
      <c r="B1657">
        <v>1.854454560070697</v>
      </c>
      <c r="C1657">
        <v>180</v>
      </c>
      <c r="D1657">
        <v>0.80171211598205039</v>
      </c>
      <c r="E1657">
        <v>0</v>
      </c>
      <c r="F1657">
        <v>0</v>
      </c>
      <c r="G1657">
        <v>0.6</v>
      </c>
      <c r="H1657" t="s">
        <v>98</v>
      </c>
      <c r="I1657" t="s">
        <v>98</v>
      </c>
      <c r="J1657">
        <v>0.4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AH1657" s="6"/>
      <c r="AI1657" s="6"/>
      <c r="AJ1657" s="8"/>
      <c r="AK1657" s="6"/>
      <c r="AL1657" s="6"/>
      <c r="AM1657" s="6"/>
      <c r="AN1657" s="6"/>
      <c r="AO1657" s="6"/>
      <c r="AP1657" s="6"/>
      <c r="AQ1657" s="6"/>
      <c r="AR1657" s="6"/>
      <c r="AS1657" s="6"/>
    </row>
    <row r="1658" spans="1:45" x14ac:dyDescent="0.35">
      <c r="A1658">
        <v>1500</v>
      </c>
      <c r="B1658">
        <v>1.011335817478215</v>
      </c>
      <c r="C1658">
        <v>220</v>
      </c>
      <c r="D1658">
        <v>0.80171211598205039</v>
      </c>
      <c r="E1658">
        <v>0</v>
      </c>
      <c r="F1658">
        <v>0</v>
      </c>
      <c r="G1658">
        <v>0.6</v>
      </c>
      <c r="H1658" t="s">
        <v>98</v>
      </c>
      <c r="I1658" t="s">
        <v>98</v>
      </c>
      <c r="J1658">
        <v>0.4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AH1658" s="6"/>
      <c r="AI1658" s="6"/>
      <c r="AJ1658" s="8"/>
      <c r="AK1658" s="6"/>
      <c r="AL1658" s="6"/>
      <c r="AM1658" s="6"/>
      <c r="AN1658" s="6"/>
      <c r="AO1658" s="6"/>
      <c r="AP1658" s="6"/>
      <c r="AQ1658" s="6"/>
      <c r="AR1658" s="6"/>
      <c r="AS1658" s="6"/>
    </row>
    <row r="1659" spans="1:45" x14ac:dyDescent="0.35">
      <c r="A1659">
        <v>2000</v>
      </c>
      <c r="B1659">
        <v>1.022477647354582</v>
      </c>
      <c r="C1659">
        <v>220</v>
      </c>
      <c r="D1659">
        <v>0.80171211598205039</v>
      </c>
      <c r="E1659">
        <v>0</v>
      </c>
      <c r="F1659">
        <v>0</v>
      </c>
      <c r="G1659">
        <v>0.6</v>
      </c>
      <c r="H1659" t="s">
        <v>98</v>
      </c>
      <c r="I1659" t="s">
        <v>98</v>
      </c>
      <c r="J1659">
        <v>0.4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AH1659" s="6"/>
      <c r="AI1659" s="6"/>
      <c r="AJ1659" s="8"/>
      <c r="AK1659" s="6"/>
      <c r="AL1659" s="6"/>
      <c r="AM1659" s="6"/>
      <c r="AN1659" s="6"/>
      <c r="AO1659" s="6"/>
      <c r="AP1659" s="6"/>
      <c r="AQ1659" s="6"/>
      <c r="AR1659" s="6"/>
      <c r="AS1659" s="6"/>
    </row>
    <row r="1660" spans="1:45" x14ac:dyDescent="0.35">
      <c r="A1660">
        <v>2500</v>
      </c>
      <c r="B1660">
        <v>1.036792891607095</v>
      </c>
      <c r="C1660">
        <v>220</v>
      </c>
      <c r="D1660">
        <v>0.80171211598205039</v>
      </c>
      <c r="E1660">
        <v>0</v>
      </c>
      <c r="F1660">
        <v>0</v>
      </c>
      <c r="G1660">
        <v>0.6</v>
      </c>
      <c r="H1660" t="s">
        <v>98</v>
      </c>
      <c r="I1660" t="s">
        <v>98</v>
      </c>
      <c r="J1660">
        <v>0.4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AH1660" s="6"/>
      <c r="AI1660" s="6"/>
      <c r="AJ1660" s="8"/>
      <c r="AK1660" s="6"/>
      <c r="AL1660" s="6"/>
      <c r="AM1660" s="6"/>
      <c r="AN1660" s="6"/>
      <c r="AO1660" s="6"/>
      <c r="AP1660" s="6"/>
      <c r="AQ1660" s="6"/>
      <c r="AR1660" s="6"/>
      <c r="AS1660" s="6"/>
    </row>
    <row r="1661" spans="1:45" x14ac:dyDescent="0.35">
      <c r="A1661">
        <v>5000</v>
      </c>
      <c r="B1661">
        <v>1.1475880024113649</v>
      </c>
      <c r="C1661">
        <v>220</v>
      </c>
      <c r="D1661">
        <v>0.80171211598205039</v>
      </c>
      <c r="E1661">
        <v>0</v>
      </c>
      <c r="F1661">
        <v>0</v>
      </c>
      <c r="G1661">
        <v>0.6</v>
      </c>
      <c r="H1661" t="s">
        <v>98</v>
      </c>
      <c r="I1661" t="s">
        <v>98</v>
      </c>
      <c r="J1661">
        <v>0.4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AH1661" s="6"/>
      <c r="AI1661" s="6"/>
      <c r="AJ1661" s="8"/>
      <c r="AK1661" s="6"/>
      <c r="AL1661" s="6"/>
      <c r="AM1661" s="6"/>
      <c r="AN1661" s="6"/>
      <c r="AO1661" s="6"/>
      <c r="AP1661" s="6"/>
      <c r="AQ1661" s="6"/>
      <c r="AR1661" s="6"/>
      <c r="AS1661" s="6"/>
    </row>
    <row r="1662" spans="1:45" x14ac:dyDescent="0.35">
      <c r="A1662">
        <v>7500</v>
      </c>
      <c r="B1662">
        <v>1.300487925445283</v>
      </c>
      <c r="C1662">
        <v>220</v>
      </c>
      <c r="D1662">
        <v>0.80171211598205039</v>
      </c>
      <c r="E1662">
        <v>0</v>
      </c>
      <c r="F1662">
        <v>0</v>
      </c>
      <c r="G1662">
        <v>0.6</v>
      </c>
      <c r="H1662" t="s">
        <v>98</v>
      </c>
      <c r="I1662" t="s">
        <v>98</v>
      </c>
      <c r="J1662">
        <v>0.4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AH1662" s="6"/>
      <c r="AI1662" s="6"/>
      <c r="AJ1662" s="8"/>
      <c r="AK1662" s="6"/>
      <c r="AL1662" s="6"/>
      <c r="AM1662" s="6"/>
      <c r="AN1662" s="6"/>
      <c r="AO1662" s="6"/>
      <c r="AP1662" s="6"/>
      <c r="AQ1662" s="6"/>
      <c r="AR1662" s="6"/>
      <c r="AS1662" s="6"/>
    </row>
    <row r="1663" spans="1:45" x14ac:dyDescent="0.35">
      <c r="A1663">
        <v>10000</v>
      </c>
      <c r="B1663">
        <v>1.468271951450365</v>
      </c>
      <c r="C1663">
        <v>220</v>
      </c>
      <c r="D1663">
        <v>0.80171211598205039</v>
      </c>
      <c r="E1663">
        <v>0</v>
      </c>
      <c r="F1663">
        <v>0</v>
      </c>
      <c r="G1663">
        <v>0.6</v>
      </c>
      <c r="H1663" t="s">
        <v>98</v>
      </c>
      <c r="I1663" t="s">
        <v>98</v>
      </c>
      <c r="J1663">
        <v>0.4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AH1663" s="6"/>
      <c r="AI1663" s="6"/>
      <c r="AJ1663" s="8"/>
      <c r="AK1663" s="6"/>
      <c r="AL1663" s="6"/>
      <c r="AM1663" s="6"/>
      <c r="AN1663" s="6"/>
      <c r="AO1663" s="6"/>
      <c r="AP1663" s="6"/>
      <c r="AQ1663" s="6"/>
      <c r="AR1663" s="6"/>
      <c r="AS1663" s="6"/>
    </row>
    <row r="1664" spans="1:45" x14ac:dyDescent="0.35">
      <c r="A1664">
        <v>15000</v>
      </c>
      <c r="B1664">
        <v>1.812133051502125</v>
      </c>
      <c r="C1664">
        <v>220</v>
      </c>
      <c r="D1664">
        <v>0.80171211598205039</v>
      </c>
      <c r="E1664">
        <v>0</v>
      </c>
      <c r="F1664">
        <v>0</v>
      </c>
      <c r="G1664">
        <v>0.6</v>
      </c>
      <c r="H1664" t="s">
        <v>98</v>
      </c>
      <c r="I1664" t="s">
        <v>98</v>
      </c>
      <c r="J1664">
        <v>0.4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AH1664" s="6"/>
      <c r="AI1664" s="6"/>
      <c r="AJ1664" s="8"/>
      <c r="AK1664" s="6"/>
      <c r="AL1664" s="6"/>
      <c r="AM1664" s="6"/>
      <c r="AN1664" s="6"/>
      <c r="AO1664" s="6"/>
      <c r="AP1664" s="6"/>
      <c r="AQ1664" s="6"/>
      <c r="AR1664" s="6"/>
      <c r="AS1664" s="6"/>
    </row>
    <row r="1665" spans="1:45" x14ac:dyDescent="0.35">
      <c r="A1665">
        <v>1500</v>
      </c>
      <c r="B1665">
        <v>1.01697982802141</v>
      </c>
      <c r="C1665">
        <v>250</v>
      </c>
      <c r="D1665">
        <v>0.80171211598205039</v>
      </c>
      <c r="E1665">
        <v>0</v>
      </c>
      <c r="F1665">
        <v>0</v>
      </c>
      <c r="G1665">
        <v>0.6</v>
      </c>
      <c r="H1665" t="s">
        <v>98</v>
      </c>
      <c r="I1665" t="s">
        <v>98</v>
      </c>
      <c r="J1665">
        <v>0.4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AH1665" s="6"/>
      <c r="AI1665" s="6"/>
      <c r="AJ1665" s="8"/>
      <c r="AK1665" s="6"/>
      <c r="AL1665" s="6"/>
      <c r="AM1665" s="6"/>
      <c r="AN1665" s="6"/>
      <c r="AO1665" s="6"/>
      <c r="AP1665" s="6"/>
      <c r="AQ1665" s="6"/>
      <c r="AR1665" s="6"/>
      <c r="AS1665" s="6"/>
    </row>
    <row r="1666" spans="1:45" x14ac:dyDescent="0.35">
      <c r="A1666">
        <v>2000</v>
      </c>
      <c r="B1666">
        <v>1.0290466289403399</v>
      </c>
      <c r="C1666">
        <v>250</v>
      </c>
      <c r="D1666">
        <v>0.80171211598205039</v>
      </c>
      <c r="E1666">
        <v>0</v>
      </c>
      <c r="F1666">
        <v>0</v>
      </c>
      <c r="G1666">
        <v>0.6</v>
      </c>
      <c r="H1666" t="s">
        <v>98</v>
      </c>
      <c r="I1666" t="s">
        <v>98</v>
      </c>
      <c r="J1666">
        <v>0.4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AH1666" s="6"/>
      <c r="AI1666" s="6"/>
      <c r="AJ1666" s="8"/>
      <c r="AK1666" s="6"/>
      <c r="AL1666" s="6"/>
      <c r="AM1666" s="6"/>
      <c r="AN1666" s="6"/>
      <c r="AO1666" s="6"/>
      <c r="AP1666" s="6"/>
      <c r="AQ1666" s="6"/>
      <c r="AR1666" s="6"/>
      <c r="AS1666" s="6"/>
    </row>
    <row r="1667" spans="1:45" x14ac:dyDescent="0.35">
      <c r="A1667">
        <v>2500</v>
      </c>
      <c r="B1667">
        <v>1.0438214891029229</v>
      </c>
      <c r="C1667">
        <v>250</v>
      </c>
      <c r="D1667">
        <v>0.80171211598205039</v>
      </c>
      <c r="E1667">
        <v>0</v>
      </c>
      <c r="F1667">
        <v>0</v>
      </c>
      <c r="G1667">
        <v>0.6</v>
      </c>
      <c r="H1667" t="s">
        <v>98</v>
      </c>
      <c r="I1667" t="s">
        <v>98</v>
      </c>
      <c r="J1667">
        <v>0.4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AH1667" s="6"/>
      <c r="AI1667" s="6"/>
      <c r="AJ1667" s="8"/>
      <c r="AK1667" s="6"/>
      <c r="AL1667" s="6"/>
      <c r="AM1667" s="6"/>
      <c r="AN1667" s="6"/>
      <c r="AO1667" s="6"/>
      <c r="AP1667" s="6"/>
      <c r="AQ1667" s="6"/>
      <c r="AR1667" s="6"/>
      <c r="AS1667" s="6"/>
    </row>
    <row r="1668" spans="1:45" x14ac:dyDescent="0.35">
      <c r="A1668">
        <v>5000</v>
      </c>
      <c r="B1668">
        <v>1.151281067824385</v>
      </c>
      <c r="C1668">
        <v>250</v>
      </c>
      <c r="D1668">
        <v>0.80171211598205039</v>
      </c>
      <c r="E1668">
        <v>0</v>
      </c>
      <c r="F1668">
        <v>0</v>
      </c>
      <c r="G1668">
        <v>0.6</v>
      </c>
      <c r="H1668" t="s">
        <v>98</v>
      </c>
      <c r="I1668" t="s">
        <v>98</v>
      </c>
      <c r="J1668">
        <v>0.4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AH1668" s="6"/>
      <c r="AI1668" s="6"/>
      <c r="AJ1668" s="8"/>
      <c r="AK1668" s="6"/>
      <c r="AL1668" s="6"/>
      <c r="AM1668" s="6"/>
      <c r="AN1668" s="6"/>
      <c r="AO1668" s="6"/>
      <c r="AP1668" s="6"/>
      <c r="AQ1668" s="6"/>
      <c r="AR1668" s="6"/>
      <c r="AS1668" s="6"/>
    </row>
    <row r="1669" spans="1:45" x14ac:dyDescent="0.35">
      <c r="A1669">
        <v>7500</v>
      </c>
      <c r="B1669">
        <v>1.2963204795737291</v>
      </c>
      <c r="C1669">
        <v>250</v>
      </c>
      <c r="D1669">
        <v>0.80171211598205039</v>
      </c>
      <c r="E1669">
        <v>0</v>
      </c>
      <c r="F1669">
        <v>0</v>
      </c>
      <c r="G1669">
        <v>0.6</v>
      </c>
      <c r="H1669" t="s">
        <v>98</v>
      </c>
      <c r="I1669" t="s">
        <v>98</v>
      </c>
      <c r="J1669">
        <v>0.4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AH1669" s="6"/>
      <c r="AI1669" s="6"/>
      <c r="AJ1669" s="8"/>
      <c r="AK1669" s="6"/>
      <c r="AL1669" s="6"/>
      <c r="AM1669" s="6"/>
      <c r="AN1669" s="6"/>
      <c r="AO1669" s="6"/>
      <c r="AP1669" s="6"/>
      <c r="AQ1669" s="6"/>
      <c r="AR1669" s="6"/>
      <c r="AS1669" s="6"/>
    </row>
    <row r="1670" spans="1:45" x14ac:dyDescent="0.35">
      <c r="A1670">
        <v>10000</v>
      </c>
      <c r="B1670">
        <v>1.4557938636680221</v>
      </c>
      <c r="C1670">
        <v>250</v>
      </c>
      <c r="D1670">
        <v>0.80171211598205039</v>
      </c>
      <c r="E1670">
        <v>0</v>
      </c>
      <c r="F1670">
        <v>0</v>
      </c>
      <c r="G1670">
        <v>0.6</v>
      </c>
      <c r="H1670" t="s">
        <v>98</v>
      </c>
      <c r="I1670" t="s">
        <v>98</v>
      </c>
      <c r="J1670">
        <v>0.4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AH1670" s="6"/>
      <c r="AI1670" s="6"/>
      <c r="AJ1670" s="8"/>
      <c r="AK1670" s="6"/>
      <c r="AL1670" s="6"/>
      <c r="AM1670" s="6"/>
      <c r="AN1670" s="6"/>
      <c r="AO1670" s="6"/>
      <c r="AP1670" s="6"/>
      <c r="AQ1670" s="6"/>
      <c r="AR1670" s="6"/>
      <c r="AS1670" s="6"/>
    </row>
    <row r="1671" spans="1:45" x14ac:dyDescent="0.35">
      <c r="A1671">
        <v>15000</v>
      </c>
      <c r="B1671">
        <v>1.7836931039519921</v>
      </c>
      <c r="C1671">
        <v>250</v>
      </c>
      <c r="D1671">
        <v>0.80171211598205039</v>
      </c>
      <c r="E1671">
        <v>0</v>
      </c>
      <c r="F1671">
        <v>0</v>
      </c>
      <c r="G1671">
        <v>0.6</v>
      </c>
      <c r="H1671" t="s">
        <v>98</v>
      </c>
      <c r="I1671" t="s">
        <v>98</v>
      </c>
      <c r="J1671">
        <v>0.4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AH1671" s="6"/>
      <c r="AI1671" s="6"/>
      <c r="AJ1671" s="8"/>
      <c r="AK1671" s="6"/>
      <c r="AL1671" s="6"/>
      <c r="AM1671" s="6"/>
      <c r="AN1671" s="6"/>
      <c r="AO1671" s="6"/>
      <c r="AP1671" s="6"/>
      <c r="AQ1671" s="6"/>
      <c r="AR1671" s="6"/>
      <c r="AS1671" s="6"/>
    </row>
    <row r="1672" spans="1:45" x14ac:dyDescent="0.35">
      <c r="A1672">
        <v>1500</v>
      </c>
      <c r="B1672">
        <v>1.021593944304195</v>
      </c>
      <c r="C1672">
        <v>280</v>
      </c>
      <c r="D1672">
        <v>0.80171211598205039</v>
      </c>
      <c r="E1672">
        <v>0</v>
      </c>
      <c r="F1672">
        <v>0</v>
      </c>
      <c r="G1672">
        <v>0.6</v>
      </c>
      <c r="H1672" t="s">
        <v>98</v>
      </c>
      <c r="I1672" t="s">
        <v>98</v>
      </c>
      <c r="J1672">
        <v>0.4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AH1672" s="6"/>
      <c r="AI1672" s="6"/>
      <c r="AJ1672" s="8"/>
      <c r="AK1672" s="6"/>
      <c r="AL1672" s="6"/>
      <c r="AM1672" s="6"/>
      <c r="AN1672" s="6"/>
      <c r="AO1672" s="6"/>
      <c r="AP1672" s="6"/>
      <c r="AQ1672" s="6"/>
      <c r="AR1672" s="6"/>
      <c r="AS1672" s="6"/>
    </row>
    <row r="1673" spans="1:45" x14ac:dyDescent="0.35">
      <c r="A1673">
        <v>2000</v>
      </c>
      <c r="B1673">
        <v>1.034407718490437</v>
      </c>
      <c r="C1673">
        <v>280</v>
      </c>
      <c r="D1673">
        <v>0.80171211598205039</v>
      </c>
      <c r="E1673">
        <v>0</v>
      </c>
      <c r="F1673">
        <v>0</v>
      </c>
      <c r="G1673">
        <v>0.6</v>
      </c>
      <c r="H1673" t="s">
        <v>98</v>
      </c>
      <c r="I1673" t="s">
        <v>98</v>
      </c>
      <c r="J1673">
        <v>0.4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AH1673" s="6"/>
      <c r="AI1673" s="6"/>
      <c r="AJ1673" s="8"/>
      <c r="AK1673" s="6"/>
      <c r="AL1673" s="6"/>
      <c r="AM1673" s="6"/>
      <c r="AN1673" s="6"/>
      <c r="AO1673" s="6"/>
      <c r="AP1673" s="6"/>
      <c r="AQ1673" s="6"/>
      <c r="AR1673" s="6"/>
      <c r="AS1673" s="6"/>
    </row>
    <row r="1674" spans="1:45" x14ac:dyDescent="0.35">
      <c r="A1674">
        <v>2500</v>
      </c>
      <c r="B1674">
        <v>1.0495517133232291</v>
      </c>
      <c r="C1674">
        <v>280</v>
      </c>
      <c r="D1674">
        <v>0.80171211598205039</v>
      </c>
      <c r="E1674">
        <v>0</v>
      </c>
      <c r="F1674">
        <v>0</v>
      </c>
      <c r="G1674">
        <v>0.6</v>
      </c>
      <c r="H1674" t="s">
        <v>98</v>
      </c>
      <c r="I1674" t="s">
        <v>98</v>
      </c>
      <c r="J1674">
        <v>0.4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AH1674" s="6"/>
      <c r="AI1674" s="6"/>
      <c r="AJ1674" s="8"/>
      <c r="AK1674" s="6"/>
      <c r="AL1674" s="6"/>
      <c r="AM1674" s="6"/>
      <c r="AN1674" s="6"/>
      <c r="AO1674" s="6"/>
      <c r="AP1674" s="6"/>
      <c r="AQ1674" s="6"/>
      <c r="AR1674" s="6"/>
      <c r="AS1674" s="6"/>
    </row>
    <row r="1675" spans="1:45" x14ac:dyDescent="0.35">
      <c r="A1675">
        <v>5000</v>
      </c>
      <c r="B1675">
        <v>1.1541713438310011</v>
      </c>
      <c r="C1675">
        <v>280</v>
      </c>
      <c r="D1675">
        <v>0.80171211598205039</v>
      </c>
      <c r="E1675">
        <v>0</v>
      </c>
      <c r="F1675">
        <v>0</v>
      </c>
      <c r="G1675">
        <v>0.6</v>
      </c>
      <c r="H1675" t="s">
        <v>98</v>
      </c>
      <c r="I1675" t="s">
        <v>98</v>
      </c>
      <c r="J1675">
        <v>0.4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AH1675" s="6"/>
      <c r="AI1675" s="6"/>
      <c r="AJ1675" s="8"/>
      <c r="AK1675" s="6"/>
      <c r="AL1675" s="6"/>
      <c r="AM1675" s="6"/>
      <c r="AN1675" s="6"/>
      <c r="AO1675" s="6"/>
      <c r="AP1675" s="6"/>
      <c r="AQ1675" s="6"/>
      <c r="AR1675" s="6"/>
      <c r="AS1675" s="6"/>
    </row>
    <row r="1676" spans="1:45" x14ac:dyDescent="0.35">
      <c r="A1676">
        <v>7500</v>
      </c>
      <c r="B1676">
        <v>1.2922993390059201</v>
      </c>
      <c r="C1676">
        <v>280</v>
      </c>
      <c r="D1676">
        <v>0.80171211598205039</v>
      </c>
      <c r="E1676">
        <v>0</v>
      </c>
      <c r="F1676">
        <v>0</v>
      </c>
      <c r="G1676">
        <v>0.6</v>
      </c>
      <c r="H1676" t="s">
        <v>98</v>
      </c>
      <c r="I1676" t="s">
        <v>98</v>
      </c>
      <c r="J1676">
        <v>0.4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AH1676" s="6"/>
      <c r="AI1676" s="6"/>
      <c r="AJ1676" s="8"/>
      <c r="AK1676" s="6"/>
      <c r="AL1676" s="6"/>
      <c r="AM1676" s="6"/>
      <c r="AN1676" s="6"/>
      <c r="AO1676" s="6"/>
      <c r="AP1676" s="6"/>
      <c r="AQ1676" s="6"/>
      <c r="AR1676" s="6"/>
      <c r="AS1676" s="6"/>
    </row>
    <row r="1677" spans="1:45" x14ac:dyDescent="0.35">
      <c r="A1677">
        <v>10000</v>
      </c>
      <c r="B1677">
        <v>1.444301943363242</v>
      </c>
      <c r="C1677">
        <v>280</v>
      </c>
      <c r="D1677">
        <v>0.80171211598205039</v>
      </c>
      <c r="E1677">
        <v>0</v>
      </c>
      <c r="F1677">
        <v>0</v>
      </c>
      <c r="G1677">
        <v>0.6</v>
      </c>
      <c r="H1677" t="s">
        <v>98</v>
      </c>
      <c r="I1677" t="s">
        <v>98</v>
      </c>
      <c r="J1677">
        <v>0.4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AH1677" s="6"/>
      <c r="AI1677" s="6"/>
      <c r="AJ1677" s="8"/>
      <c r="AK1677" s="6"/>
      <c r="AL1677" s="6"/>
      <c r="AM1677" s="6"/>
      <c r="AN1677" s="6"/>
      <c r="AO1677" s="6"/>
      <c r="AP1677" s="6"/>
      <c r="AQ1677" s="6"/>
      <c r="AR1677" s="6"/>
      <c r="AS1677" s="6"/>
    </row>
    <row r="1678" spans="1:45" x14ac:dyDescent="0.35">
      <c r="A1678">
        <v>15000</v>
      </c>
      <c r="B1678">
        <v>1.7576465990495409</v>
      </c>
      <c r="C1678">
        <v>280</v>
      </c>
      <c r="D1678">
        <v>0.80171211598205039</v>
      </c>
      <c r="E1678">
        <v>0</v>
      </c>
      <c r="F1678">
        <v>0</v>
      </c>
      <c r="G1678">
        <v>0.6</v>
      </c>
      <c r="H1678" t="s">
        <v>98</v>
      </c>
      <c r="I1678" t="s">
        <v>98</v>
      </c>
      <c r="J1678">
        <v>0.4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AH1678" s="6"/>
      <c r="AI1678" s="6"/>
      <c r="AJ1678" s="8"/>
      <c r="AK1678" s="6"/>
      <c r="AL1678" s="6"/>
      <c r="AM1678" s="6"/>
      <c r="AN1678" s="6"/>
      <c r="AO1678" s="6"/>
      <c r="AP1678" s="6"/>
      <c r="AQ1678" s="6"/>
      <c r="AR1678" s="6"/>
      <c r="AS1678" s="6"/>
    </row>
    <row r="1679" spans="1:45" x14ac:dyDescent="0.35">
      <c r="A1679">
        <v>1500</v>
      </c>
      <c r="B1679">
        <v>0.97638037330588279</v>
      </c>
      <c r="C1679">
        <v>60</v>
      </c>
      <c r="D1679">
        <v>0.88435623058336221</v>
      </c>
      <c r="E1679">
        <v>0</v>
      </c>
      <c r="F1679">
        <v>0</v>
      </c>
      <c r="G1679">
        <v>0.8</v>
      </c>
      <c r="H1679" t="s">
        <v>98</v>
      </c>
      <c r="I1679" t="s">
        <v>98</v>
      </c>
      <c r="J1679">
        <v>0.2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AH1679" s="6"/>
      <c r="AI1679" s="6"/>
      <c r="AJ1679" s="8"/>
      <c r="AK1679" s="6"/>
      <c r="AL1679" s="6"/>
      <c r="AM1679" s="6"/>
      <c r="AN1679" s="6"/>
      <c r="AO1679" s="6"/>
      <c r="AP1679" s="6"/>
      <c r="AQ1679" s="6"/>
      <c r="AR1679" s="6"/>
      <c r="AS1679" s="6"/>
    </row>
    <row r="1680" spans="1:45" x14ac:dyDescent="0.35">
      <c r="A1680">
        <v>2000</v>
      </c>
      <c r="B1680">
        <v>0.98384822227361179</v>
      </c>
      <c r="C1680">
        <v>60</v>
      </c>
      <c r="D1680">
        <v>0.88435623058336221</v>
      </c>
      <c r="E1680">
        <v>0</v>
      </c>
      <c r="F1680">
        <v>0</v>
      </c>
      <c r="G1680">
        <v>0.8</v>
      </c>
      <c r="H1680" t="s">
        <v>98</v>
      </c>
      <c r="I1680" t="s">
        <v>98</v>
      </c>
      <c r="J1680">
        <v>0.2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AH1680" s="6"/>
      <c r="AI1680" s="6"/>
      <c r="AJ1680" s="8"/>
      <c r="AK1680" s="6"/>
      <c r="AL1680" s="6"/>
      <c r="AM1680" s="6"/>
      <c r="AN1680" s="6"/>
      <c r="AO1680" s="6"/>
      <c r="AP1680" s="6"/>
      <c r="AQ1680" s="6"/>
      <c r="AR1680" s="6"/>
      <c r="AS1680" s="6"/>
    </row>
    <row r="1681" spans="1:45" x14ac:dyDescent="0.35">
      <c r="A1681">
        <v>2500</v>
      </c>
      <c r="B1681">
        <v>0.99839464991595239</v>
      </c>
      <c r="C1681">
        <v>60</v>
      </c>
      <c r="D1681">
        <v>0.88435623058336221</v>
      </c>
      <c r="E1681">
        <v>0</v>
      </c>
      <c r="F1681">
        <v>0</v>
      </c>
      <c r="G1681">
        <v>0.8</v>
      </c>
      <c r="H1681" t="s">
        <v>98</v>
      </c>
      <c r="I1681" t="s">
        <v>98</v>
      </c>
      <c r="J1681">
        <v>0.2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AH1681" s="6"/>
      <c r="AI1681" s="6"/>
      <c r="AJ1681" s="8"/>
      <c r="AK1681" s="6"/>
      <c r="AL1681" s="6"/>
      <c r="AM1681" s="6"/>
      <c r="AN1681" s="6"/>
      <c r="AO1681" s="6"/>
      <c r="AP1681" s="6"/>
      <c r="AQ1681" s="6"/>
      <c r="AR1681" s="6"/>
      <c r="AS1681" s="6"/>
    </row>
    <row r="1682" spans="1:45" x14ac:dyDescent="0.35">
      <c r="A1682">
        <v>5000</v>
      </c>
      <c r="B1682">
        <v>1.1510745897104731</v>
      </c>
      <c r="C1682">
        <v>60</v>
      </c>
      <c r="D1682">
        <v>0.88435623058336221</v>
      </c>
      <c r="E1682">
        <v>0</v>
      </c>
      <c r="F1682">
        <v>0</v>
      </c>
      <c r="G1682">
        <v>0.8</v>
      </c>
      <c r="H1682" t="s">
        <v>98</v>
      </c>
      <c r="I1682" t="s">
        <v>98</v>
      </c>
      <c r="J1682">
        <v>0.2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AH1682" s="6"/>
      <c r="AI1682" s="6"/>
      <c r="AJ1682" s="8"/>
      <c r="AK1682" s="6"/>
      <c r="AL1682" s="6"/>
      <c r="AM1682" s="6"/>
      <c r="AN1682" s="6"/>
      <c r="AO1682" s="6"/>
      <c r="AP1682" s="6"/>
      <c r="AQ1682" s="6"/>
      <c r="AR1682" s="6"/>
      <c r="AS1682" s="6"/>
    </row>
    <row r="1683" spans="1:45" x14ac:dyDescent="0.35">
      <c r="A1683">
        <v>7500</v>
      </c>
      <c r="B1683">
        <v>1.363527185149171</v>
      </c>
      <c r="C1683">
        <v>60</v>
      </c>
      <c r="D1683">
        <v>0.88435623058336221</v>
      </c>
      <c r="E1683">
        <v>0</v>
      </c>
      <c r="F1683">
        <v>0</v>
      </c>
      <c r="G1683">
        <v>0.8</v>
      </c>
      <c r="H1683" t="s">
        <v>98</v>
      </c>
      <c r="I1683" t="s">
        <v>98</v>
      </c>
      <c r="J1683">
        <v>0.2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AH1683" s="6"/>
      <c r="AI1683" s="6"/>
      <c r="AJ1683" s="8"/>
      <c r="AK1683" s="6"/>
      <c r="AL1683" s="6"/>
      <c r="AM1683" s="6"/>
      <c r="AN1683" s="6"/>
      <c r="AO1683" s="6"/>
      <c r="AP1683" s="6"/>
      <c r="AQ1683" s="6"/>
      <c r="AR1683" s="6"/>
      <c r="AS1683" s="6"/>
    </row>
    <row r="1684" spans="1:45" x14ac:dyDescent="0.35">
      <c r="A1684">
        <v>10000</v>
      </c>
      <c r="B1684">
        <v>1.588288923871219</v>
      </c>
      <c r="C1684">
        <v>60</v>
      </c>
      <c r="D1684">
        <v>0.88435623058336221</v>
      </c>
      <c r="E1684">
        <v>0</v>
      </c>
      <c r="F1684">
        <v>0</v>
      </c>
      <c r="G1684">
        <v>0.8</v>
      </c>
      <c r="H1684" t="s">
        <v>98</v>
      </c>
      <c r="I1684" t="s">
        <v>98</v>
      </c>
      <c r="J1684">
        <v>0.2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AH1684" s="6"/>
      <c r="AI1684" s="6"/>
      <c r="AJ1684" s="8"/>
      <c r="AK1684" s="6"/>
      <c r="AL1684" s="6"/>
      <c r="AM1684" s="6"/>
      <c r="AN1684" s="6"/>
      <c r="AO1684" s="6"/>
      <c r="AP1684" s="6"/>
      <c r="AQ1684" s="6"/>
      <c r="AR1684" s="6"/>
      <c r="AS1684" s="6"/>
    </row>
    <row r="1685" spans="1:45" x14ac:dyDescent="0.35">
      <c r="A1685">
        <v>15000</v>
      </c>
      <c r="B1685">
        <v>2.0355274008049271</v>
      </c>
      <c r="C1685">
        <v>60</v>
      </c>
      <c r="D1685">
        <v>0.88435623058336221</v>
      </c>
      <c r="E1685">
        <v>0</v>
      </c>
      <c r="F1685">
        <v>0</v>
      </c>
      <c r="G1685">
        <v>0.8</v>
      </c>
      <c r="H1685" t="s">
        <v>98</v>
      </c>
      <c r="I1685" t="s">
        <v>98</v>
      </c>
      <c r="J1685">
        <v>0.2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AH1685" s="6"/>
      <c r="AI1685" s="6"/>
      <c r="AJ1685" s="8"/>
      <c r="AK1685" s="6"/>
      <c r="AL1685" s="6"/>
      <c r="AM1685" s="6"/>
      <c r="AN1685" s="6"/>
      <c r="AO1685" s="6"/>
      <c r="AP1685" s="6"/>
      <c r="AQ1685" s="6"/>
      <c r="AR1685" s="6"/>
      <c r="AS1685" s="6"/>
    </row>
    <row r="1686" spans="1:45" x14ac:dyDescent="0.35">
      <c r="A1686">
        <v>1500</v>
      </c>
      <c r="B1686">
        <v>0.99045812753403351</v>
      </c>
      <c r="C1686">
        <v>90</v>
      </c>
      <c r="D1686">
        <v>0.88435623058336221</v>
      </c>
      <c r="E1686">
        <v>0</v>
      </c>
      <c r="F1686">
        <v>0</v>
      </c>
      <c r="G1686">
        <v>0.8</v>
      </c>
      <c r="H1686" t="s">
        <v>98</v>
      </c>
      <c r="I1686" t="s">
        <v>98</v>
      </c>
      <c r="J1686">
        <v>0.2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AH1686" s="6"/>
      <c r="AI1686" s="6"/>
      <c r="AJ1686" s="8"/>
      <c r="AK1686" s="6"/>
      <c r="AL1686" s="6"/>
      <c r="AM1686" s="6"/>
      <c r="AN1686" s="6"/>
      <c r="AO1686" s="6"/>
      <c r="AP1686" s="6"/>
      <c r="AQ1686" s="6"/>
      <c r="AR1686" s="6"/>
      <c r="AS1686" s="6"/>
    </row>
    <row r="1687" spans="1:45" x14ac:dyDescent="0.35">
      <c r="A1687">
        <v>2000</v>
      </c>
      <c r="B1687">
        <v>0.99992475963419825</v>
      </c>
      <c r="C1687">
        <v>90</v>
      </c>
      <c r="D1687">
        <v>0.88435623058336221</v>
      </c>
      <c r="E1687">
        <v>0</v>
      </c>
      <c r="F1687">
        <v>0</v>
      </c>
      <c r="G1687">
        <v>0.8</v>
      </c>
      <c r="H1687" t="s">
        <v>98</v>
      </c>
      <c r="I1687" t="s">
        <v>98</v>
      </c>
      <c r="J1687">
        <v>0.2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AH1687" s="6"/>
      <c r="AI1687" s="6"/>
      <c r="AJ1687" s="8"/>
      <c r="AK1687" s="6"/>
      <c r="AL1687" s="6"/>
      <c r="AM1687" s="6"/>
      <c r="AN1687" s="6"/>
      <c r="AO1687" s="6"/>
      <c r="AP1687" s="6"/>
      <c r="AQ1687" s="6"/>
      <c r="AR1687" s="6"/>
      <c r="AS1687" s="6"/>
    </row>
    <row r="1688" spans="1:45" x14ac:dyDescent="0.35">
      <c r="A1688">
        <v>2500</v>
      </c>
      <c r="B1688">
        <v>1.015154423028765</v>
      </c>
      <c r="C1688">
        <v>90</v>
      </c>
      <c r="D1688">
        <v>0.88435623058336221</v>
      </c>
      <c r="E1688">
        <v>0</v>
      </c>
      <c r="F1688">
        <v>0</v>
      </c>
      <c r="G1688">
        <v>0.8</v>
      </c>
      <c r="H1688" t="s">
        <v>98</v>
      </c>
      <c r="I1688" t="s">
        <v>98</v>
      </c>
      <c r="J1688">
        <v>0.2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AH1688" s="6"/>
      <c r="AI1688" s="6"/>
      <c r="AJ1688" s="8"/>
      <c r="AK1688" s="6"/>
      <c r="AL1688" s="6"/>
      <c r="AM1688" s="6"/>
      <c r="AN1688" s="6"/>
      <c r="AO1688" s="6"/>
      <c r="AP1688" s="6"/>
      <c r="AQ1688" s="6"/>
      <c r="AR1688" s="6"/>
      <c r="AS1688" s="6"/>
    </row>
    <row r="1689" spans="1:45" x14ac:dyDescent="0.35">
      <c r="A1689">
        <v>5000</v>
      </c>
      <c r="B1689">
        <v>1.157507412407077</v>
      </c>
      <c r="C1689">
        <v>90</v>
      </c>
      <c r="D1689">
        <v>0.88435623058336221</v>
      </c>
      <c r="E1689">
        <v>0</v>
      </c>
      <c r="F1689">
        <v>0</v>
      </c>
      <c r="G1689">
        <v>0.8</v>
      </c>
      <c r="H1689" t="s">
        <v>98</v>
      </c>
      <c r="I1689" t="s">
        <v>98</v>
      </c>
      <c r="J1689">
        <v>0.2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AH1689" s="6"/>
      <c r="AI1689" s="6"/>
      <c r="AJ1689" s="8"/>
      <c r="AK1689" s="6"/>
      <c r="AL1689" s="6"/>
      <c r="AM1689" s="6"/>
      <c r="AN1689" s="6"/>
      <c r="AO1689" s="6"/>
      <c r="AP1689" s="6"/>
      <c r="AQ1689" s="6"/>
      <c r="AR1689" s="6"/>
      <c r="AS1689" s="6"/>
    </row>
    <row r="1690" spans="1:45" x14ac:dyDescent="0.35">
      <c r="A1690">
        <v>7500</v>
      </c>
      <c r="B1690">
        <v>1.3544219723047251</v>
      </c>
      <c r="C1690">
        <v>90</v>
      </c>
      <c r="D1690">
        <v>0.88435623058336221</v>
      </c>
      <c r="E1690">
        <v>0</v>
      </c>
      <c r="F1690">
        <v>0</v>
      </c>
      <c r="G1690">
        <v>0.8</v>
      </c>
      <c r="H1690" t="s">
        <v>98</v>
      </c>
      <c r="I1690" t="s">
        <v>98</v>
      </c>
      <c r="J1690">
        <v>0.2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AH1690" s="6"/>
      <c r="AI1690" s="6"/>
      <c r="AJ1690" s="8"/>
      <c r="AK1690" s="6"/>
      <c r="AL1690" s="6"/>
      <c r="AM1690" s="6"/>
      <c r="AN1690" s="6"/>
      <c r="AO1690" s="6"/>
      <c r="AP1690" s="6"/>
      <c r="AQ1690" s="6"/>
      <c r="AR1690" s="6"/>
      <c r="AS1690" s="6"/>
    </row>
    <row r="1691" spans="1:45" x14ac:dyDescent="0.35">
      <c r="A1691">
        <v>10000</v>
      </c>
      <c r="B1691">
        <v>1.564581159123505</v>
      </c>
      <c r="C1691">
        <v>90</v>
      </c>
      <c r="D1691">
        <v>0.88435623058336221</v>
      </c>
      <c r="E1691">
        <v>0</v>
      </c>
      <c r="F1691">
        <v>0</v>
      </c>
      <c r="G1691">
        <v>0.8</v>
      </c>
      <c r="H1691" t="s">
        <v>98</v>
      </c>
      <c r="I1691" t="s">
        <v>98</v>
      </c>
      <c r="J1691">
        <v>0.2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AH1691" s="6"/>
      <c r="AI1691" s="6"/>
      <c r="AJ1691" s="8"/>
      <c r="AK1691" s="6"/>
      <c r="AL1691" s="6"/>
      <c r="AM1691" s="6"/>
      <c r="AN1691" s="6"/>
      <c r="AO1691" s="6"/>
      <c r="AP1691" s="6"/>
      <c r="AQ1691" s="6"/>
      <c r="AR1691" s="6"/>
      <c r="AS1691" s="6"/>
    </row>
    <row r="1692" spans="1:45" x14ac:dyDescent="0.35">
      <c r="A1692">
        <v>15000</v>
      </c>
      <c r="B1692">
        <v>1.9857800893999371</v>
      </c>
      <c r="C1692">
        <v>90</v>
      </c>
      <c r="D1692">
        <v>0.88435623058336221</v>
      </c>
      <c r="E1692">
        <v>0</v>
      </c>
      <c r="F1692">
        <v>0</v>
      </c>
      <c r="G1692">
        <v>0.8</v>
      </c>
      <c r="H1692" t="s">
        <v>98</v>
      </c>
      <c r="I1692" t="s">
        <v>98</v>
      </c>
      <c r="J1692">
        <v>0.2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AH1692" s="6"/>
      <c r="AI1692" s="6"/>
      <c r="AJ1692" s="8"/>
      <c r="AK1692" s="6"/>
      <c r="AL1692" s="6"/>
      <c r="AM1692" s="6"/>
      <c r="AN1692" s="6"/>
      <c r="AO1692" s="6"/>
      <c r="AP1692" s="6"/>
      <c r="AQ1692" s="6"/>
      <c r="AR1692" s="6"/>
      <c r="AS1692" s="6"/>
    </row>
    <row r="1693" spans="1:45" x14ac:dyDescent="0.35">
      <c r="A1693">
        <v>1500</v>
      </c>
      <c r="B1693">
        <v>1.001542512559991</v>
      </c>
      <c r="C1693">
        <v>120</v>
      </c>
      <c r="D1693">
        <v>0.88435623058336221</v>
      </c>
      <c r="E1693">
        <v>0</v>
      </c>
      <c r="F1693">
        <v>0</v>
      </c>
      <c r="G1693">
        <v>0.8</v>
      </c>
      <c r="H1693" t="s">
        <v>98</v>
      </c>
      <c r="I1693" t="s">
        <v>98</v>
      </c>
      <c r="J1693">
        <v>0.2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AH1693" s="6"/>
      <c r="AI1693" s="6"/>
      <c r="AJ1693" s="8"/>
      <c r="AK1693" s="6"/>
      <c r="AL1693" s="6"/>
      <c r="AM1693" s="6"/>
      <c r="AN1693" s="6"/>
      <c r="AO1693" s="6"/>
      <c r="AP1693" s="6"/>
      <c r="AQ1693" s="6"/>
      <c r="AR1693" s="6"/>
      <c r="AS1693" s="6"/>
    </row>
    <row r="1694" spans="1:45" x14ac:dyDescent="0.35">
      <c r="A1694">
        <v>2000</v>
      </c>
      <c r="B1694">
        <v>1.0126228638579411</v>
      </c>
      <c r="C1694">
        <v>120</v>
      </c>
      <c r="D1694">
        <v>0.88435623058336221</v>
      </c>
      <c r="E1694">
        <v>0</v>
      </c>
      <c r="F1694">
        <v>0</v>
      </c>
      <c r="G1694">
        <v>0.8</v>
      </c>
      <c r="H1694" t="s">
        <v>98</v>
      </c>
      <c r="I1694" t="s">
        <v>98</v>
      </c>
      <c r="J1694">
        <v>0.2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AH1694" s="6"/>
      <c r="AI1694" s="6"/>
      <c r="AJ1694" s="8"/>
      <c r="AK1694" s="6"/>
      <c r="AL1694" s="6"/>
      <c r="AM1694" s="6"/>
      <c r="AN1694" s="6"/>
      <c r="AO1694" s="6"/>
      <c r="AP1694" s="6"/>
      <c r="AQ1694" s="6"/>
      <c r="AR1694" s="6"/>
      <c r="AS1694" s="6"/>
    </row>
    <row r="1695" spans="1:45" x14ac:dyDescent="0.35">
      <c r="A1695">
        <v>2500</v>
      </c>
      <c r="B1695">
        <v>1.0284461473818329</v>
      </c>
      <c r="C1695">
        <v>120</v>
      </c>
      <c r="D1695">
        <v>0.88435623058336221</v>
      </c>
      <c r="E1695">
        <v>0</v>
      </c>
      <c r="F1695">
        <v>0</v>
      </c>
      <c r="G1695">
        <v>0.8</v>
      </c>
      <c r="H1695" t="s">
        <v>98</v>
      </c>
      <c r="I1695" t="s">
        <v>98</v>
      </c>
      <c r="J1695">
        <v>0.2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AH1695" s="6"/>
      <c r="AI1695" s="6"/>
      <c r="AJ1695" s="8"/>
      <c r="AK1695" s="6"/>
      <c r="AL1695" s="6"/>
      <c r="AM1695" s="6"/>
      <c r="AN1695" s="6"/>
      <c r="AO1695" s="6"/>
      <c r="AP1695" s="6"/>
      <c r="AQ1695" s="6"/>
      <c r="AR1695" s="6"/>
      <c r="AS1695" s="6"/>
    </row>
    <row r="1696" spans="1:45" x14ac:dyDescent="0.35">
      <c r="A1696">
        <v>5000</v>
      </c>
      <c r="B1696">
        <v>1.162887861158626</v>
      </c>
      <c r="C1696">
        <v>120</v>
      </c>
      <c r="D1696">
        <v>0.88435623058336221</v>
      </c>
      <c r="E1696">
        <v>0</v>
      </c>
      <c r="F1696">
        <v>0</v>
      </c>
      <c r="G1696">
        <v>0.8</v>
      </c>
      <c r="H1696" t="s">
        <v>98</v>
      </c>
      <c r="I1696" t="s">
        <v>98</v>
      </c>
      <c r="J1696">
        <v>0.2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AH1696" s="6"/>
      <c r="AI1696" s="6"/>
      <c r="AJ1696" s="8"/>
      <c r="AK1696" s="6"/>
      <c r="AL1696" s="6"/>
      <c r="AM1696" s="6"/>
      <c r="AN1696" s="6"/>
      <c r="AO1696" s="6"/>
      <c r="AP1696" s="6"/>
      <c r="AQ1696" s="6"/>
      <c r="AR1696" s="6"/>
      <c r="AS1696" s="6"/>
    </row>
    <row r="1697" spans="1:45" x14ac:dyDescent="0.35">
      <c r="A1697">
        <v>7500</v>
      </c>
      <c r="B1697">
        <v>1.3465326154991</v>
      </c>
      <c r="C1697">
        <v>120</v>
      </c>
      <c r="D1697">
        <v>0.88435623058336221</v>
      </c>
      <c r="E1697">
        <v>0</v>
      </c>
      <c r="F1697">
        <v>0</v>
      </c>
      <c r="G1697">
        <v>0.8</v>
      </c>
      <c r="H1697" t="s">
        <v>98</v>
      </c>
      <c r="I1697" t="s">
        <v>98</v>
      </c>
      <c r="J1697">
        <v>0.2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AH1697" s="6"/>
      <c r="AI1697" s="6"/>
      <c r="AJ1697" s="8"/>
      <c r="AK1697" s="6"/>
      <c r="AL1697" s="6"/>
      <c r="AM1697" s="6"/>
      <c r="AN1697" s="6"/>
      <c r="AO1697" s="6"/>
      <c r="AP1697" s="6"/>
      <c r="AQ1697" s="6"/>
      <c r="AR1697" s="6"/>
      <c r="AS1697" s="6"/>
    </row>
    <row r="1698" spans="1:45" x14ac:dyDescent="0.35">
      <c r="A1698">
        <v>10000</v>
      </c>
      <c r="B1698">
        <v>1.5437799021961609</v>
      </c>
      <c r="C1698">
        <v>120</v>
      </c>
      <c r="D1698">
        <v>0.88435623058336221</v>
      </c>
      <c r="E1698">
        <v>0</v>
      </c>
      <c r="F1698">
        <v>0</v>
      </c>
      <c r="G1698">
        <v>0.8</v>
      </c>
      <c r="H1698" t="s">
        <v>98</v>
      </c>
      <c r="I1698" t="s">
        <v>98</v>
      </c>
      <c r="J1698">
        <v>0.2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AH1698" s="6"/>
      <c r="AI1698" s="6"/>
      <c r="AJ1698" s="8"/>
      <c r="AK1698" s="6"/>
      <c r="AL1698" s="6"/>
      <c r="AM1698" s="6"/>
      <c r="AN1698" s="6"/>
      <c r="AO1698" s="6"/>
      <c r="AP1698" s="6"/>
      <c r="AQ1698" s="6"/>
      <c r="AR1698" s="6"/>
      <c r="AS1698" s="6"/>
    </row>
    <row r="1699" spans="1:45" x14ac:dyDescent="0.35">
      <c r="A1699">
        <v>15000</v>
      </c>
      <c r="B1699">
        <v>1.9415441741406001</v>
      </c>
      <c r="C1699">
        <v>120</v>
      </c>
      <c r="D1699">
        <v>0.88435623058336221</v>
      </c>
      <c r="E1699">
        <v>0</v>
      </c>
      <c r="F1699">
        <v>0</v>
      </c>
      <c r="G1699">
        <v>0.8</v>
      </c>
      <c r="H1699" t="s">
        <v>98</v>
      </c>
      <c r="I1699" t="s">
        <v>98</v>
      </c>
      <c r="J1699">
        <v>0.2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AH1699" s="6"/>
      <c r="AI1699" s="6"/>
      <c r="AJ1699" s="8"/>
      <c r="AK1699" s="6"/>
      <c r="AL1699" s="6"/>
      <c r="AM1699" s="6"/>
      <c r="AN1699" s="6"/>
      <c r="AO1699" s="6"/>
      <c r="AP1699" s="6"/>
      <c r="AQ1699" s="6"/>
      <c r="AR1699" s="6"/>
      <c r="AS1699" s="6"/>
    </row>
    <row r="1700" spans="1:45" x14ac:dyDescent="0.35">
      <c r="A1700">
        <v>1500</v>
      </c>
      <c r="B1700">
        <v>1.0103357034580309</v>
      </c>
      <c r="C1700">
        <v>150</v>
      </c>
      <c r="D1700">
        <v>0.88435623058336221</v>
      </c>
      <c r="E1700">
        <v>0</v>
      </c>
      <c r="F1700">
        <v>0</v>
      </c>
      <c r="G1700">
        <v>0.8</v>
      </c>
      <c r="H1700" t="s">
        <v>98</v>
      </c>
      <c r="I1700" t="s">
        <v>98</v>
      </c>
      <c r="J1700">
        <v>0.2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AH1700" s="6"/>
      <c r="AI1700" s="6"/>
      <c r="AJ1700" s="8"/>
      <c r="AK1700" s="6"/>
      <c r="AL1700" s="6"/>
      <c r="AM1700" s="6"/>
      <c r="AN1700" s="6"/>
      <c r="AO1700" s="6"/>
      <c r="AP1700" s="6"/>
      <c r="AQ1700" s="6"/>
      <c r="AR1700" s="6"/>
      <c r="AS1700" s="6"/>
    </row>
    <row r="1701" spans="1:45" x14ac:dyDescent="0.35">
      <c r="A1701">
        <v>2000</v>
      </c>
      <c r="B1701">
        <v>1.0227124161824881</v>
      </c>
      <c r="C1701">
        <v>150</v>
      </c>
      <c r="D1701">
        <v>0.88435623058336221</v>
      </c>
      <c r="E1701">
        <v>0</v>
      </c>
      <c r="F1701">
        <v>0</v>
      </c>
      <c r="G1701">
        <v>0.8</v>
      </c>
      <c r="H1701" t="s">
        <v>98</v>
      </c>
      <c r="I1701" t="s">
        <v>98</v>
      </c>
      <c r="J1701">
        <v>0.2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AH1701" s="6"/>
      <c r="AI1701" s="6"/>
      <c r="AJ1701" s="8"/>
      <c r="AK1701" s="6"/>
      <c r="AL1701" s="6"/>
      <c r="AM1701" s="6"/>
      <c r="AN1701" s="6"/>
      <c r="AO1701" s="6"/>
      <c r="AP1701" s="6"/>
      <c r="AQ1701" s="6"/>
      <c r="AR1701" s="6"/>
      <c r="AS1701" s="6"/>
    </row>
    <row r="1702" spans="1:45" x14ac:dyDescent="0.35">
      <c r="A1702">
        <v>2500</v>
      </c>
      <c r="B1702">
        <v>1.0390320947478391</v>
      </c>
      <c r="C1702">
        <v>150</v>
      </c>
      <c r="D1702">
        <v>0.88435623058336221</v>
      </c>
      <c r="E1702">
        <v>0</v>
      </c>
      <c r="F1702">
        <v>0</v>
      </c>
      <c r="G1702">
        <v>0.8</v>
      </c>
      <c r="H1702" t="s">
        <v>98</v>
      </c>
      <c r="I1702" t="s">
        <v>98</v>
      </c>
      <c r="J1702">
        <v>0.2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AH1702" s="6"/>
      <c r="AI1702" s="6"/>
      <c r="AJ1702" s="8"/>
      <c r="AK1702" s="6"/>
      <c r="AL1702" s="6"/>
      <c r="AM1702" s="6"/>
      <c r="AN1702" s="6"/>
      <c r="AO1702" s="6"/>
      <c r="AP1702" s="6"/>
      <c r="AQ1702" s="6"/>
      <c r="AR1702" s="6"/>
      <c r="AS1702" s="6"/>
    </row>
    <row r="1703" spans="1:45" x14ac:dyDescent="0.35">
      <c r="A1703">
        <v>5000</v>
      </c>
      <c r="B1703">
        <v>1.1672259600877051</v>
      </c>
      <c r="C1703">
        <v>150</v>
      </c>
      <c r="D1703">
        <v>0.88435623058336221</v>
      </c>
      <c r="E1703">
        <v>0</v>
      </c>
      <c r="F1703">
        <v>0</v>
      </c>
      <c r="G1703">
        <v>0.8</v>
      </c>
      <c r="H1703" t="s">
        <v>98</v>
      </c>
      <c r="I1703" t="s">
        <v>98</v>
      </c>
      <c r="J1703">
        <v>0.2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AH1703" s="6"/>
      <c r="AI1703" s="6"/>
      <c r="AJ1703" s="8"/>
      <c r="AK1703" s="6"/>
      <c r="AL1703" s="6"/>
      <c r="AM1703" s="6"/>
      <c r="AN1703" s="6"/>
      <c r="AO1703" s="6"/>
      <c r="AP1703" s="6"/>
      <c r="AQ1703" s="6"/>
      <c r="AR1703" s="6"/>
      <c r="AS1703" s="6"/>
    </row>
    <row r="1704" spans="1:45" x14ac:dyDescent="0.35">
      <c r="A1704">
        <v>7500</v>
      </c>
      <c r="B1704">
        <v>1.3394770942362479</v>
      </c>
      <c r="C1704">
        <v>150</v>
      </c>
      <c r="D1704">
        <v>0.88435623058336221</v>
      </c>
      <c r="E1704">
        <v>0</v>
      </c>
      <c r="F1704">
        <v>0</v>
      </c>
      <c r="G1704">
        <v>0.8</v>
      </c>
      <c r="H1704" t="s">
        <v>98</v>
      </c>
      <c r="I1704" t="s">
        <v>98</v>
      </c>
      <c r="J1704">
        <v>0.2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AH1704" s="6"/>
      <c r="AI1704" s="6"/>
      <c r="AJ1704" s="8"/>
      <c r="AK1704" s="6"/>
      <c r="AL1704" s="6"/>
      <c r="AM1704" s="6"/>
      <c r="AN1704" s="6"/>
      <c r="AO1704" s="6"/>
      <c r="AP1704" s="6"/>
      <c r="AQ1704" s="6"/>
      <c r="AR1704" s="6"/>
      <c r="AS1704" s="6"/>
    </row>
    <row r="1705" spans="1:45" x14ac:dyDescent="0.35">
      <c r="A1705">
        <v>10000</v>
      </c>
      <c r="B1705">
        <v>1.525293786974353</v>
      </c>
      <c r="C1705">
        <v>150</v>
      </c>
      <c r="D1705">
        <v>0.88435623058336221</v>
      </c>
      <c r="E1705">
        <v>0</v>
      </c>
      <c r="F1705">
        <v>0</v>
      </c>
      <c r="G1705">
        <v>0.8</v>
      </c>
      <c r="H1705" t="s">
        <v>98</v>
      </c>
      <c r="I1705" t="s">
        <v>98</v>
      </c>
      <c r="J1705">
        <v>0.2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AH1705" s="6"/>
      <c r="AI1705" s="6"/>
      <c r="AJ1705" s="8"/>
      <c r="AK1705" s="6"/>
      <c r="AL1705" s="6"/>
      <c r="AM1705" s="6"/>
      <c r="AN1705" s="6"/>
      <c r="AO1705" s="6"/>
      <c r="AP1705" s="6"/>
      <c r="AQ1705" s="6"/>
      <c r="AR1705" s="6"/>
      <c r="AS1705" s="6"/>
    </row>
    <row r="1706" spans="1:45" x14ac:dyDescent="0.35">
      <c r="A1706">
        <v>15000</v>
      </c>
      <c r="B1706">
        <v>1.90192184819559</v>
      </c>
      <c r="C1706">
        <v>150</v>
      </c>
      <c r="D1706">
        <v>0.88435623058336221</v>
      </c>
      <c r="E1706">
        <v>0</v>
      </c>
      <c r="F1706">
        <v>0</v>
      </c>
      <c r="G1706">
        <v>0.8</v>
      </c>
      <c r="H1706" t="s">
        <v>98</v>
      </c>
      <c r="I1706" t="s">
        <v>98</v>
      </c>
      <c r="J1706">
        <v>0.2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AH1706" s="6"/>
      <c r="AI1706" s="6"/>
      <c r="AJ1706" s="8"/>
      <c r="AK1706" s="6"/>
      <c r="AL1706" s="6"/>
      <c r="AM1706" s="6"/>
      <c r="AN1706" s="6"/>
      <c r="AO1706" s="6"/>
      <c r="AP1706" s="6"/>
      <c r="AQ1706" s="6"/>
      <c r="AR1706" s="6"/>
      <c r="AS1706" s="6"/>
    </row>
    <row r="1707" spans="1:45" x14ac:dyDescent="0.35">
      <c r="A1707">
        <v>1500</v>
      </c>
      <c r="B1707">
        <v>1.017352008135296</v>
      </c>
      <c r="C1707">
        <v>180</v>
      </c>
      <c r="D1707">
        <v>0.88435623058336221</v>
      </c>
      <c r="E1707">
        <v>0</v>
      </c>
      <c r="F1707">
        <v>0</v>
      </c>
      <c r="G1707">
        <v>0.8</v>
      </c>
      <c r="H1707" t="s">
        <v>98</v>
      </c>
      <c r="I1707" t="s">
        <v>98</v>
      </c>
      <c r="J1707">
        <v>0.2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AH1707" s="6"/>
      <c r="AI1707" s="6"/>
      <c r="AJ1707" s="8"/>
      <c r="AK1707" s="6"/>
      <c r="AL1707" s="6"/>
      <c r="AM1707" s="6"/>
      <c r="AN1707" s="6"/>
      <c r="AO1707" s="6"/>
      <c r="AP1707" s="6"/>
      <c r="AQ1707" s="6"/>
      <c r="AR1707" s="6"/>
      <c r="AS1707" s="6"/>
    </row>
    <row r="1708" spans="1:45" x14ac:dyDescent="0.35">
      <c r="A1708">
        <v>2000</v>
      </c>
      <c r="B1708">
        <v>1.0307628342747639</v>
      </c>
      <c r="C1708">
        <v>180</v>
      </c>
      <c r="D1708">
        <v>0.88435623058336221</v>
      </c>
      <c r="E1708">
        <v>0</v>
      </c>
      <c r="F1708">
        <v>0</v>
      </c>
      <c r="G1708">
        <v>0.8</v>
      </c>
      <c r="H1708" t="s">
        <v>98</v>
      </c>
      <c r="I1708" t="s">
        <v>98</v>
      </c>
      <c r="J1708">
        <v>0.2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AH1708" s="6"/>
      <c r="AI1708" s="6"/>
      <c r="AJ1708" s="8"/>
      <c r="AK1708" s="6"/>
      <c r="AL1708" s="6"/>
      <c r="AM1708" s="6"/>
      <c r="AN1708" s="6"/>
      <c r="AO1708" s="6"/>
      <c r="AP1708" s="6"/>
      <c r="AQ1708" s="6"/>
      <c r="AR1708" s="6"/>
      <c r="AS1708" s="6"/>
    </row>
    <row r="1709" spans="1:45" x14ac:dyDescent="0.35">
      <c r="A1709">
        <v>2500</v>
      </c>
      <c r="B1709">
        <v>1.0474837981114149</v>
      </c>
      <c r="C1709">
        <v>180</v>
      </c>
      <c r="D1709">
        <v>0.88435623058336221</v>
      </c>
      <c r="E1709">
        <v>0</v>
      </c>
      <c r="F1709">
        <v>0</v>
      </c>
      <c r="G1709">
        <v>0.8</v>
      </c>
      <c r="H1709" t="s">
        <v>98</v>
      </c>
      <c r="I1709" t="s">
        <v>98</v>
      </c>
      <c r="J1709">
        <v>0.2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AH1709" s="6"/>
      <c r="AI1709" s="6"/>
      <c r="AJ1709" s="8"/>
      <c r="AK1709" s="6"/>
      <c r="AL1709" s="6"/>
      <c r="AM1709" s="6"/>
      <c r="AN1709" s="6"/>
      <c r="AO1709" s="6"/>
      <c r="AP1709" s="6"/>
      <c r="AQ1709" s="6"/>
      <c r="AR1709" s="6"/>
      <c r="AS1709" s="6"/>
    </row>
    <row r="1710" spans="1:45" x14ac:dyDescent="0.35">
      <c r="A1710">
        <v>5000</v>
      </c>
      <c r="B1710">
        <v>1.1705960255927299</v>
      </c>
      <c r="C1710">
        <v>180</v>
      </c>
      <c r="D1710">
        <v>0.88435623058336221</v>
      </c>
      <c r="E1710">
        <v>0</v>
      </c>
      <c r="F1710">
        <v>0</v>
      </c>
      <c r="G1710">
        <v>0.8</v>
      </c>
      <c r="H1710" t="s">
        <v>98</v>
      </c>
      <c r="I1710" t="s">
        <v>98</v>
      </c>
      <c r="J1710">
        <v>0.2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AH1710" s="6"/>
      <c r="AI1710" s="6"/>
      <c r="AJ1710" s="8"/>
      <c r="AK1710" s="6"/>
      <c r="AL1710" s="6"/>
      <c r="AM1710" s="6"/>
      <c r="AN1710" s="6"/>
      <c r="AO1710" s="6"/>
      <c r="AP1710" s="6"/>
      <c r="AQ1710" s="6"/>
      <c r="AR1710" s="6"/>
      <c r="AS1710" s="6"/>
    </row>
    <row r="1711" spans="1:45" x14ac:dyDescent="0.35">
      <c r="A1711">
        <v>7500</v>
      </c>
      <c r="B1711">
        <v>1.333000287154682</v>
      </c>
      <c r="C1711">
        <v>180</v>
      </c>
      <c r="D1711">
        <v>0.88435623058336221</v>
      </c>
      <c r="E1711">
        <v>0</v>
      </c>
      <c r="F1711">
        <v>0</v>
      </c>
      <c r="G1711">
        <v>0.8</v>
      </c>
      <c r="H1711" t="s">
        <v>98</v>
      </c>
      <c r="I1711" t="s">
        <v>98</v>
      </c>
      <c r="J1711">
        <v>0.2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AH1711" s="6"/>
      <c r="AI1711" s="6"/>
      <c r="AJ1711" s="8"/>
      <c r="AK1711" s="6"/>
      <c r="AL1711" s="6"/>
      <c r="AM1711" s="6"/>
      <c r="AN1711" s="6"/>
      <c r="AO1711" s="6"/>
      <c r="AP1711" s="6"/>
      <c r="AQ1711" s="6"/>
      <c r="AR1711" s="6"/>
      <c r="AS1711" s="6"/>
    </row>
    <row r="1712" spans="1:45" x14ac:dyDescent="0.35">
      <c r="A1712">
        <v>10000</v>
      </c>
      <c r="B1712">
        <v>1.5086704447235519</v>
      </c>
      <c r="C1712">
        <v>180</v>
      </c>
      <c r="D1712">
        <v>0.88435623058336221</v>
      </c>
      <c r="E1712">
        <v>0</v>
      </c>
      <c r="F1712">
        <v>0</v>
      </c>
      <c r="G1712">
        <v>0.8</v>
      </c>
      <c r="H1712" t="s">
        <v>98</v>
      </c>
      <c r="I1712" t="s">
        <v>98</v>
      </c>
      <c r="J1712">
        <v>0.2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AH1712" s="6"/>
      <c r="AI1712" s="6"/>
      <c r="AJ1712" s="8"/>
      <c r="AK1712" s="6"/>
      <c r="AL1712" s="6"/>
      <c r="AM1712" s="6"/>
      <c r="AN1712" s="6"/>
      <c r="AO1712" s="6"/>
      <c r="AP1712" s="6"/>
      <c r="AQ1712" s="6"/>
      <c r="AR1712" s="6"/>
      <c r="AS1712" s="6"/>
    </row>
    <row r="1713" spans="1:45" x14ac:dyDescent="0.35">
      <c r="A1713">
        <v>15000</v>
      </c>
      <c r="B1713">
        <v>1.866193246831283</v>
      </c>
      <c r="C1713">
        <v>180</v>
      </c>
      <c r="D1713">
        <v>0.88435623058336221</v>
      </c>
      <c r="E1713">
        <v>0</v>
      </c>
      <c r="F1713">
        <v>0</v>
      </c>
      <c r="G1713">
        <v>0.8</v>
      </c>
      <c r="H1713" t="s">
        <v>98</v>
      </c>
      <c r="I1713" t="s">
        <v>98</v>
      </c>
      <c r="J1713">
        <v>0.2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AH1713" s="6"/>
      <c r="AI1713" s="6"/>
      <c r="AJ1713" s="8"/>
      <c r="AK1713" s="6"/>
      <c r="AL1713" s="6"/>
      <c r="AM1713" s="6"/>
      <c r="AN1713" s="6"/>
      <c r="AO1713" s="6"/>
      <c r="AP1713" s="6"/>
      <c r="AQ1713" s="6"/>
      <c r="AR1713" s="6"/>
      <c r="AS1713" s="6"/>
    </row>
    <row r="1714" spans="1:45" x14ac:dyDescent="0.35">
      <c r="A1714">
        <v>1500</v>
      </c>
      <c r="B1714">
        <v>1.024591071477013</v>
      </c>
      <c r="C1714">
        <v>220</v>
      </c>
      <c r="D1714">
        <v>0.88435623058336221</v>
      </c>
      <c r="E1714">
        <v>0</v>
      </c>
      <c r="F1714">
        <v>0</v>
      </c>
      <c r="G1714">
        <v>0.8</v>
      </c>
      <c r="H1714" t="s">
        <v>98</v>
      </c>
      <c r="I1714" t="s">
        <v>98</v>
      </c>
      <c r="J1714">
        <v>0.2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AH1714" s="6"/>
      <c r="AI1714" s="6"/>
      <c r="AJ1714" s="8"/>
      <c r="AK1714" s="6"/>
      <c r="AL1714" s="6"/>
      <c r="AM1714" s="6"/>
      <c r="AN1714" s="6"/>
      <c r="AO1714" s="6"/>
      <c r="AP1714" s="6"/>
      <c r="AQ1714" s="6"/>
      <c r="AR1714" s="6"/>
      <c r="AS1714" s="6"/>
    </row>
    <row r="1715" spans="1:45" x14ac:dyDescent="0.35">
      <c r="A1715">
        <v>2000</v>
      </c>
      <c r="B1715">
        <v>1.039050733640202</v>
      </c>
      <c r="C1715">
        <v>220</v>
      </c>
      <c r="D1715">
        <v>0.88435623058336221</v>
      </c>
      <c r="E1715">
        <v>0</v>
      </c>
      <c r="F1715">
        <v>0</v>
      </c>
      <c r="G1715">
        <v>0.8</v>
      </c>
      <c r="H1715" t="s">
        <v>98</v>
      </c>
      <c r="I1715" t="s">
        <v>98</v>
      </c>
      <c r="J1715">
        <v>0.2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AH1715" s="6"/>
      <c r="AI1715" s="6"/>
      <c r="AJ1715" s="8"/>
      <c r="AK1715" s="6"/>
      <c r="AL1715" s="6"/>
      <c r="AM1715" s="6"/>
      <c r="AN1715" s="6"/>
      <c r="AO1715" s="6"/>
      <c r="AP1715" s="6"/>
      <c r="AQ1715" s="6"/>
      <c r="AR1715" s="6"/>
      <c r="AS1715" s="6"/>
    </row>
    <row r="1716" spans="1:45" x14ac:dyDescent="0.35">
      <c r="A1716">
        <v>2500</v>
      </c>
      <c r="B1716">
        <v>1.0561700955349871</v>
      </c>
      <c r="C1716">
        <v>220</v>
      </c>
      <c r="D1716">
        <v>0.88435623058336221</v>
      </c>
      <c r="E1716">
        <v>0</v>
      </c>
      <c r="F1716">
        <v>0</v>
      </c>
      <c r="G1716">
        <v>0.8</v>
      </c>
      <c r="H1716" t="s">
        <v>98</v>
      </c>
      <c r="I1716" t="s">
        <v>98</v>
      </c>
      <c r="J1716">
        <v>0.2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AH1716" s="6"/>
      <c r="AI1716" s="6"/>
      <c r="AJ1716" s="8"/>
      <c r="AK1716" s="6"/>
      <c r="AL1716" s="6"/>
      <c r="AM1716" s="6"/>
      <c r="AN1716" s="6"/>
      <c r="AO1716" s="6"/>
      <c r="AP1716" s="6"/>
      <c r="AQ1716" s="6"/>
      <c r="AR1716" s="6"/>
      <c r="AS1716" s="6"/>
    </row>
    <row r="1717" spans="1:45" x14ac:dyDescent="0.35">
      <c r="A1717">
        <v>5000</v>
      </c>
      <c r="B1717">
        <v>1.1737632048209441</v>
      </c>
      <c r="C1717">
        <v>220</v>
      </c>
      <c r="D1717">
        <v>0.88435623058336221</v>
      </c>
      <c r="E1717">
        <v>0</v>
      </c>
      <c r="F1717">
        <v>0</v>
      </c>
      <c r="G1717">
        <v>0.8</v>
      </c>
      <c r="H1717" t="s">
        <v>98</v>
      </c>
      <c r="I1717" t="s">
        <v>98</v>
      </c>
      <c r="J1717">
        <v>0.2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AH1717" s="6"/>
      <c r="AI1717" s="6"/>
      <c r="AJ1717" s="8"/>
      <c r="AK1717" s="6"/>
      <c r="AL1717" s="6"/>
      <c r="AM1717" s="6"/>
      <c r="AN1717" s="6"/>
      <c r="AO1717" s="6"/>
      <c r="AP1717" s="6"/>
      <c r="AQ1717" s="6"/>
      <c r="AR1717" s="6"/>
      <c r="AS1717" s="6"/>
    </row>
    <row r="1718" spans="1:45" x14ac:dyDescent="0.35">
      <c r="A1718">
        <v>7500</v>
      </c>
      <c r="B1718">
        <v>1.3249832756491191</v>
      </c>
      <c r="C1718">
        <v>220</v>
      </c>
      <c r="D1718">
        <v>0.88435623058336221</v>
      </c>
      <c r="E1718">
        <v>0</v>
      </c>
      <c r="F1718">
        <v>0</v>
      </c>
      <c r="G1718">
        <v>0.8</v>
      </c>
      <c r="H1718" t="s">
        <v>98</v>
      </c>
      <c r="I1718" t="s">
        <v>98</v>
      </c>
      <c r="J1718">
        <v>0.2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AH1718" s="6"/>
      <c r="AI1718" s="6"/>
      <c r="AJ1718" s="8"/>
      <c r="AK1718" s="6"/>
      <c r="AL1718" s="6"/>
      <c r="AM1718" s="6"/>
      <c r="AN1718" s="6"/>
      <c r="AO1718" s="6"/>
      <c r="AP1718" s="6"/>
      <c r="AQ1718" s="6"/>
      <c r="AR1718" s="6"/>
      <c r="AS1718" s="6"/>
    </row>
    <row r="1719" spans="1:45" x14ac:dyDescent="0.35">
      <c r="A1719">
        <v>10000</v>
      </c>
      <c r="B1719">
        <v>1.4888165450948421</v>
      </c>
      <c r="C1719">
        <v>220</v>
      </c>
      <c r="D1719">
        <v>0.88435623058336221</v>
      </c>
      <c r="E1719">
        <v>0</v>
      </c>
      <c r="F1719">
        <v>0</v>
      </c>
      <c r="G1719">
        <v>0.8</v>
      </c>
      <c r="H1719" t="s">
        <v>98</v>
      </c>
      <c r="I1719" t="s">
        <v>98</v>
      </c>
      <c r="J1719">
        <v>0.2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AH1719" s="6"/>
      <c r="AI1719" s="6"/>
      <c r="AJ1719" s="8"/>
      <c r="AK1719" s="6"/>
      <c r="AL1719" s="6"/>
      <c r="AM1719" s="6"/>
      <c r="AN1719" s="6"/>
      <c r="AO1719" s="6"/>
      <c r="AP1719" s="6"/>
      <c r="AQ1719" s="6"/>
      <c r="AR1719" s="6"/>
      <c r="AS1719" s="6"/>
    </row>
    <row r="1720" spans="1:45" x14ac:dyDescent="0.35">
      <c r="A1720">
        <v>15000</v>
      </c>
      <c r="B1720">
        <v>1.823621908347336</v>
      </c>
      <c r="C1720">
        <v>220</v>
      </c>
      <c r="D1720">
        <v>0.88435623058336221</v>
      </c>
      <c r="E1720">
        <v>0</v>
      </c>
      <c r="F1720">
        <v>0</v>
      </c>
      <c r="G1720">
        <v>0.8</v>
      </c>
      <c r="H1720" t="s">
        <v>98</v>
      </c>
      <c r="I1720" t="s">
        <v>98</v>
      </c>
      <c r="J1720">
        <v>0.2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AH1720" s="6"/>
      <c r="AI1720" s="6"/>
      <c r="AJ1720" s="8"/>
      <c r="AK1720" s="6"/>
      <c r="AL1720" s="6"/>
      <c r="AM1720" s="6"/>
      <c r="AN1720" s="6"/>
      <c r="AO1720" s="6"/>
      <c r="AP1720" s="6"/>
      <c r="AQ1720" s="6"/>
      <c r="AR1720" s="6"/>
      <c r="AS1720" s="6"/>
    </row>
    <row r="1721" spans="1:45" x14ac:dyDescent="0.35">
      <c r="A1721">
        <v>1500</v>
      </c>
      <c r="B1721">
        <v>1.028793022505867</v>
      </c>
      <c r="C1721">
        <v>250</v>
      </c>
      <c r="D1721">
        <v>0.88435623058336221</v>
      </c>
      <c r="E1721">
        <v>0</v>
      </c>
      <c r="F1721">
        <v>0</v>
      </c>
      <c r="G1721">
        <v>0.8</v>
      </c>
      <c r="H1721" t="s">
        <v>98</v>
      </c>
      <c r="I1721" t="s">
        <v>98</v>
      </c>
      <c r="J1721">
        <v>0.2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AH1721" s="6"/>
      <c r="AI1721" s="6"/>
      <c r="AJ1721" s="8"/>
      <c r="AK1721" s="6"/>
      <c r="AL1721" s="6"/>
      <c r="AM1721" s="6"/>
      <c r="AN1721" s="6"/>
      <c r="AO1721" s="6"/>
      <c r="AP1721" s="6"/>
      <c r="AQ1721" s="6"/>
      <c r="AR1721" s="6"/>
      <c r="AS1721" s="6"/>
    </row>
    <row r="1722" spans="1:45" x14ac:dyDescent="0.35">
      <c r="A1722">
        <v>2000</v>
      </c>
      <c r="B1722">
        <v>1.043839693055765</v>
      </c>
      <c r="C1722">
        <v>250</v>
      </c>
      <c r="D1722">
        <v>0.88435623058336221</v>
      </c>
      <c r="E1722">
        <v>0</v>
      </c>
      <c r="F1722">
        <v>0</v>
      </c>
      <c r="G1722">
        <v>0.8</v>
      </c>
      <c r="H1722" t="s">
        <v>98</v>
      </c>
      <c r="I1722" t="s">
        <v>98</v>
      </c>
      <c r="J1722">
        <v>0.2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AH1722" s="6"/>
      <c r="AI1722" s="6"/>
      <c r="AJ1722" s="8"/>
      <c r="AK1722" s="6"/>
      <c r="AL1722" s="6"/>
      <c r="AM1722" s="6"/>
      <c r="AN1722" s="6"/>
      <c r="AO1722" s="6"/>
      <c r="AP1722" s="6"/>
      <c r="AQ1722" s="6"/>
      <c r="AR1722" s="6"/>
      <c r="AS1722" s="6"/>
    </row>
    <row r="1723" spans="1:45" x14ac:dyDescent="0.35">
      <c r="A1723">
        <v>2500</v>
      </c>
      <c r="B1723">
        <v>1.061166489761707</v>
      </c>
      <c r="C1723">
        <v>250</v>
      </c>
      <c r="D1723">
        <v>0.88435623058336221</v>
      </c>
      <c r="E1723">
        <v>0</v>
      </c>
      <c r="F1723">
        <v>0</v>
      </c>
      <c r="G1723">
        <v>0.8</v>
      </c>
      <c r="H1723" t="s">
        <v>98</v>
      </c>
      <c r="I1723" t="s">
        <v>98</v>
      </c>
      <c r="J1723">
        <v>0.2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AH1723" s="6"/>
      <c r="AI1723" s="6"/>
      <c r="AJ1723" s="8"/>
      <c r="AK1723" s="6"/>
      <c r="AL1723" s="6"/>
      <c r="AM1723" s="6"/>
      <c r="AN1723" s="6"/>
      <c r="AO1723" s="6"/>
      <c r="AP1723" s="6"/>
      <c r="AQ1723" s="6"/>
      <c r="AR1723" s="6"/>
      <c r="AS1723" s="6"/>
    </row>
    <row r="1724" spans="1:45" x14ac:dyDescent="0.35">
      <c r="A1724">
        <v>5000</v>
      </c>
      <c r="B1724">
        <v>1.1752872803965699</v>
      </c>
      <c r="C1724">
        <v>250</v>
      </c>
      <c r="D1724">
        <v>0.88435623058336221</v>
      </c>
      <c r="E1724">
        <v>0</v>
      </c>
      <c r="F1724">
        <v>0</v>
      </c>
      <c r="G1724">
        <v>0.8</v>
      </c>
      <c r="H1724" t="s">
        <v>98</v>
      </c>
      <c r="I1724" t="s">
        <v>98</v>
      </c>
      <c r="J1724">
        <v>0.2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AH1724" s="6"/>
      <c r="AI1724" s="6"/>
      <c r="AJ1724" s="8"/>
      <c r="AK1724" s="6"/>
      <c r="AL1724" s="6"/>
      <c r="AM1724" s="6"/>
      <c r="AN1724" s="6"/>
      <c r="AO1724" s="6"/>
      <c r="AP1724" s="6"/>
      <c r="AQ1724" s="6"/>
      <c r="AR1724" s="6"/>
      <c r="AS1724" s="6"/>
    </row>
    <row r="1725" spans="1:45" x14ac:dyDescent="0.35">
      <c r="A1725">
        <v>7500</v>
      </c>
      <c r="B1725">
        <v>1.3193013611264639</v>
      </c>
      <c r="C1725">
        <v>250</v>
      </c>
      <c r="D1725">
        <v>0.88435623058336221</v>
      </c>
      <c r="E1725">
        <v>0</v>
      </c>
      <c r="F1725">
        <v>0</v>
      </c>
      <c r="G1725">
        <v>0.8</v>
      </c>
      <c r="H1725" t="s">
        <v>98</v>
      </c>
      <c r="I1725" t="s">
        <v>98</v>
      </c>
      <c r="J1725">
        <v>0.2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AH1725" s="6"/>
      <c r="AI1725" s="6"/>
      <c r="AJ1725" s="8"/>
      <c r="AK1725" s="6"/>
      <c r="AL1725" s="6"/>
      <c r="AM1725" s="6"/>
      <c r="AN1725" s="6"/>
      <c r="AO1725" s="6"/>
      <c r="AP1725" s="6"/>
      <c r="AQ1725" s="6"/>
      <c r="AR1725" s="6"/>
      <c r="AS1725" s="6"/>
    </row>
    <row r="1726" spans="1:45" x14ac:dyDescent="0.35">
      <c r="A1726">
        <v>10000</v>
      </c>
      <c r="B1726">
        <v>1.475327722963548</v>
      </c>
      <c r="C1726">
        <v>250</v>
      </c>
      <c r="D1726">
        <v>0.88435623058336221</v>
      </c>
      <c r="E1726">
        <v>0</v>
      </c>
      <c r="F1726">
        <v>0</v>
      </c>
      <c r="G1726">
        <v>0.8</v>
      </c>
      <c r="H1726" t="s">
        <v>98</v>
      </c>
      <c r="I1726" t="s">
        <v>98</v>
      </c>
      <c r="J1726">
        <v>0.2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AH1726" s="6"/>
      <c r="AI1726" s="6"/>
      <c r="AJ1726" s="8"/>
      <c r="AK1726" s="6"/>
      <c r="AL1726" s="6"/>
      <c r="AM1726" s="6"/>
      <c r="AN1726" s="6"/>
      <c r="AO1726" s="6"/>
      <c r="AP1726" s="6"/>
      <c r="AQ1726" s="6"/>
      <c r="AR1726" s="6"/>
      <c r="AS1726" s="6"/>
    </row>
    <row r="1727" spans="1:45" x14ac:dyDescent="0.35">
      <c r="A1727">
        <v>15000</v>
      </c>
      <c r="B1727">
        <v>1.794897744814685</v>
      </c>
      <c r="C1727">
        <v>250</v>
      </c>
      <c r="D1727">
        <v>0.88435623058336221</v>
      </c>
      <c r="E1727">
        <v>0</v>
      </c>
      <c r="F1727">
        <v>0</v>
      </c>
      <c r="G1727">
        <v>0.8</v>
      </c>
      <c r="H1727" t="s">
        <v>98</v>
      </c>
      <c r="I1727" t="s">
        <v>98</v>
      </c>
      <c r="J1727">
        <v>0.2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AH1727" s="6"/>
      <c r="AI1727" s="6"/>
      <c r="AJ1727" s="8"/>
      <c r="AK1727" s="6"/>
      <c r="AL1727" s="6"/>
      <c r="AM1727" s="6"/>
      <c r="AN1727" s="6"/>
      <c r="AO1727" s="6"/>
      <c r="AP1727" s="6"/>
      <c r="AQ1727" s="6"/>
      <c r="AR1727" s="6"/>
      <c r="AS1727" s="6"/>
    </row>
    <row r="1728" spans="1:45" x14ac:dyDescent="0.35">
      <c r="A1728">
        <v>1500</v>
      </c>
      <c r="B1728">
        <v>1.032174128996421</v>
      </c>
      <c r="C1728">
        <v>280</v>
      </c>
      <c r="D1728">
        <v>0.88435623058336221</v>
      </c>
      <c r="E1728">
        <v>0</v>
      </c>
      <c r="F1728">
        <v>0</v>
      </c>
      <c r="G1728">
        <v>0.8</v>
      </c>
      <c r="H1728" t="s">
        <v>98</v>
      </c>
      <c r="I1728" t="s">
        <v>98</v>
      </c>
      <c r="J1728">
        <v>0.2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AH1728" s="6"/>
      <c r="AI1728" s="6"/>
      <c r="AJ1728" s="8"/>
      <c r="AK1728" s="6"/>
      <c r="AL1728" s="6"/>
      <c r="AM1728" s="6"/>
      <c r="AN1728" s="6"/>
      <c r="AO1728" s="6"/>
      <c r="AP1728" s="6"/>
      <c r="AQ1728" s="6"/>
      <c r="AR1728" s="6"/>
      <c r="AS1728" s="6"/>
    </row>
    <row r="1729" spans="1:45" x14ac:dyDescent="0.35">
      <c r="A1729">
        <v>2000</v>
      </c>
      <c r="B1729">
        <v>1.0476701220420499</v>
      </c>
      <c r="C1729">
        <v>280</v>
      </c>
      <c r="D1729">
        <v>0.88435623058336221</v>
      </c>
      <c r="E1729">
        <v>0</v>
      </c>
      <c r="F1729">
        <v>0</v>
      </c>
      <c r="G1729">
        <v>0.8</v>
      </c>
      <c r="H1729" t="s">
        <v>98</v>
      </c>
      <c r="I1729" t="s">
        <v>98</v>
      </c>
      <c r="J1729">
        <v>0.2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AH1729" s="6"/>
      <c r="AI1729" s="6"/>
      <c r="AJ1729" s="8"/>
      <c r="AK1729" s="6"/>
      <c r="AL1729" s="6"/>
      <c r="AM1729" s="6"/>
      <c r="AN1729" s="6"/>
      <c r="AO1729" s="6"/>
      <c r="AP1729" s="6"/>
      <c r="AQ1729" s="6"/>
      <c r="AR1729" s="6"/>
      <c r="AS1729" s="6"/>
    </row>
    <row r="1730" spans="1:45" x14ac:dyDescent="0.35">
      <c r="A1730">
        <v>2500</v>
      </c>
      <c r="B1730">
        <v>1.0651363354769621</v>
      </c>
      <c r="C1730">
        <v>280</v>
      </c>
      <c r="D1730">
        <v>0.88435623058336221</v>
      </c>
      <c r="E1730">
        <v>0</v>
      </c>
      <c r="F1730">
        <v>0</v>
      </c>
      <c r="G1730">
        <v>0.8</v>
      </c>
      <c r="H1730" t="s">
        <v>98</v>
      </c>
      <c r="I1730" t="s">
        <v>98</v>
      </c>
      <c r="J1730">
        <v>0.2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AH1730" s="6"/>
      <c r="AI1730" s="6"/>
      <c r="AJ1730" s="8"/>
      <c r="AK1730" s="6"/>
      <c r="AL1730" s="6"/>
      <c r="AM1730" s="6"/>
      <c r="AN1730" s="6"/>
      <c r="AO1730" s="6"/>
      <c r="AP1730" s="6"/>
      <c r="AQ1730" s="6"/>
      <c r="AR1730" s="6"/>
      <c r="AS1730" s="6"/>
    </row>
    <row r="1731" spans="1:45" x14ac:dyDescent="0.35">
      <c r="A1731">
        <v>5000</v>
      </c>
      <c r="B1731">
        <v>1.1761984613457339</v>
      </c>
      <c r="C1731">
        <v>280</v>
      </c>
      <c r="D1731">
        <v>0.88435623058336221</v>
      </c>
      <c r="E1731">
        <v>0</v>
      </c>
      <c r="F1731">
        <v>0</v>
      </c>
      <c r="G1731">
        <v>0.8</v>
      </c>
      <c r="H1731" t="s">
        <v>98</v>
      </c>
      <c r="I1731" t="s">
        <v>98</v>
      </c>
      <c r="J1731">
        <v>0.2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AH1731" s="6"/>
      <c r="AI1731" s="6"/>
      <c r="AJ1731" s="8"/>
      <c r="AK1731" s="6"/>
      <c r="AL1731" s="6"/>
      <c r="AM1731" s="6"/>
      <c r="AN1731" s="6"/>
      <c r="AO1731" s="6"/>
      <c r="AP1731" s="6"/>
      <c r="AQ1731" s="6"/>
      <c r="AR1731" s="6"/>
      <c r="AS1731" s="6"/>
    </row>
    <row r="1732" spans="1:45" x14ac:dyDescent="0.35">
      <c r="A1732">
        <v>7500</v>
      </c>
      <c r="B1732">
        <v>1.3138315493025401</v>
      </c>
      <c r="C1732">
        <v>280</v>
      </c>
      <c r="D1732">
        <v>0.88435623058336221</v>
      </c>
      <c r="E1732">
        <v>0</v>
      </c>
      <c r="F1732">
        <v>0</v>
      </c>
      <c r="G1732">
        <v>0.8</v>
      </c>
      <c r="H1732" t="s">
        <v>98</v>
      </c>
      <c r="I1732" t="s">
        <v>98</v>
      </c>
      <c r="J1732">
        <v>0.2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AH1732" s="6"/>
      <c r="AI1732" s="6"/>
      <c r="AJ1732" s="8"/>
      <c r="AK1732" s="6"/>
      <c r="AL1732" s="6"/>
      <c r="AM1732" s="6"/>
      <c r="AN1732" s="6"/>
      <c r="AO1732" s="6"/>
      <c r="AP1732" s="6"/>
      <c r="AQ1732" s="6"/>
      <c r="AR1732" s="6"/>
      <c r="AS1732" s="6"/>
    </row>
    <row r="1733" spans="1:45" x14ac:dyDescent="0.35">
      <c r="A1733">
        <v>10000</v>
      </c>
      <c r="B1733">
        <v>1.4628256964541499</v>
      </c>
      <c r="C1733">
        <v>280</v>
      </c>
      <c r="D1733">
        <v>0.88435623058336221</v>
      </c>
      <c r="E1733">
        <v>0</v>
      </c>
      <c r="F1733">
        <v>0</v>
      </c>
      <c r="G1733">
        <v>0.8</v>
      </c>
      <c r="H1733" t="s">
        <v>98</v>
      </c>
      <c r="I1733" t="s">
        <v>98</v>
      </c>
      <c r="J1733">
        <v>0.2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AH1733" s="6"/>
      <c r="AI1733" s="6"/>
      <c r="AJ1733" s="8"/>
      <c r="AK1733" s="6"/>
      <c r="AL1733" s="6"/>
      <c r="AM1733" s="6"/>
      <c r="AN1733" s="6"/>
      <c r="AO1733" s="6"/>
      <c r="AP1733" s="6"/>
      <c r="AQ1733" s="6"/>
      <c r="AR1733" s="6"/>
      <c r="AS1733" s="6"/>
    </row>
    <row r="1734" spans="1:45" x14ac:dyDescent="0.35">
      <c r="A1734">
        <v>15000</v>
      </c>
      <c r="B1734">
        <v>1.768507351927985</v>
      </c>
      <c r="C1734">
        <v>280</v>
      </c>
      <c r="D1734">
        <v>0.88435623058336221</v>
      </c>
      <c r="E1734">
        <v>0</v>
      </c>
      <c r="F1734">
        <v>0</v>
      </c>
      <c r="G1734">
        <v>0.8</v>
      </c>
      <c r="H1734" t="s">
        <v>98</v>
      </c>
      <c r="I1734" t="s">
        <v>98</v>
      </c>
      <c r="J1734">
        <v>0.2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AH1734" s="6"/>
      <c r="AI1734" s="6"/>
      <c r="AJ1734" s="8"/>
      <c r="AK1734" s="6"/>
      <c r="AL1734" s="6"/>
      <c r="AM1734" s="6"/>
      <c r="AN1734" s="6"/>
      <c r="AO1734" s="6"/>
      <c r="AP1734" s="6"/>
      <c r="AQ1734" s="6"/>
      <c r="AR1734" s="6"/>
      <c r="AS1734" s="6"/>
    </row>
    <row r="1735" spans="1:45" x14ac:dyDescent="0.35">
      <c r="A1735">
        <v>1500</v>
      </c>
      <c r="B1735">
        <v>0.39868087674596842</v>
      </c>
      <c r="C1735">
        <v>60</v>
      </c>
      <c r="D1735">
        <v>1.074559889540905</v>
      </c>
      <c r="E1735">
        <v>0.2</v>
      </c>
      <c r="F1735">
        <v>0</v>
      </c>
      <c r="G1735">
        <v>0</v>
      </c>
      <c r="H1735" t="s">
        <v>98</v>
      </c>
      <c r="I1735" t="s">
        <v>98</v>
      </c>
      <c r="J1735">
        <v>0.56656346560000004</v>
      </c>
      <c r="K1735">
        <v>7.84747368E-2</v>
      </c>
      <c r="L1735">
        <v>5.2093940000000012E-2</v>
      </c>
      <c r="M1735">
        <v>1.7290778400000002E-2</v>
      </c>
      <c r="N1735">
        <v>1.7290778400000002E-2</v>
      </c>
      <c r="O1735">
        <v>1.1478149599999999E-2</v>
      </c>
      <c r="P1735">
        <v>1.1478149599999999E-2</v>
      </c>
      <c r="Q1735">
        <v>1.5239096800000001E-2</v>
      </c>
      <c r="R1735">
        <v>1.0116180799999999E-2</v>
      </c>
      <c r="S1735">
        <v>6.7154312000000001E-3</v>
      </c>
      <c r="T1735">
        <v>4.4579095999999997E-3</v>
      </c>
      <c r="U1735">
        <v>8.8013832000000004E-3</v>
      </c>
      <c r="AH1735" s="6"/>
      <c r="AI1735" s="6"/>
      <c r="AJ1735" s="8"/>
      <c r="AK1735" s="6"/>
      <c r="AL1735" s="6"/>
      <c r="AM1735" s="6"/>
      <c r="AN1735" s="6"/>
      <c r="AO1735" s="6"/>
      <c r="AP1735" s="6"/>
      <c r="AQ1735" s="6"/>
      <c r="AR1735" s="6"/>
      <c r="AS1735" s="6"/>
    </row>
    <row r="1736" spans="1:45" x14ac:dyDescent="0.35">
      <c r="A1736">
        <v>2000</v>
      </c>
      <c r="B1736">
        <v>0.46447111690581061</v>
      </c>
      <c r="C1736">
        <v>60</v>
      </c>
      <c r="D1736">
        <v>1.074559889540905</v>
      </c>
      <c r="E1736">
        <v>0.2</v>
      </c>
      <c r="F1736">
        <v>0</v>
      </c>
      <c r="G1736">
        <v>0</v>
      </c>
      <c r="H1736" t="s">
        <v>98</v>
      </c>
      <c r="I1736" t="s">
        <v>98</v>
      </c>
      <c r="J1736">
        <v>0.56656346560000004</v>
      </c>
      <c r="K1736">
        <v>7.84747368E-2</v>
      </c>
      <c r="L1736">
        <v>5.2093940000000012E-2</v>
      </c>
      <c r="M1736">
        <v>1.7290778400000002E-2</v>
      </c>
      <c r="N1736">
        <v>1.7290778400000002E-2</v>
      </c>
      <c r="O1736">
        <v>1.1478149599999999E-2</v>
      </c>
      <c r="P1736">
        <v>1.1478149599999999E-2</v>
      </c>
      <c r="Q1736">
        <v>1.5239096800000001E-2</v>
      </c>
      <c r="R1736">
        <v>1.0116180799999999E-2</v>
      </c>
      <c r="S1736">
        <v>6.7154312000000001E-3</v>
      </c>
      <c r="T1736">
        <v>4.4579095999999997E-3</v>
      </c>
      <c r="U1736">
        <v>8.8013832000000004E-3</v>
      </c>
      <c r="AH1736" s="6"/>
      <c r="AI1736" s="6"/>
      <c r="AJ1736" s="8"/>
      <c r="AK1736" s="6"/>
      <c r="AL1736" s="6"/>
      <c r="AM1736" s="6"/>
      <c r="AN1736" s="6"/>
      <c r="AO1736" s="6"/>
      <c r="AP1736" s="6"/>
      <c r="AQ1736" s="6"/>
      <c r="AR1736" s="6"/>
      <c r="AS1736" s="6"/>
    </row>
    <row r="1737" spans="1:45" x14ac:dyDescent="0.35">
      <c r="A1737">
        <v>2500</v>
      </c>
      <c r="B1737">
        <v>0.54144976666769429</v>
      </c>
      <c r="C1737">
        <v>60</v>
      </c>
      <c r="D1737">
        <v>1.074559889540905</v>
      </c>
      <c r="E1737">
        <v>0.2</v>
      </c>
      <c r="F1737">
        <v>0</v>
      </c>
      <c r="G1737">
        <v>0</v>
      </c>
      <c r="H1737" t="s">
        <v>98</v>
      </c>
      <c r="I1737" t="s">
        <v>98</v>
      </c>
      <c r="J1737">
        <v>0.56656346560000004</v>
      </c>
      <c r="K1737">
        <v>7.84747368E-2</v>
      </c>
      <c r="L1737">
        <v>5.2093940000000012E-2</v>
      </c>
      <c r="M1737">
        <v>1.7290778400000002E-2</v>
      </c>
      <c r="N1737">
        <v>1.7290778400000002E-2</v>
      </c>
      <c r="O1737">
        <v>1.1478149599999999E-2</v>
      </c>
      <c r="P1737">
        <v>1.1478149599999999E-2</v>
      </c>
      <c r="Q1737">
        <v>1.5239096800000001E-2</v>
      </c>
      <c r="R1737">
        <v>1.0116180799999999E-2</v>
      </c>
      <c r="S1737">
        <v>6.7154312000000001E-3</v>
      </c>
      <c r="T1737">
        <v>4.4579095999999997E-3</v>
      </c>
      <c r="U1737">
        <v>8.8013832000000004E-3</v>
      </c>
      <c r="AH1737" s="6"/>
      <c r="AI1737" s="6"/>
      <c r="AJ1737" s="8"/>
      <c r="AK1737" s="6"/>
      <c r="AL1737" s="6"/>
      <c r="AM1737" s="6"/>
      <c r="AN1737" s="6"/>
      <c r="AO1737" s="6"/>
      <c r="AP1737" s="6"/>
      <c r="AQ1737" s="6"/>
      <c r="AR1737" s="6"/>
      <c r="AS1737" s="6"/>
    </row>
    <row r="1738" spans="1:45" x14ac:dyDescent="0.35">
      <c r="A1738">
        <v>5000</v>
      </c>
      <c r="B1738">
        <v>0.92759892231229635</v>
      </c>
      <c r="C1738">
        <v>60</v>
      </c>
      <c r="D1738">
        <v>1.074559889540905</v>
      </c>
      <c r="E1738">
        <v>0.2</v>
      </c>
      <c r="F1738">
        <v>0</v>
      </c>
      <c r="G1738">
        <v>0</v>
      </c>
      <c r="H1738" t="s">
        <v>98</v>
      </c>
      <c r="I1738" t="s">
        <v>98</v>
      </c>
      <c r="J1738">
        <v>0.56656346560000004</v>
      </c>
      <c r="K1738">
        <v>7.84747368E-2</v>
      </c>
      <c r="L1738">
        <v>5.2093940000000012E-2</v>
      </c>
      <c r="M1738">
        <v>1.7290778400000002E-2</v>
      </c>
      <c r="N1738">
        <v>1.7290778400000002E-2</v>
      </c>
      <c r="O1738">
        <v>1.1478149599999999E-2</v>
      </c>
      <c r="P1738">
        <v>1.1478149599999999E-2</v>
      </c>
      <c r="Q1738">
        <v>1.5239096800000001E-2</v>
      </c>
      <c r="R1738">
        <v>1.0116180799999999E-2</v>
      </c>
      <c r="S1738">
        <v>6.7154312000000001E-3</v>
      </c>
      <c r="T1738">
        <v>4.4579095999999997E-3</v>
      </c>
      <c r="U1738">
        <v>8.8013832000000004E-3</v>
      </c>
      <c r="AH1738" s="6"/>
      <c r="AI1738" s="6"/>
      <c r="AJ1738" s="8"/>
      <c r="AK1738" s="6"/>
      <c r="AL1738" s="6"/>
      <c r="AM1738" s="6"/>
      <c r="AN1738" s="6"/>
      <c r="AO1738" s="6"/>
      <c r="AP1738" s="6"/>
      <c r="AQ1738" s="6"/>
      <c r="AR1738" s="6"/>
      <c r="AS1738" s="6"/>
    </row>
    <row r="1739" spans="1:45" x14ac:dyDescent="0.35">
      <c r="A1739">
        <v>7500</v>
      </c>
      <c r="B1739">
        <v>1.292973870957481</v>
      </c>
      <c r="C1739">
        <v>60</v>
      </c>
      <c r="D1739">
        <v>1.074559889540905</v>
      </c>
      <c r="E1739">
        <v>0.2</v>
      </c>
      <c r="F1739">
        <v>0</v>
      </c>
      <c r="G1739">
        <v>0</v>
      </c>
      <c r="H1739" t="s">
        <v>98</v>
      </c>
      <c r="I1739" t="s">
        <v>98</v>
      </c>
      <c r="J1739">
        <v>0.56656346560000004</v>
      </c>
      <c r="K1739">
        <v>7.84747368E-2</v>
      </c>
      <c r="L1739">
        <v>5.2093940000000012E-2</v>
      </c>
      <c r="M1739">
        <v>1.7290778400000002E-2</v>
      </c>
      <c r="N1739">
        <v>1.7290778400000002E-2</v>
      </c>
      <c r="O1739">
        <v>1.1478149599999999E-2</v>
      </c>
      <c r="P1739">
        <v>1.1478149599999999E-2</v>
      </c>
      <c r="Q1739">
        <v>1.5239096800000001E-2</v>
      </c>
      <c r="R1739">
        <v>1.0116180799999999E-2</v>
      </c>
      <c r="S1739">
        <v>6.7154312000000001E-3</v>
      </c>
      <c r="T1739">
        <v>4.4579095999999997E-3</v>
      </c>
      <c r="U1739">
        <v>8.8013832000000004E-3</v>
      </c>
      <c r="AH1739" s="6"/>
      <c r="AI1739" s="6"/>
      <c r="AJ1739" s="8"/>
      <c r="AK1739" s="6"/>
      <c r="AL1739" s="6"/>
      <c r="AM1739" s="6"/>
      <c r="AN1739" s="6"/>
      <c r="AO1739" s="6"/>
      <c r="AP1739" s="6"/>
      <c r="AQ1739" s="6"/>
      <c r="AR1739" s="6"/>
      <c r="AS1739" s="6"/>
    </row>
    <row r="1740" spans="1:45" x14ac:dyDescent="0.35">
      <c r="A1740">
        <v>10000</v>
      </c>
      <c r="B1740">
        <v>1.6417105639939129</v>
      </c>
      <c r="C1740">
        <v>60</v>
      </c>
      <c r="D1740">
        <v>1.074559889540905</v>
      </c>
      <c r="E1740">
        <v>0.2</v>
      </c>
      <c r="F1740">
        <v>0</v>
      </c>
      <c r="G1740">
        <v>0</v>
      </c>
      <c r="H1740" t="s">
        <v>98</v>
      </c>
      <c r="I1740" t="s">
        <v>98</v>
      </c>
      <c r="J1740">
        <v>0.56656346560000004</v>
      </c>
      <c r="K1740">
        <v>7.84747368E-2</v>
      </c>
      <c r="L1740">
        <v>5.2093940000000012E-2</v>
      </c>
      <c r="M1740">
        <v>1.7290778400000002E-2</v>
      </c>
      <c r="N1740">
        <v>1.7290778400000002E-2</v>
      </c>
      <c r="O1740">
        <v>1.1478149599999999E-2</v>
      </c>
      <c r="P1740">
        <v>1.1478149599999999E-2</v>
      </c>
      <c r="Q1740">
        <v>1.5239096800000001E-2</v>
      </c>
      <c r="R1740">
        <v>1.0116180799999999E-2</v>
      </c>
      <c r="S1740">
        <v>6.7154312000000001E-3</v>
      </c>
      <c r="T1740">
        <v>4.4579095999999997E-3</v>
      </c>
      <c r="U1740">
        <v>8.8013832000000004E-3</v>
      </c>
      <c r="AH1740" s="6"/>
      <c r="AI1740" s="6"/>
      <c r="AJ1740" s="8"/>
      <c r="AK1740" s="6"/>
      <c r="AL1740" s="6"/>
      <c r="AM1740" s="6"/>
      <c r="AN1740" s="6"/>
      <c r="AO1740" s="6"/>
      <c r="AP1740" s="6"/>
      <c r="AQ1740" s="6"/>
      <c r="AR1740" s="6"/>
      <c r="AS1740" s="6"/>
    </row>
    <row r="1741" spans="1:45" x14ac:dyDescent="0.35">
      <c r="A1741">
        <v>15000</v>
      </c>
      <c r="B1741">
        <v>2.3039852031134118</v>
      </c>
      <c r="C1741">
        <v>60</v>
      </c>
      <c r="D1741">
        <v>1.074559889540905</v>
      </c>
      <c r="E1741">
        <v>0.2</v>
      </c>
      <c r="F1741">
        <v>0</v>
      </c>
      <c r="G1741">
        <v>0</v>
      </c>
      <c r="H1741" t="s">
        <v>98</v>
      </c>
      <c r="I1741" t="s">
        <v>98</v>
      </c>
      <c r="J1741">
        <v>0.56656346560000004</v>
      </c>
      <c r="K1741">
        <v>7.84747368E-2</v>
      </c>
      <c r="L1741">
        <v>5.2093940000000012E-2</v>
      </c>
      <c r="M1741">
        <v>1.7290778400000002E-2</v>
      </c>
      <c r="N1741">
        <v>1.7290778400000002E-2</v>
      </c>
      <c r="O1741">
        <v>1.1478149599999999E-2</v>
      </c>
      <c r="P1741">
        <v>1.1478149599999999E-2</v>
      </c>
      <c r="Q1741">
        <v>1.5239096800000001E-2</v>
      </c>
      <c r="R1741">
        <v>1.0116180799999999E-2</v>
      </c>
      <c r="S1741">
        <v>6.7154312000000001E-3</v>
      </c>
      <c r="T1741">
        <v>4.4579095999999997E-3</v>
      </c>
      <c r="U1741">
        <v>8.8013832000000004E-3</v>
      </c>
      <c r="AH1741" s="6"/>
      <c r="AI1741" s="6"/>
      <c r="AJ1741" s="8"/>
      <c r="AK1741" s="6"/>
      <c r="AL1741" s="6"/>
      <c r="AM1741" s="6"/>
      <c r="AN1741" s="6"/>
      <c r="AO1741" s="6"/>
      <c r="AP1741" s="6"/>
      <c r="AQ1741" s="6"/>
      <c r="AR1741" s="6"/>
      <c r="AS1741" s="6"/>
    </row>
    <row r="1742" spans="1:45" x14ac:dyDescent="0.35">
      <c r="A1742">
        <v>1500</v>
      </c>
      <c r="B1742">
        <v>0.47933370636338968</v>
      </c>
      <c r="C1742">
        <v>90</v>
      </c>
      <c r="D1742">
        <v>1.074559889540905</v>
      </c>
      <c r="E1742">
        <v>0.2</v>
      </c>
      <c r="F1742">
        <v>0</v>
      </c>
      <c r="G1742">
        <v>0</v>
      </c>
      <c r="H1742" t="s">
        <v>98</v>
      </c>
      <c r="I1742" t="s">
        <v>98</v>
      </c>
      <c r="J1742">
        <v>0.56656346560000004</v>
      </c>
      <c r="K1742">
        <v>7.84747368E-2</v>
      </c>
      <c r="L1742">
        <v>5.2093940000000012E-2</v>
      </c>
      <c r="M1742">
        <v>1.7290778400000002E-2</v>
      </c>
      <c r="N1742">
        <v>1.7290778400000002E-2</v>
      </c>
      <c r="O1742">
        <v>1.1478149599999999E-2</v>
      </c>
      <c r="P1742">
        <v>1.1478149599999999E-2</v>
      </c>
      <c r="Q1742">
        <v>1.5239096800000001E-2</v>
      </c>
      <c r="R1742">
        <v>1.0116180799999999E-2</v>
      </c>
      <c r="S1742">
        <v>6.7154312000000001E-3</v>
      </c>
      <c r="T1742">
        <v>4.4579095999999997E-3</v>
      </c>
      <c r="U1742">
        <v>8.8013832000000004E-3</v>
      </c>
      <c r="AH1742" s="6"/>
      <c r="AI1742" s="6"/>
      <c r="AJ1742" s="8"/>
      <c r="AK1742" s="6"/>
      <c r="AL1742" s="6"/>
      <c r="AM1742" s="6"/>
      <c r="AN1742" s="6"/>
      <c r="AO1742" s="6"/>
      <c r="AP1742" s="6"/>
      <c r="AQ1742" s="6"/>
      <c r="AR1742" s="6"/>
      <c r="AS1742" s="6"/>
    </row>
    <row r="1743" spans="1:45" x14ac:dyDescent="0.35">
      <c r="A1743">
        <v>2000</v>
      </c>
      <c r="B1743">
        <v>0.50500701130496961</v>
      </c>
      <c r="C1743">
        <v>90</v>
      </c>
      <c r="D1743">
        <v>1.074559889540905</v>
      </c>
      <c r="E1743">
        <v>0.2</v>
      </c>
      <c r="F1743">
        <v>0</v>
      </c>
      <c r="G1743">
        <v>0</v>
      </c>
      <c r="H1743" t="s">
        <v>98</v>
      </c>
      <c r="I1743" t="s">
        <v>98</v>
      </c>
      <c r="J1743">
        <v>0.56656346560000004</v>
      </c>
      <c r="K1743">
        <v>7.84747368E-2</v>
      </c>
      <c r="L1743">
        <v>5.2093940000000012E-2</v>
      </c>
      <c r="M1743">
        <v>1.7290778400000002E-2</v>
      </c>
      <c r="N1743">
        <v>1.7290778400000002E-2</v>
      </c>
      <c r="O1743">
        <v>1.1478149599999999E-2</v>
      </c>
      <c r="P1743">
        <v>1.1478149599999999E-2</v>
      </c>
      <c r="Q1743">
        <v>1.5239096800000001E-2</v>
      </c>
      <c r="R1743">
        <v>1.0116180799999999E-2</v>
      </c>
      <c r="S1743">
        <v>6.7154312000000001E-3</v>
      </c>
      <c r="T1743">
        <v>4.4579095999999997E-3</v>
      </c>
      <c r="U1743">
        <v>8.8013832000000004E-3</v>
      </c>
      <c r="AH1743" s="6"/>
      <c r="AI1743" s="6"/>
      <c r="AJ1743" s="8"/>
      <c r="AK1743" s="6"/>
      <c r="AL1743" s="6"/>
      <c r="AM1743" s="6"/>
      <c r="AN1743" s="6"/>
      <c r="AO1743" s="6"/>
      <c r="AP1743" s="6"/>
      <c r="AQ1743" s="6"/>
      <c r="AR1743" s="6"/>
      <c r="AS1743" s="6"/>
    </row>
    <row r="1744" spans="1:45" x14ac:dyDescent="0.35">
      <c r="A1744">
        <v>2500</v>
      </c>
      <c r="B1744">
        <v>0.56604381137015691</v>
      </c>
      <c r="C1744">
        <v>90</v>
      </c>
      <c r="D1744">
        <v>1.074559889540905</v>
      </c>
      <c r="E1744">
        <v>0.2</v>
      </c>
      <c r="F1744">
        <v>0</v>
      </c>
      <c r="G1744">
        <v>0</v>
      </c>
      <c r="H1744" t="s">
        <v>98</v>
      </c>
      <c r="I1744" t="s">
        <v>98</v>
      </c>
      <c r="J1744">
        <v>0.56656346560000004</v>
      </c>
      <c r="K1744">
        <v>7.84747368E-2</v>
      </c>
      <c r="L1744">
        <v>5.2093940000000012E-2</v>
      </c>
      <c r="M1744">
        <v>1.7290778400000002E-2</v>
      </c>
      <c r="N1744">
        <v>1.7290778400000002E-2</v>
      </c>
      <c r="O1744">
        <v>1.1478149599999999E-2</v>
      </c>
      <c r="P1744">
        <v>1.1478149599999999E-2</v>
      </c>
      <c r="Q1744">
        <v>1.5239096800000001E-2</v>
      </c>
      <c r="R1744">
        <v>1.0116180799999999E-2</v>
      </c>
      <c r="S1744">
        <v>6.7154312000000001E-3</v>
      </c>
      <c r="T1744">
        <v>4.4579095999999997E-3</v>
      </c>
      <c r="U1744">
        <v>8.8013832000000004E-3</v>
      </c>
      <c r="AH1744" s="6"/>
      <c r="AI1744" s="6"/>
      <c r="AJ1744" s="8"/>
      <c r="AK1744" s="6"/>
      <c r="AL1744" s="6"/>
      <c r="AM1744" s="6"/>
      <c r="AN1744" s="6"/>
      <c r="AO1744" s="6"/>
      <c r="AP1744" s="6"/>
      <c r="AQ1744" s="6"/>
      <c r="AR1744" s="6"/>
      <c r="AS1744" s="6"/>
    </row>
    <row r="1745" spans="1:45" x14ac:dyDescent="0.35">
      <c r="A1745">
        <v>5000</v>
      </c>
      <c r="B1745">
        <v>0.92182809350713857</v>
      </c>
      <c r="C1745">
        <v>90</v>
      </c>
      <c r="D1745">
        <v>1.074559889540905</v>
      </c>
      <c r="E1745">
        <v>0.2</v>
      </c>
      <c r="F1745">
        <v>0</v>
      </c>
      <c r="G1745">
        <v>0</v>
      </c>
      <c r="H1745" t="s">
        <v>98</v>
      </c>
      <c r="I1745" t="s">
        <v>98</v>
      </c>
      <c r="J1745">
        <v>0.56656346560000004</v>
      </c>
      <c r="K1745">
        <v>7.84747368E-2</v>
      </c>
      <c r="L1745">
        <v>5.2093940000000012E-2</v>
      </c>
      <c r="M1745">
        <v>1.7290778400000002E-2</v>
      </c>
      <c r="N1745">
        <v>1.7290778400000002E-2</v>
      </c>
      <c r="O1745">
        <v>1.1478149599999999E-2</v>
      </c>
      <c r="P1745">
        <v>1.1478149599999999E-2</v>
      </c>
      <c r="Q1745">
        <v>1.5239096800000001E-2</v>
      </c>
      <c r="R1745">
        <v>1.0116180799999999E-2</v>
      </c>
      <c r="S1745">
        <v>6.7154312000000001E-3</v>
      </c>
      <c r="T1745">
        <v>4.4579095999999997E-3</v>
      </c>
      <c r="U1745">
        <v>8.8013832000000004E-3</v>
      </c>
      <c r="AH1745" s="6"/>
      <c r="AI1745" s="6"/>
      <c r="AJ1745" s="8"/>
      <c r="AK1745" s="6"/>
      <c r="AL1745" s="6"/>
      <c r="AM1745" s="6"/>
      <c r="AN1745" s="6"/>
      <c r="AO1745" s="6"/>
      <c r="AP1745" s="6"/>
      <c r="AQ1745" s="6"/>
      <c r="AR1745" s="6"/>
      <c r="AS1745" s="6"/>
    </row>
    <row r="1746" spans="1:45" x14ac:dyDescent="0.35">
      <c r="A1746">
        <v>7500</v>
      </c>
      <c r="B1746">
        <v>1.268136604455079</v>
      </c>
      <c r="C1746">
        <v>90</v>
      </c>
      <c r="D1746">
        <v>1.074559889540905</v>
      </c>
      <c r="E1746">
        <v>0.2</v>
      </c>
      <c r="F1746">
        <v>0</v>
      </c>
      <c r="G1746">
        <v>0</v>
      </c>
      <c r="H1746" t="s">
        <v>98</v>
      </c>
      <c r="I1746" t="s">
        <v>98</v>
      </c>
      <c r="J1746">
        <v>0.56656346560000004</v>
      </c>
      <c r="K1746">
        <v>7.84747368E-2</v>
      </c>
      <c r="L1746">
        <v>5.2093940000000012E-2</v>
      </c>
      <c r="M1746">
        <v>1.7290778400000002E-2</v>
      </c>
      <c r="N1746">
        <v>1.7290778400000002E-2</v>
      </c>
      <c r="O1746">
        <v>1.1478149599999999E-2</v>
      </c>
      <c r="P1746">
        <v>1.1478149599999999E-2</v>
      </c>
      <c r="Q1746">
        <v>1.5239096800000001E-2</v>
      </c>
      <c r="R1746">
        <v>1.0116180799999999E-2</v>
      </c>
      <c r="S1746">
        <v>6.7154312000000001E-3</v>
      </c>
      <c r="T1746">
        <v>4.4579095999999997E-3</v>
      </c>
      <c r="U1746">
        <v>8.8013832000000004E-3</v>
      </c>
      <c r="AH1746" s="6"/>
      <c r="AI1746" s="6"/>
      <c r="AJ1746" s="8"/>
      <c r="AK1746" s="6"/>
      <c r="AL1746" s="6"/>
      <c r="AM1746" s="6"/>
      <c r="AN1746" s="6"/>
      <c r="AO1746" s="6"/>
      <c r="AP1746" s="6"/>
      <c r="AQ1746" s="6"/>
      <c r="AR1746" s="6"/>
      <c r="AS1746" s="6"/>
    </row>
    <row r="1747" spans="1:45" x14ac:dyDescent="0.35">
      <c r="A1747">
        <v>10000</v>
      </c>
      <c r="B1747">
        <v>1.5997541967066491</v>
      </c>
      <c r="C1747">
        <v>90</v>
      </c>
      <c r="D1747">
        <v>1.074559889540905</v>
      </c>
      <c r="E1747">
        <v>0.2</v>
      </c>
      <c r="F1747">
        <v>0</v>
      </c>
      <c r="G1747">
        <v>0</v>
      </c>
      <c r="H1747" t="s">
        <v>98</v>
      </c>
      <c r="I1747" t="s">
        <v>98</v>
      </c>
      <c r="J1747">
        <v>0.56656346560000004</v>
      </c>
      <c r="K1747">
        <v>7.84747368E-2</v>
      </c>
      <c r="L1747">
        <v>5.2093940000000012E-2</v>
      </c>
      <c r="M1747">
        <v>1.7290778400000002E-2</v>
      </c>
      <c r="N1747">
        <v>1.7290778400000002E-2</v>
      </c>
      <c r="O1747">
        <v>1.1478149599999999E-2</v>
      </c>
      <c r="P1747">
        <v>1.1478149599999999E-2</v>
      </c>
      <c r="Q1747">
        <v>1.5239096800000001E-2</v>
      </c>
      <c r="R1747">
        <v>1.0116180799999999E-2</v>
      </c>
      <c r="S1747">
        <v>6.7154312000000001E-3</v>
      </c>
      <c r="T1747">
        <v>4.4579095999999997E-3</v>
      </c>
      <c r="U1747">
        <v>8.8013832000000004E-3</v>
      </c>
      <c r="AH1747" s="6"/>
      <c r="AI1747" s="6"/>
      <c r="AJ1747" s="8"/>
      <c r="AK1747" s="6"/>
      <c r="AL1747" s="6"/>
      <c r="AM1747" s="6"/>
      <c r="AN1747" s="6"/>
      <c r="AO1747" s="6"/>
      <c r="AP1747" s="6"/>
      <c r="AQ1747" s="6"/>
      <c r="AR1747" s="6"/>
      <c r="AS1747" s="6"/>
    </row>
    <row r="1748" spans="1:45" x14ac:dyDescent="0.35">
      <c r="A1748">
        <v>15000</v>
      </c>
      <c r="B1748">
        <v>2.2299571611120812</v>
      </c>
      <c r="C1748">
        <v>90</v>
      </c>
      <c r="D1748">
        <v>1.074559889540905</v>
      </c>
      <c r="E1748">
        <v>0.2</v>
      </c>
      <c r="F1748">
        <v>0</v>
      </c>
      <c r="G1748">
        <v>0</v>
      </c>
      <c r="H1748" t="s">
        <v>98</v>
      </c>
      <c r="I1748" t="s">
        <v>98</v>
      </c>
      <c r="J1748">
        <v>0.56656346560000004</v>
      </c>
      <c r="K1748">
        <v>7.84747368E-2</v>
      </c>
      <c r="L1748">
        <v>5.2093940000000012E-2</v>
      </c>
      <c r="M1748">
        <v>1.7290778400000002E-2</v>
      </c>
      <c r="N1748">
        <v>1.7290778400000002E-2</v>
      </c>
      <c r="O1748">
        <v>1.1478149599999999E-2</v>
      </c>
      <c r="P1748">
        <v>1.1478149599999999E-2</v>
      </c>
      <c r="Q1748">
        <v>1.5239096800000001E-2</v>
      </c>
      <c r="R1748">
        <v>1.0116180799999999E-2</v>
      </c>
      <c r="S1748">
        <v>6.7154312000000001E-3</v>
      </c>
      <c r="T1748">
        <v>4.4579095999999997E-3</v>
      </c>
      <c r="U1748">
        <v>8.8013832000000004E-3</v>
      </c>
      <c r="AH1748" s="6"/>
      <c r="AI1748" s="6"/>
      <c r="AJ1748" s="8"/>
      <c r="AK1748" s="6"/>
      <c r="AL1748" s="6"/>
      <c r="AM1748" s="6"/>
      <c r="AN1748" s="6"/>
      <c r="AO1748" s="6"/>
      <c r="AP1748" s="6"/>
      <c r="AQ1748" s="6"/>
      <c r="AR1748" s="6"/>
      <c r="AS1748" s="6"/>
    </row>
    <row r="1749" spans="1:45" x14ac:dyDescent="0.35">
      <c r="A1749">
        <v>1500</v>
      </c>
      <c r="B1749">
        <v>0.58083117798336303</v>
      </c>
      <c r="C1749">
        <v>120</v>
      </c>
      <c r="D1749">
        <v>1.074559889540905</v>
      </c>
      <c r="E1749">
        <v>0.2</v>
      </c>
      <c r="F1749">
        <v>0</v>
      </c>
      <c r="G1749">
        <v>0</v>
      </c>
      <c r="H1749" t="s">
        <v>98</v>
      </c>
      <c r="I1749" t="s">
        <v>98</v>
      </c>
      <c r="J1749">
        <v>0.56656346560000004</v>
      </c>
      <c r="K1749">
        <v>7.84747368E-2</v>
      </c>
      <c r="L1749">
        <v>5.2093940000000012E-2</v>
      </c>
      <c r="M1749">
        <v>1.7290778400000002E-2</v>
      </c>
      <c r="N1749">
        <v>1.7290778400000002E-2</v>
      </c>
      <c r="O1749">
        <v>1.1478149599999999E-2</v>
      </c>
      <c r="P1749">
        <v>1.1478149599999999E-2</v>
      </c>
      <c r="Q1749">
        <v>1.5239096800000001E-2</v>
      </c>
      <c r="R1749">
        <v>1.0116180799999999E-2</v>
      </c>
      <c r="S1749">
        <v>6.7154312000000001E-3</v>
      </c>
      <c r="T1749">
        <v>4.4579095999999997E-3</v>
      </c>
      <c r="U1749">
        <v>8.8013832000000004E-3</v>
      </c>
      <c r="AH1749" s="6"/>
      <c r="AI1749" s="6"/>
      <c r="AJ1749" s="8"/>
      <c r="AK1749" s="6"/>
      <c r="AL1749" s="6"/>
      <c r="AM1749" s="6"/>
      <c r="AN1749" s="6"/>
      <c r="AO1749" s="6"/>
      <c r="AP1749" s="6"/>
      <c r="AQ1749" s="6"/>
      <c r="AR1749" s="6"/>
      <c r="AS1749" s="6"/>
    </row>
    <row r="1750" spans="1:45" x14ac:dyDescent="0.35">
      <c r="A1750">
        <v>2000</v>
      </c>
      <c r="B1750">
        <v>0.56139923409581005</v>
      </c>
      <c r="C1750">
        <v>120</v>
      </c>
      <c r="D1750">
        <v>1.074559889540905</v>
      </c>
      <c r="E1750">
        <v>0.2</v>
      </c>
      <c r="F1750">
        <v>0</v>
      </c>
      <c r="G1750">
        <v>0</v>
      </c>
      <c r="H1750" t="s">
        <v>98</v>
      </c>
      <c r="I1750" t="s">
        <v>98</v>
      </c>
      <c r="J1750">
        <v>0.56656346560000004</v>
      </c>
      <c r="K1750">
        <v>7.84747368E-2</v>
      </c>
      <c r="L1750">
        <v>5.2093940000000012E-2</v>
      </c>
      <c r="M1750">
        <v>1.7290778400000002E-2</v>
      </c>
      <c r="N1750">
        <v>1.7290778400000002E-2</v>
      </c>
      <c r="O1750">
        <v>1.1478149599999999E-2</v>
      </c>
      <c r="P1750">
        <v>1.1478149599999999E-2</v>
      </c>
      <c r="Q1750">
        <v>1.5239096800000001E-2</v>
      </c>
      <c r="R1750">
        <v>1.0116180799999999E-2</v>
      </c>
      <c r="S1750">
        <v>6.7154312000000001E-3</v>
      </c>
      <c r="T1750">
        <v>4.4579095999999997E-3</v>
      </c>
      <c r="U1750">
        <v>8.8013832000000004E-3</v>
      </c>
      <c r="AH1750" s="6"/>
      <c r="AI1750" s="6"/>
      <c r="AJ1750" s="8"/>
      <c r="AK1750" s="6"/>
      <c r="AL1750" s="6"/>
      <c r="AM1750" s="6"/>
      <c r="AN1750" s="6"/>
      <c r="AO1750" s="6"/>
      <c r="AP1750" s="6"/>
      <c r="AQ1750" s="6"/>
      <c r="AR1750" s="6"/>
      <c r="AS1750" s="6"/>
    </row>
    <row r="1751" spans="1:45" x14ac:dyDescent="0.35">
      <c r="A1751">
        <v>2500</v>
      </c>
      <c r="B1751">
        <v>0.60140368245884779</v>
      </c>
      <c r="C1751">
        <v>120</v>
      </c>
      <c r="D1751">
        <v>1.074559889540905</v>
      </c>
      <c r="E1751">
        <v>0.2</v>
      </c>
      <c r="F1751">
        <v>0</v>
      </c>
      <c r="G1751">
        <v>0</v>
      </c>
      <c r="H1751" t="s">
        <v>98</v>
      </c>
      <c r="I1751" t="s">
        <v>98</v>
      </c>
      <c r="J1751">
        <v>0.56656346560000004</v>
      </c>
      <c r="K1751">
        <v>7.84747368E-2</v>
      </c>
      <c r="L1751">
        <v>5.2093940000000012E-2</v>
      </c>
      <c r="M1751">
        <v>1.7290778400000002E-2</v>
      </c>
      <c r="N1751">
        <v>1.7290778400000002E-2</v>
      </c>
      <c r="O1751">
        <v>1.1478149599999999E-2</v>
      </c>
      <c r="P1751">
        <v>1.1478149599999999E-2</v>
      </c>
      <c r="Q1751">
        <v>1.5239096800000001E-2</v>
      </c>
      <c r="R1751">
        <v>1.0116180799999999E-2</v>
      </c>
      <c r="S1751">
        <v>6.7154312000000001E-3</v>
      </c>
      <c r="T1751">
        <v>4.4579095999999997E-3</v>
      </c>
      <c r="U1751">
        <v>8.8013832000000004E-3</v>
      </c>
      <c r="AH1751" s="6"/>
      <c r="AI1751" s="6"/>
      <c r="AJ1751" s="8"/>
      <c r="AK1751" s="6"/>
      <c r="AL1751" s="6"/>
      <c r="AM1751" s="6"/>
      <c r="AN1751" s="6"/>
      <c r="AO1751" s="6"/>
      <c r="AP1751" s="6"/>
      <c r="AQ1751" s="6"/>
      <c r="AR1751" s="6"/>
      <c r="AS1751" s="6"/>
    </row>
    <row r="1752" spans="1:45" x14ac:dyDescent="0.35">
      <c r="A1752">
        <v>5000</v>
      </c>
      <c r="B1752">
        <v>0.9210720403728947</v>
      </c>
      <c r="C1752">
        <v>120</v>
      </c>
      <c r="D1752">
        <v>1.074559889540905</v>
      </c>
      <c r="E1752">
        <v>0.2</v>
      </c>
      <c r="F1752">
        <v>0</v>
      </c>
      <c r="G1752">
        <v>0</v>
      </c>
      <c r="H1752" t="s">
        <v>98</v>
      </c>
      <c r="I1752" t="s">
        <v>98</v>
      </c>
      <c r="J1752">
        <v>0.56656346560000004</v>
      </c>
      <c r="K1752">
        <v>7.84747368E-2</v>
      </c>
      <c r="L1752">
        <v>5.2093940000000012E-2</v>
      </c>
      <c r="M1752">
        <v>1.7290778400000002E-2</v>
      </c>
      <c r="N1752">
        <v>1.7290778400000002E-2</v>
      </c>
      <c r="O1752">
        <v>1.1478149599999999E-2</v>
      </c>
      <c r="P1752">
        <v>1.1478149599999999E-2</v>
      </c>
      <c r="Q1752">
        <v>1.5239096800000001E-2</v>
      </c>
      <c r="R1752">
        <v>1.0116180799999999E-2</v>
      </c>
      <c r="S1752">
        <v>6.7154312000000001E-3</v>
      </c>
      <c r="T1752">
        <v>4.4579095999999997E-3</v>
      </c>
      <c r="U1752">
        <v>8.8013832000000004E-3</v>
      </c>
      <c r="AH1752" s="6"/>
      <c r="AI1752" s="6"/>
      <c r="AJ1752" s="8"/>
      <c r="AK1752" s="6"/>
      <c r="AL1752" s="6"/>
      <c r="AM1752" s="6"/>
      <c r="AN1752" s="6"/>
      <c r="AO1752" s="6"/>
      <c r="AP1752" s="6"/>
      <c r="AQ1752" s="6"/>
      <c r="AR1752" s="6"/>
      <c r="AS1752" s="6"/>
    </row>
    <row r="1753" spans="1:45" x14ac:dyDescent="0.35">
      <c r="A1753">
        <v>7500</v>
      </c>
      <c r="B1753">
        <v>1.2485582480717481</v>
      </c>
      <c r="C1753">
        <v>120</v>
      </c>
      <c r="D1753">
        <v>1.074559889540905</v>
      </c>
      <c r="E1753">
        <v>0.2</v>
      </c>
      <c r="F1753">
        <v>0</v>
      </c>
      <c r="G1753">
        <v>0</v>
      </c>
      <c r="H1753" t="s">
        <v>98</v>
      </c>
      <c r="I1753" t="s">
        <v>98</v>
      </c>
      <c r="J1753">
        <v>0.56656346560000004</v>
      </c>
      <c r="K1753">
        <v>7.84747368E-2</v>
      </c>
      <c r="L1753">
        <v>5.2093940000000012E-2</v>
      </c>
      <c r="M1753">
        <v>1.7290778400000002E-2</v>
      </c>
      <c r="N1753">
        <v>1.7290778400000002E-2</v>
      </c>
      <c r="O1753">
        <v>1.1478149599999999E-2</v>
      </c>
      <c r="P1753">
        <v>1.1478149599999999E-2</v>
      </c>
      <c r="Q1753">
        <v>1.5239096800000001E-2</v>
      </c>
      <c r="R1753">
        <v>1.0116180799999999E-2</v>
      </c>
      <c r="S1753">
        <v>6.7154312000000001E-3</v>
      </c>
      <c r="T1753">
        <v>4.4579095999999997E-3</v>
      </c>
      <c r="U1753">
        <v>8.8013832000000004E-3</v>
      </c>
      <c r="AH1753" s="6"/>
      <c r="AI1753" s="6"/>
      <c r="AJ1753" s="8"/>
      <c r="AK1753" s="6"/>
      <c r="AL1753" s="6"/>
      <c r="AM1753" s="6"/>
      <c r="AN1753" s="6"/>
      <c r="AO1753" s="6"/>
      <c r="AP1753" s="6"/>
      <c r="AQ1753" s="6"/>
      <c r="AR1753" s="6"/>
      <c r="AS1753" s="6"/>
    </row>
    <row r="1754" spans="1:45" x14ac:dyDescent="0.35">
      <c r="A1754">
        <v>10000</v>
      </c>
      <c r="B1754">
        <v>1.564053469772495</v>
      </c>
      <c r="C1754">
        <v>120</v>
      </c>
      <c r="D1754">
        <v>1.074559889540905</v>
      </c>
      <c r="E1754">
        <v>0.2</v>
      </c>
      <c r="F1754">
        <v>0</v>
      </c>
      <c r="G1754">
        <v>0</v>
      </c>
      <c r="H1754" t="s">
        <v>98</v>
      </c>
      <c r="I1754" t="s">
        <v>98</v>
      </c>
      <c r="J1754">
        <v>0.56656346560000004</v>
      </c>
      <c r="K1754">
        <v>7.84747368E-2</v>
      </c>
      <c r="L1754">
        <v>5.2093940000000012E-2</v>
      </c>
      <c r="M1754">
        <v>1.7290778400000002E-2</v>
      </c>
      <c r="N1754">
        <v>1.7290778400000002E-2</v>
      </c>
      <c r="O1754">
        <v>1.1478149599999999E-2</v>
      </c>
      <c r="P1754">
        <v>1.1478149599999999E-2</v>
      </c>
      <c r="Q1754">
        <v>1.5239096800000001E-2</v>
      </c>
      <c r="R1754">
        <v>1.0116180799999999E-2</v>
      </c>
      <c r="S1754">
        <v>6.7154312000000001E-3</v>
      </c>
      <c r="T1754">
        <v>4.4579095999999997E-3</v>
      </c>
      <c r="U1754">
        <v>8.8013832000000004E-3</v>
      </c>
      <c r="AH1754" s="6"/>
      <c r="AI1754" s="6"/>
      <c r="AJ1754" s="8"/>
      <c r="AK1754" s="6"/>
      <c r="AL1754" s="6"/>
      <c r="AM1754" s="6"/>
      <c r="AN1754" s="6"/>
      <c r="AO1754" s="6"/>
      <c r="AP1754" s="6"/>
      <c r="AQ1754" s="6"/>
      <c r="AR1754" s="6"/>
      <c r="AS1754" s="6"/>
    </row>
    <row r="1755" spans="1:45" x14ac:dyDescent="0.35">
      <c r="A1755">
        <v>15000</v>
      </c>
      <c r="B1755">
        <v>2.164723958119191</v>
      </c>
      <c r="C1755">
        <v>120</v>
      </c>
      <c r="D1755">
        <v>1.074559889540905</v>
      </c>
      <c r="E1755">
        <v>0.2</v>
      </c>
      <c r="F1755">
        <v>0</v>
      </c>
      <c r="G1755">
        <v>0</v>
      </c>
      <c r="H1755" t="s">
        <v>98</v>
      </c>
      <c r="I1755" t="s">
        <v>98</v>
      </c>
      <c r="J1755">
        <v>0.56656346560000004</v>
      </c>
      <c r="K1755">
        <v>7.84747368E-2</v>
      </c>
      <c r="L1755">
        <v>5.2093940000000012E-2</v>
      </c>
      <c r="M1755">
        <v>1.7290778400000002E-2</v>
      </c>
      <c r="N1755">
        <v>1.7290778400000002E-2</v>
      </c>
      <c r="O1755">
        <v>1.1478149599999999E-2</v>
      </c>
      <c r="P1755">
        <v>1.1478149599999999E-2</v>
      </c>
      <c r="Q1755">
        <v>1.5239096800000001E-2</v>
      </c>
      <c r="R1755">
        <v>1.0116180799999999E-2</v>
      </c>
      <c r="S1755">
        <v>6.7154312000000001E-3</v>
      </c>
      <c r="T1755">
        <v>4.4579095999999997E-3</v>
      </c>
      <c r="U1755">
        <v>8.8013832000000004E-3</v>
      </c>
      <c r="AH1755" s="6"/>
      <c r="AI1755" s="6"/>
      <c r="AJ1755" s="8"/>
      <c r="AK1755" s="6"/>
      <c r="AL1755" s="6"/>
      <c r="AM1755" s="6"/>
      <c r="AN1755" s="6"/>
      <c r="AO1755" s="6"/>
      <c r="AP1755" s="6"/>
      <c r="AQ1755" s="6"/>
      <c r="AR1755" s="6"/>
      <c r="AS1755" s="6"/>
    </row>
    <row r="1756" spans="1:45" x14ac:dyDescent="0.35">
      <c r="A1756">
        <v>1500</v>
      </c>
      <c r="B1756">
        <v>0.66742563259831345</v>
      </c>
      <c r="C1756">
        <v>150</v>
      </c>
      <c r="D1756">
        <v>1.074559889540905</v>
      </c>
      <c r="E1756">
        <v>0.2</v>
      </c>
      <c r="F1756">
        <v>0</v>
      </c>
      <c r="G1756">
        <v>0</v>
      </c>
      <c r="H1756" t="s">
        <v>98</v>
      </c>
      <c r="I1756" t="s">
        <v>98</v>
      </c>
      <c r="J1756">
        <v>0.56656346560000004</v>
      </c>
      <c r="K1756">
        <v>7.84747368E-2</v>
      </c>
      <c r="L1756">
        <v>5.2093940000000012E-2</v>
      </c>
      <c r="M1756">
        <v>1.7290778400000002E-2</v>
      </c>
      <c r="N1756">
        <v>1.7290778400000002E-2</v>
      </c>
      <c r="O1756">
        <v>1.1478149599999999E-2</v>
      </c>
      <c r="P1756">
        <v>1.1478149599999999E-2</v>
      </c>
      <c r="Q1756">
        <v>1.5239096800000001E-2</v>
      </c>
      <c r="R1756">
        <v>1.0116180799999999E-2</v>
      </c>
      <c r="S1756">
        <v>6.7154312000000001E-3</v>
      </c>
      <c r="T1756">
        <v>4.4579095999999997E-3</v>
      </c>
      <c r="U1756">
        <v>8.8013832000000004E-3</v>
      </c>
      <c r="AH1756" s="6"/>
      <c r="AI1756" s="6"/>
      <c r="AJ1756" s="8"/>
      <c r="AK1756" s="6"/>
      <c r="AL1756" s="6"/>
      <c r="AM1756" s="6"/>
      <c r="AN1756" s="6"/>
      <c r="AO1756" s="6"/>
      <c r="AP1756" s="6"/>
      <c r="AQ1756" s="6"/>
      <c r="AR1756" s="6"/>
      <c r="AS1756" s="6"/>
    </row>
    <row r="1757" spans="1:45" x14ac:dyDescent="0.35">
      <c r="A1757">
        <v>2000</v>
      </c>
      <c r="B1757">
        <v>0.62520488771861693</v>
      </c>
      <c r="C1757">
        <v>150</v>
      </c>
      <c r="D1757">
        <v>1.074559889540905</v>
      </c>
      <c r="E1757">
        <v>0.2</v>
      </c>
      <c r="F1757">
        <v>0</v>
      </c>
      <c r="G1757">
        <v>0</v>
      </c>
      <c r="H1757" t="s">
        <v>98</v>
      </c>
      <c r="I1757" t="s">
        <v>98</v>
      </c>
      <c r="J1757">
        <v>0.56656346560000004</v>
      </c>
      <c r="K1757">
        <v>7.84747368E-2</v>
      </c>
      <c r="L1757">
        <v>5.2093940000000012E-2</v>
      </c>
      <c r="M1757">
        <v>1.7290778400000002E-2</v>
      </c>
      <c r="N1757">
        <v>1.7290778400000002E-2</v>
      </c>
      <c r="O1757">
        <v>1.1478149599999999E-2</v>
      </c>
      <c r="P1757">
        <v>1.1478149599999999E-2</v>
      </c>
      <c r="Q1757">
        <v>1.5239096800000001E-2</v>
      </c>
      <c r="R1757">
        <v>1.0116180799999999E-2</v>
      </c>
      <c r="S1757">
        <v>6.7154312000000001E-3</v>
      </c>
      <c r="T1757">
        <v>4.4579095999999997E-3</v>
      </c>
      <c r="U1757">
        <v>8.8013832000000004E-3</v>
      </c>
      <c r="AH1757" s="6"/>
      <c r="AI1757" s="6"/>
      <c r="AJ1757" s="8"/>
      <c r="AK1757" s="6"/>
      <c r="AL1757" s="6"/>
      <c r="AM1757" s="6"/>
      <c r="AN1757" s="6"/>
      <c r="AO1757" s="6"/>
      <c r="AP1757" s="6"/>
      <c r="AQ1757" s="6"/>
      <c r="AR1757" s="6"/>
      <c r="AS1757" s="6"/>
    </row>
    <row r="1758" spans="1:45" x14ac:dyDescent="0.35">
      <c r="A1758">
        <v>2500</v>
      </c>
      <c r="B1758">
        <v>0.64467229624035904</v>
      </c>
      <c r="C1758">
        <v>150</v>
      </c>
      <c r="D1758">
        <v>1.074559889540905</v>
      </c>
      <c r="E1758">
        <v>0.2</v>
      </c>
      <c r="F1758">
        <v>0</v>
      </c>
      <c r="G1758">
        <v>0</v>
      </c>
      <c r="H1758" t="s">
        <v>98</v>
      </c>
      <c r="I1758" t="s">
        <v>98</v>
      </c>
      <c r="J1758">
        <v>0.56656346560000004</v>
      </c>
      <c r="K1758">
        <v>7.84747368E-2</v>
      </c>
      <c r="L1758">
        <v>5.2093940000000012E-2</v>
      </c>
      <c r="M1758">
        <v>1.7290778400000002E-2</v>
      </c>
      <c r="N1758">
        <v>1.7290778400000002E-2</v>
      </c>
      <c r="O1758">
        <v>1.1478149599999999E-2</v>
      </c>
      <c r="P1758">
        <v>1.1478149599999999E-2</v>
      </c>
      <c r="Q1758">
        <v>1.5239096800000001E-2</v>
      </c>
      <c r="R1758">
        <v>1.0116180799999999E-2</v>
      </c>
      <c r="S1758">
        <v>6.7154312000000001E-3</v>
      </c>
      <c r="T1758">
        <v>4.4579095999999997E-3</v>
      </c>
      <c r="U1758">
        <v>8.8013832000000004E-3</v>
      </c>
      <c r="AH1758" s="6"/>
      <c r="AI1758" s="6"/>
      <c r="AJ1758" s="8"/>
      <c r="AK1758" s="6"/>
      <c r="AL1758" s="6"/>
      <c r="AM1758" s="6"/>
      <c r="AN1758" s="6"/>
      <c r="AO1758" s="6"/>
      <c r="AP1758" s="6"/>
      <c r="AQ1758" s="6"/>
      <c r="AR1758" s="6"/>
      <c r="AS1758" s="6"/>
    </row>
    <row r="1759" spans="1:45" x14ac:dyDescent="0.35">
      <c r="A1759">
        <v>5000</v>
      </c>
      <c r="B1759">
        <v>0.92466420485224565</v>
      </c>
      <c r="C1759">
        <v>150</v>
      </c>
      <c r="D1759">
        <v>1.074559889540905</v>
      </c>
      <c r="E1759">
        <v>0.2</v>
      </c>
      <c r="F1759">
        <v>0</v>
      </c>
      <c r="G1759">
        <v>0</v>
      </c>
      <c r="H1759" t="s">
        <v>98</v>
      </c>
      <c r="I1759" t="s">
        <v>98</v>
      </c>
      <c r="J1759">
        <v>0.56656346560000004</v>
      </c>
      <c r="K1759">
        <v>7.84747368E-2</v>
      </c>
      <c r="L1759">
        <v>5.2093940000000012E-2</v>
      </c>
      <c r="M1759">
        <v>1.7290778400000002E-2</v>
      </c>
      <c r="N1759">
        <v>1.7290778400000002E-2</v>
      </c>
      <c r="O1759">
        <v>1.1478149599999999E-2</v>
      </c>
      <c r="P1759">
        <v>1.1478149599999999E-2</v>
      </c>
      <c r="Q1759">
        <v>1.5239096800000001E-2</v>
      </c>
      <c r="R1759">
        <v>1.0116180799999999E-2</v>
      </c>
      <c r="S1759">
        <v>6.7154312000000001E-3</v>
      </c>
      <c r="T1759">
        <v>4.4579095999999997E-3</v>
      </c>
      <c r="U1759">
        <v>8.8013832000000004E-3</v>
      </c>
      <c r="AH1759" s="6"/>
      <c r="AI1759" s="6"/>
      <c r="AJ1759" s="8"/>
      <c r="AK1759" s="6"/>
      <c r="AL1759" s="6"/>
      <c r="AM1759" s="6"/>
      <c r="AN1759" s="6"/>
      <c r="AO1759" s="6"/>
      <c r="AP1759" s="6"/>
      <c r="AQ1759" s="6"/>
      <c r="AR1759" s="6"/>
      <c r="AS1759" s="6"/>
    </row>
    <row r="1760" spans="1:45" x14ac:dyDescent="0.35">
      <c r="A1760">
        <v>7500</v>
      </c>
      <c r="B1760">
        <v>1.2334610858965791</v>
      </c>
      <c r="C1760">
        <v>150</v>
      </c>
      <c r="D1760">
        <v>1.074559889540905</v>
      </c>
      <c r="E1760">
        <v>0.2</v>
      </c>
      <c r="F1760">
        <v>0</v>
      </c>
      <c r="G1760">
        <v>0</v>
      </c>
      <c r="H1760" t="s">
        <v>98</v>
      </c>
      <c r="I1760" t="s">
        <v>98</v>
      </c>
      <c r="J1760">
        <v>0.56656346560000004</v>
      </c>
      <c r="K1760">
        <v>7.84747368E-2</v>
      </c>
      <c r="L1760">
        <v>5.2093940000000012E-2</v>
      </c>
      <c r="M1760">
        <v>1.7290778400000002E-2</v>
      </c>
      <c r="N1760">
        <v>1.7290778400000002E-2</v>
      </c>
      <c r="O1760">
        <v>1.1478149599999999E-2</v>
      </c>
      <c r="P1760">
        <v>1.1478149599999999E-2</v>
      </c>
      <c r="Q1760">
        <v>1.5239096800000001E-2</v>
      </c>
      <c r="R1760">
        <v>1.0116180799999999E-2</v>
      </c>
      <c r="S1760">
        <v>6.7154312000000001E-3</v>
      </c>
      <c r="T1760">
        <v>4.4579095999999997E-3</v>
      </c>
      <c r="U1760">
        <v>8.8013832000000004E-3</v>
      </c>
      <c r="AH1760" s="6"/>
      <c r="AI1760" s="6"/>
      <c r="AJ1760" s="8"/>
      <c r="AK1760" s="6"/>
      <c r="AL1760" s="6"/>
      <c r="AM1760" s="6"/>
      <c r="AN1760" s="6"/>
      <c r="AO1760" s="6"/>
      <c r="AP1760" s="6"/>
      <c r="AQ1760" s="6"/>
      <c r="AR1760" s="6"/>
      <c r="AS1760" s="6"/>
    </row>
    <row r="1761" spans="1:45" x14ac:dyDescent="0.35">
      <c r="A1761">
        <v>10000</v>
      </c>
      <c r="B1761">
        <v>1.533663204065187</v>
      </c>
      <c r="C1761">
        <v>150</v>
      </c>
      <c r="D1761">
        <v>1.074559889540905</v>
      </c>
      <c r="E1761">
        <v>0.2</v>
      </c>
      <c r="F1761">
        <v>0</v>
      </c>
      <c r="G1761">
        <v>0</v>
      </c>
      <c r="H1761" t="s">
        <v>98</v>
      </c>
      <c r="I1761" t="s">
        <v>98</v>
      </c>
      <c r="J1761">
        <v>0.56656346560000004</v>
      </c>
      <c r="K1761">
        <v>7.84747368E-2</v>
      </c>
      <c r="L1761">
        <v>5.2093940000000012E-2</v>
      </c>
      <c r="M1761">
        <v>1.7290778400000002E-2</v>
      </c>
      <c r="N1761">
        <v>1.7290778400000002E-2</v>
      </c>
      <c r="O1761">
        <v>1.1478149599999999E-2</v>
      </c>
      <c r="P1761">
        <v>1.1478149599999999E-2</v>
      </c>
      <c r="Q1761">
        <v>1.5239096800000001E-2</v>
      </c>
      <c r="R1761">
        <v>1.0116180799999999E-2</v>
      </c>
      <c r="S1761">
        <v>6.7154312000000001E-3</v>
      </c>
      <c r="T1761">
        <v>4.4579095999999997E-3</v>
      </c>
      <c r="U1761">
        <v>8.8013832000000004E-3</v>
      </c>
      <c r="AH1761" s="6"/>
      <c r="AI1761" s="6"/>
      <c r="AJ1761" s="8"/>
      <c r="AK1761" s="6"/>
      <c r="AL1761" s="6"/>
      <c r="AM1761" s="6"/>
      <c r="AN1761" s="6"/>
      <c r="AO1761" s="6"/>
      <c r="AP1761" s="6"/>
      <c r="AQ1761" s="6"/>
      <c r="AR1761" s="6"/>
      <c r="AS1761" s="6"/>
    </row>
    <row r="1762" spans="1:45" x14ac:dyDescent="0.35">
      <c r="A1762">
        <v>15000</v>
      </c>
      <c r="B1762">
        <v>2.106961377973589</v>
      </c>
      <c r="C1762">
        <v>150</v>
      </c>
      <c r="D1762">
        <v>1.074559889540905</v>
      </c>
      <c r="E1762">
        <v>0.2</v>
      </c>
      <c r="F1762">
        <v>0</v>
      </c>
      <c r="G1762">
        <v>0</v>
      </c>
      <c r="H1762" t="s">
        <v>98</v>
      </c>
      <c r="I1762" t="s">
        <v>98</v>
      </c>
      <c r="J1762">
        <v>0.56656346560000004</v>
      </c>
      <c r="K1762">
        <v>7.84747368E-2</v>
      </c>
      <c r="L1762">
        <v>5.2093940000000012E-2</v>
      </c>
      <c r="M1762">
        <v>1.7290778400000002E-2</v>
      </c>
      <c r="N1762">
        <v>1.7290778400000002E-2</v>
      </c>
      <c r="O1762">
        <v>1.1478149599999999E-2</v>
      </c>
      <c r="P1762">
        <v>1.1478149599999999E-2</v>
      </c>
      <c r="Q1762">
        <v>1.5239096800000001E-2</v>
      </c>
      <c r="R1762">
        <v>1.0116180799999999E-2</v>
      </c>
      <c r="S1762">
        <v>6.7154312000000001E-3</v>
      </c>
      <c r="T1762">
        <v>4.4579095999999997E-3</v>
      </c>
      <c r="U1762">
        <v>8.8013832000000004E-3</v>
      </c>
      <c r="AH1762" s="6"/>
      <c r="AI1762" s="6"/>
      <c r="AJ1762" s="8"/>
      <c r="AK1762" s="6"/>
      <c r="AL1762" s="6"/>
      <c r="AM1762" s="6"/>
      <c r="AN1762" s="6"/>
      <c r="AO1762" s="6"/>
      <c r="AP1762" s="6"/>
      <c r="AQ1762" s="6"/>
      <c r="AR1762" s="6"/>
      <c r="AS1762" s="6"/>
    </row>
    <row r="1763" spans="1:45" x14ac:dyDescent="0.35">
      <c r="A1763">
        <v>1500</v>
      </c>
      <c r="B1763">
        <v>0.73059123705839557</v>
      </c>
      <c r="C1763">
        <v>180</v>
      </c>
      <c r="D1763">
        <v>1.074559889540905</v>
      </c>
      <c r="E1763">
        <v>0.2</v>
      </c>
      <c r="F1763">
        <v>0</v>
      </c>
      <c r="G1763">
        <v>0</v>
      </c>
      <c r="H1763" t="s">
        <v>98</v>
      </c>
      <c r="I1763" t="s">
        <v>98</v>
      </c>
      <c r="J1763">
        <v>0.56656346560000004</v>
      </c>
      <c r="K1763">
        <v>7.84747368E-2</v>
      </c>
      <c r="L1763">
        <v>5.2093940000000012E-2</v>
      </c>
      <c r="M1763">
        <v>1.7290778400000002E-2</v>
      </c>
      <c r="N1763">
        <v>1.7290778400000002E-2</v>
      </c>
      <c r="O1763">
        <v>1.1478149599999999E-2</v>
      </c>
      <c r="P1763">
        <v>1.1478149599999999E-2</v>
      </c>
      <c r="Q1763">
        <v>1.5239096800000001E-2</v>
      </c>
      <c r="R1763">
        <v>1.0116180799999999E-2</v>
      </c>
      <c r="S1763">
        <v>6.7154312000000001E-3</v>
      </c>
      <c r="T1763">
        <v>4.4579095999999997E-3</v>
      </c>
      <c r="U1763">
        <v>8.8013832000000004E-3</v>
      </c>
      <c r="AH1763" s="6"/>
      <c r="AI1763" s="6"/>
      <c r="AJ1763" s="8"/>
      <c r="AK1763" s="6"/>
      <c r="AL1763" s="6"/>
      <c r="AM1763" s="6"/>
      <c r="AN1763" s="6"/>
      <c r="AO1763" s="6"/>
      <c r="AP1763" s="6"/>
      <c r="AQ1763" s="6"/>
      <c r="AR1763" s="6"/>
      <c r="AS1763" s="6"/>
    </row>
    <row r="1764" spans="1:45" x14ac:dyDescent="0.35">
      <c r="A1764">
        <v>2000</v>
      </c>
      <c r="B1764">
        <v>0.68810849309462041</v>
      </c>
      <c r="C1764">
        <v>180</v>
      </c>
      <c r="D1764">
        <v>1.074559889540905</v>
      </c>
      <c r="E1764">
        <v>0.2</v>
      </c>
      <c r="F1764">
        <v>0</v>
      </c>
      <c r="G1764">
        <v>0</v>
      </c>
      <c r="H1764" t="s">
        <v>98</v>
      </c>
      <c r="I1764" t="s">
        <v>98</v>
      </c>
      <c r="J1764">
        <v>0.56656346560000004</v>
      </c>
      <c r="K1764">
        <v>7.84747368E-2</v>
      </c>
      <c r="L1764">
        <v>5.2093940000000012E-2</v>
      </c>
      <c r="M1764">
        <v>1.7290778400000002E-2</v>
      </c>
      <c r="N1764">
        <v>1.7290778400000002E-2</v>
      </c>
      <c r="O1764">
        <v>1.1478149599999999E-2</v>
      </c>
      <c r="P1764">
        <v>1.1478149599999999E-2</v>
      </c>
      <c r="Q1764">
        <v>1.5239096800000001E-2</v>
      </c>
      <c r="R1764">
        <v>1.0116180799999999E-2</v>
      </c>
      <c r="S1764">
        <v>6.7154312000000001E-3</v>
      </c>
      <c r="T1764">
        <v>4.4579095999999997E-3</v>
      </c>
      <c r="U1764">
        <v>8.8013832000000004E-3</v>
      </c>
      <c r="AH1764" s="6"/>
      <c r="AI1764" s="6"/>
      <c r="AJ1764" s="8"/>
      <c r="AK1764" s="6"/>
      <c r="AL1764" s="6"/>
      <c r="AM1764" s="6"/>
      <c r="AN1764" s="6"/>
      <c r="AO1764" s="6"/>
      <c r="AP1764" s="6"/>
      <c r="AQ1764" s="6"/>
      <c r="AR1764" s="6"/>
      <c r="AS1764" s="6"/>
    </row>
    <row r="1765" spans="1:45" x14ac:dyDescent="0.35">
      <c r="A1765">
        <v>2500</v>
      </c>
      <c r="B1765">
        <v>0.69116353647764595</v>
      </c>
      <c r="C1765">
        <v>180</v>
      </c>
      <c r="D1765">
        <v>1.074559889540905</v>
      </c>
      <c r="E1765">
        <v>0.2</v>
      </c>
      <c r="F1765">
        <v>0</v>
      </c>
      <c r="G1765">
        <v>0</v>
      </c>
      <c r="H1765" t="s">
        <v>98</v>
      </c>
      <c r="I1765" t="s">
        <v>98</v>
      </c>
      <c r="J1765">
        <v>0.56656346560000004</v>
      </c>
      <c r="K1765">
        <v>7.84747368E-2</v>
      </c>
      <c r="L1765">
        <v>5.2093940000000012E-2</v>
      </c>
      <c r="M1765">
        <v>1.7290778400000002E-2</v>
      </c>
      <c r="N1765">
        <v>1.7290778400000002E-2</v>
      </c>
      <c r="O1765">
        <v>1.1478149599999999E-2</v>
      </c>
      <c r="P1765">
        <v>1.1478149599999999E-2</v>
      </c>
      <c r="Q1765">
        <v>1.5239096800000001E-2</v>
      </c>
      <c r="R1765">
        <v>1.0116180799999999E-2</v>
      </c>
      <c r="S1765">
        <v>6.7154312000000001E-3</v>
      </c>
      <c r="T1765">
        <v>4.4579095999999997E-3</v>
      </c>
      <c r="U1765">
        <v>8.8013832000000004E-3</v>
      </c>
      <c r="AH1765" s="6"/>
      <c r="AI1765" s="6"/>
      <c r="AJ1765" s="8"/>
      <c r="AK1765" s="6"/>
      <c r="AL1765" s="6"/>
      <c r="AM1765" s="6"/>
      <c r="AN1765" s="6"/>
      <c r="AO1765" s="6"/>
      <c r="AP1765" s="6"/>
      <c r="AQ1765" s="6"/>
      <c r="AR1765" s="6"/>
      <c r="AS1765" s="6"/>
    </row>
    <row r="1766" spans="1:45" x14ac:dyDescent="0.35">
      <c r="A1766">
        <v>5000</v>
      </c>
      <c r="B1766">
        <v>0.93186055880350405</v>
      </c>
      <c r="C1766">
        <v>180</v>
      </c>
      <c r="D1766">
        <v>1.074559889540905</v>
      </c>
      <c r="E1766">
        <v>0.2</v>
      </c>
      <c r="F1766">
        <v>0</v>
      </c>
      <c r="G1766">
        <v>0</v>
      </c>
      <c r="H1766" t="s">
        <v>98</v>
      </c>
      <c r="I1766" t="s">
        <v>98</v>
      </c>
      <c r="J1766">
        <v>0.56656346560000004</v>
      </c>
      <c r="K1766">
        <v>7.84747368E-2</v>
      </c>
      <c r="L1766">
        <v>5.2093940000000012E-2</v>
      </c>
      <c r="M1766">
        <v>1.7290778400000002E-2</v>
      </c>
      <c r="N1766">
        <v>1.7290778400000002E-2</v>
      </c>
      <c r="O1766">
        <v>1.1478149599999999E-2</v>
      </c>
      <c r="P1766">
        <v>1.1478149599999999E-2</v>
      </c>
      <c r="Q1766">
        <v>1.5239096800000001E-2</v>
      </c>
      <c r="R1766">
        <v>1.0116180799999999E-2</v>
      </c>
      <c r="S1766">
        <v>6.7154312000000001E-3</v>
      </c>
      <c r="T1766">
        <v>4.4579095999999997E-3</v>
      </c>
      <c r="U1766">
        <v>8.8013832000000004E-3</v>
      </c>
      <c r="AH1766" s="6"/>
      <c r="AI1766" s="6"/>
      <c r="AJ1766" s="8"/>
      <c r="AK1766" s="6"/>
      <c r="AL1766" s="6"/>
      <c r="AM1766" s="6"/>
      <c r="AN1766" s="6"/>
      <c r="AO1766" s="6"/>
      <c r="AP1766" s="6"/>
      <c r="AQ1766" s="6"/>
      <c r="AR1766" s="6"/>
      <c r="AS1766" s="6"/>
    </row>
    <row r="1767" spans="1:45" x14ac:dyDescent="0.35">
      <c r="A1767">
        <v>7500</v>
      </c>
      <c r="B1767">
        <v>1.22215339600711</v>
      </c>
      <c r="C1767">
        <v>180</v>
      </c>
      <c r="D1767">
        <v>1.074559889540905</v>
      </c>
      <c r="E1767">
        <v>0.2</v>
      </c>
      <c r="F1767">
        <v>0</v>
      </c>
      <c r="G1767">
        <v>0</v>
      </c>
      <c r="H1767" t="s">
        <v>98</v>
      </c>
      <c r="I1767" t="s">
        <v>98</v>
      </c>
      <c r="J1767">
        <v>0.56656346560000004</v>
      </c>
      <c r="K1767">
        <v>7.84747368E-2</v>
      </c>
      <c r="L1767">
        <v>5.2093940000000012E-2</v>
      </c>
      <c r="M1767">
        <v>1.7290778400000002E-2</v>
      </c>
      <c r="N1767">
        <v>1.7290778400000002E-2</v>
      </c>
      <c r="O1767">
        <v>1.1478149599999999E-2</v>
      </c>
      <c r="P1767">
        <v>1.1478149599999999E-2</v>
      </c>
      <c r="Q1767">
        <v>1.5239096800000001E-2</v>
      </c>
      <c r="R1767">
        <v>1.0116180799999999E-2</v>
      </c>
      <c r="S1767">
        <v>6.7154312000000001E-3</v>
      </c>
      <c r="T1767">
        <v>4.4579095999999997E-3</v>
      </c>
      <c r="U1767">
        <v>8.8013832000000004E-3</v>
      </c>
      <c r="AH1767" s="6"/>
      <c r="AI1767" s="6"/>
      <c r="AJ1767" s="8"/>
      <c r="AK1767" s="6"/>
      <c r="AL1767" s="6"/>
      <c r="AM1767" s="6"/>
      <c r="AN1767" s="6"/>
      <c r="AO1767" s="6"/>
      <c r="AP1767" s="6"/>
      <c r="AQ1767" s="6"/>
      <c r="AR1767" s="6"/>
      <c r="AS1767" s="6"/>
    </row>
    <row r="1768" spans="1:45" x14ac:dyDescent="0.35">
      <c r="A1768">
        <v>10000</v>
      </c>
      <c r="B1768">
        <v>1.507788001439929</v>
      </c>
      <c r="C1768">
        <v>180</v>
      </c>
      <c r="D1768">
        <v>1.074559889540905</v>
      </c>
      <c r="E1768">
        <v>0.2</v>
      </c>
      <c r="F1768">
        <v>0</v>
      </c>
      <c r="G1768">
        <v>0</v>
      </c>
      <c r="H1768" t="s">
        <v>98</v>
      </c>
      <c r="I1768" t="s">
        <v>98</v>
      </c>
      <c r="J1768">
        <v>0.56656346560000004</v>
      </c>
      <c r="K1768">
        <v>7.84747368E-2</v>
      </c>
      <c r="L1768">
        <v>5.2093940000000012E-2</v>
      </c>
      <c r="M1768">
        <v>1.7290778400000002E-2</v>
      </c>
      <c r="N1768">
        <v>1.7290778400000002E-2</v>
      </c>
      <c r="O1768">
        <v>1.1478149599999999E-2</v>
      </c>
      <c r="P1768">
        <v>1.1478149599999999E-2</v>
      </c>
      <c r="Q1768">
        <v>1.5239096800000001E-2</v>
      </c>
      <c r="R1768">
        <v>1.0116180799999999E-2</v>
      </c>
      <c r="S1768">
        <v>6.7154312000000001E-3</v>
      </c>
      <c r="T1768">
        <v>4.4579095999999997E-3</v>
      </c>
      <c r="U1768">
        <v>8.8013832000000004E-3</v>
      </c>
      <c r="AH1768" s="6"/>
      <c r="AI1768" s="6"/>
      <c r="AJ1768" s="8"/>
      <c r="AK1768" s="6"/>
      <c r="AL1768" s="6"/>
      <c r="AM1768" s="6"/>
      <c r="AN1768" s="6"/>
      <c r="AO1768" s="6"/>
      <c r="AP1768" s="6"/>
      <c r="AQ1768" s="6"/>
      <c r="AR1768" s="6"/>
      <c r="AS1768" s="6"/>
    </row>
    <row r="1769" spans="1:45" x14ac:dyDescent="0.35">
      <c r="A1769">
        <v>15000</v>
      </c>
      <c r="B1769">
        <v>2.0555841176468852</v>
      </c>
      <c r="C1769">
        <v>180</v>
      </c>
      <c r="D1769">
        <v>1.074559889540905</v>
      </c>
      <c r="E1769">
        <v>0.2</v>
      </c>
      <c r="F1769">
        <v>0</v>
      </c>
      <c r="G1769">
        <v>0</v>
      </c>
      <c r="H1769" t="s">
        <v>98</v>
      </c>
      <c r="I1769" t="s">
        <v>98</v>
      </c>
      <c r="J1769">
        <v>0.56656346560000004</v>
      </c>
      <c r="K1769">
        <v>7.84747368E-2</v>
      </c>
      <c r="L1769">
        <v>5.2093940000000012E-2</v>
      </c>
      <c r="M1769">
        <v>1.7290778400000002E-2</v>
      </c>
      <c r="N1769">
        <v>1.7290778400000002E-2</v>
      </c>
      <c r="O1769">
        <v>1.1478149599999999E-2</v>
      </c>
      <c r="P1769">
        <v>1.1478149599999999E-2</v>
      </c>
      <c r="Q1769">
        <v>1.5239096800000001E-2</v>
      </c>
      <c r="R1769">
        <v>1.0116180799999999E-2</v>
      </c>
      <c r="S1769">
        <v>6.7154312000000001E-3</v>
      </c>
      <c r="T1769">
        <v>4.4579095999999997E-3</v>
      </c>
      <c r="U1769">
        <v>8.8013832000000004E-3</v>
      </c>
      <c r="AH1769" s="6"/>
      <c r="AI1769" s="6"/>
      <c r="AJ1769" s="8"/>
      <c r="AK1769" s="6"/>
      <c r="AL1769" s="6"/>
      <c r="AM1769" s="6"/>
      <c r="AN1769" s="6"/>
      <c r="AO1769" s="6"/>
      <c r="AP1769" s="6"/>
      <c r="AQ1769" s="6"/>
      <c r="AR1769" s="6"/>
      <c r="AS1769" s="6"/>
    </row>
    <row r="1770" spans="1:45" x14ac:dyDescent="0.35">
      <c r="A1770">
        <v>1500</v>
      </c>
      <c r="B1770">
        <v>0.79261642474494975</v>
      </c>
      <c r="C1770">
        <v>220</v>
      </c>
      <c r="D1770">
        <v>1.074559889540905</v>
      </c>
      <c r="E1770">
        <v>0.2</v>
      </c>
      <c r="F1770">
        <v>0</v>
      </c>
      <c r="G1770">
        <v>0</v>
      </c>
      <c r="H1770" t="s">
        <v>98</v>
      </c>
      <c r="I1770" t="s">
        <v>98</v>
      </c>
      <c r="J1770">
        <v>0.56656346560000004</v>
      </c>
      <c r="K1770">
        <v>7.84747368E-2</v>
      </c>
      <c r="L1770">
        <v>5.2093940000000012E-2</v>
      </c>
      <c r="M1770">
        <v>1.7290778400000002E-2</v>
      </c>
      <c r="N1770">
        <v>1.7290778400000002E-2</v>
      </c>
      <c r="O1770">
        <v>1.1478149599999999E-2</v>
      </c>
      <c r="P1770">
        <v>1.1478149599999999E-2</v>
      </c>
      <c r="Q1770">
        <v>1.5239096800000001E-2</v>
      </c>
      <c r="R1770">
        <v>1.0116180799999999E-2</v>
      </c>
      <c r="S1770">
        <v>6.7154312000000001E-3</v>
      </c>
      <c r="T1770">
        <v>4.4579095999999997E-3</v>
      </c>
      <c r="U1770">
        <v>8.8013832000000004E-3</v>
      </c>
      <c r="AH1770" s="6"/>
      <c r="AI1770" s="6"/>
      <c r="AJ1770" s="8"/>
      <c r="AK1770" s="6"/>
      <c r="AL1770" s="6"/>
      <c r="AM1770" s="6"/>
      <c r="AN1770" s="6"/>
      <c r="AO1770" s="6"/>
      <c r="AP1770" s="6"/>
      <c r="AQ1770" s="6"/>
      <c r="AR1770" s="6"/>
      <c r="AS1770" s="6"/>
    </row>
    <row r="1771" spans="1:45" x14ac:dyDescent="0.35">
      <c r="A1771">
        <v>2000</v>
      </c>
      <c r="B1771">
        <v>0.75883490169678647</v>
      </c>
      <c r="C1771">
        <v>220</v>
      </c>
      <c r="D1771">
        <v>1.074559889540905</v>
      </c>
      <c r="E1771">
        <v>0.2</v>
      </c>
      <c r="F1771">
        <v>0</v>
      </c>
      <c r="G1771">
        <v>0</v>
      </c>
      <c r="H1771" t="s">
        <v>98</v>
      </c>
      <c r="I1771" t="s">
        <v>98</v>
      </c>
      <c r="J1771">
        <v>0.56656346560000004</v>
      </c>
      <c r="K1771">
        <v>7.84747368E-2</v>
      </c>
      <c r="L1771">
        <v>5.2093940000000012E-2</v>
      </c>
      <c r="M1771">
        <v>1.7290778400000002E-2</v>
      </c>
      <c r="N1771">
        <v>1.7290778400000002E-2</v>
      </c>
      <c r="O1771">
        <v>1.1478149599999999E-2</v>
      </c>
      <c r="P1771">
        <v>1.1478149599999999E-2</v>
      </c>
      <c r="Q1771">
        <v>1.5239096800000001E-2</v>
      </c>
      <c r="R1771">
        <v>1.0116180799999999E-2</v>
      </c>
      <c r="S1771">
        <v>6.7154312000000001E-3</v>
      </c>
      <c r="T1771">
        <v>4.4579095999999997E-3</v>
      </c>
      <c r="U1771">
        <v>8.8013832000000004E-3</v>
      </c>
      <c r="AH1771" s="6"/>
      <c r="AI1771" s="6"/>
      <c r="AJ1771" s="8"/>
      <c r="AK1771" s="6"/>
      <c r="AL1771" s="6"/>
      <c r="AM1771" s="6"/>
      <c r="AN1771" s="6"/>
      <c r="AO1771" s="6"/>
      <c r="AP1771" s="6"/>
      <c r="AQ1771" s="6"/>
      <c r="AR1771" s="6"/>
      <c r="AS1771" s="6"/>
    </row>
    <row r="1772" spans="1:45" x14ac:dyDescent="0.35">
      <c r="A1772">
        <v>2500</v>
      </c>
      <c r="B1772">
        <v>0.75178753177177327</v>
      </c>
      <c r="C1772">
        <v>220</v>
      </c>
      <c r="D1772">
        <v>1.074559889540905</v>
      </c>
      <c r="E1772">
        <v>0.2</v>
      </c>
      <c r="F1772">
        <v>0</v>
      </c>
      <c r="G1772">
        <v>0</v>
      </c>
      <c r="H1772" t="s">
        <v>98</v>
      </c>
      <c r="I1772" t="s">
        <v>98</v>
      </c>
      <c r="J1772">
        <v>0.56656346560000004</v>
      </c>
      <c r="K1772">
        <v>7.84747368E-2</v>
      </c>
      <c r="L1772">
        <v>5.2093940000000012E-2</v>
      </c>
      <c r="M1772">
        <v>1.7290778400000002E-2</v>
      </c>
      <c r="N1772">
        <v>1.7290778400000002E-2</v>
      </c>
      <c r="O1772">
        <v>1.1478149599999999E-2</v>
      </c>
      <c r="P1772">
        <v>1.1478149599999999E-2</v>
      </c>
      <c r="Q1772">
        <v>1.5239096800000001E-2</v>
      </c>
      <c r="R1772">
        <v>1.0116180799999999E-2</v>
      </c>
      <c r="S1772">
        <v>6.7154312000000001E-3</v>
      </c>
      <c r="T1772">
        <v>4.4579095999999997E-3</v>
      </c>
      <c r="U1772">
        <v>8.8013832000000004E-3</v>
      </c>
      <c r="AH1772" s="6"/>
      <c r="AI1772" s="6"/>
      <c r="AJ1772" s="8"/>
      <c r="AK1772" s="6"/>
      <c r="AL1772" s="6"/>
      <c r="AM1772" s="6"/>
      <c r="AN1772" s="6"/>
      <c r="AO1772" s="6"/>
      <c r="AP1772" s="6"/>
      <c r="AQ1772" s="6"/>
      <c r="AR1772" s="6"/>
      <c r="AS1772" s="6"/>
    </row>
    <row r="1773" spans="1:45" x14ac:dyDescent="0.35">
      <c r="A1773">
        <v>5000</v>
      </c>
      <c r="B1773">
        <v>0.94566695491978769</v>
      </c>
      <c r="C1773">
        <v>220</v>
      </c>
      <c r="D1773">
        <v>1.074559889540905</v>
      </c>
      <c r="E1773">
        <v>0.2</v>
      </c>
      <c r="F1773">
        <v>0</v>
      </c>
      <c r="G1773">
        <v>0</v>
      </c>
      <c r="H1773" t="s">
        <v>98</v>
      </c>
      <c r="I1773" t="s">
        <v>98</v>
      </c>
      <c r="J1773">
        <v>0.56656346560000004</v>
      </c>
      <c r="K1773">
        <v>7.84747368E-2</v>
      </c>
      <c r="L1773">
        <v>5.2093940000000012E-2</v>
      </c>
      <c r="M1773">
        <v>1.7290778400000002E-2</v>
      </c>
      <c r="N1773">
        <v>1.7290778400000002E-2</v>
      </c>
      <c r="O1773">
        <v>1.1478149599999999E-2</v>
      </c>
      <c r="P1773">
        <v>1.1478149599999999E-2</v>
      </c>
      <c r="Q1773">
        <v>1.5239096800000001E-2</v>
      </c>
      <c r="R1773">
        <v>1.0116180799999999E-2</v>
      </c>
      <c r="S1773">
        <v>6.7154312000000001E-3</v>
      </c>
      <c r="T1773">
        <v>4.4579095999999997E-3</v>
      </c>
      <c r="U1773">
        <v>8.8013832000000004E-3</v>
      </c>
      <c r="AH1773" s="6"/>
      <c r="AI1773" s="6"/>
      <c r="AJ1773" s="8"/>
      <c r="AK1773" s="6"/>
      <c r="AL1773" s="6"/>
      <c r="AM1773" s="6"/>
      <c r="AN1773" s="6"/>
      <c r="AO1773" s="6"/>
      <c r="AP1773" s="6"/>
      <c r="AQ1773" s="6"/>
      <c r="AR1773" s="6"/>
      <c r="AS1773" s="6"/>
    </row>
    <row r="1774" spans="1:45" x14ac:dyDescent="0.35">
      <c r="A1774">
        <v>7500</v>
      </c>
      <c r="B1774">
        <v>1.21190247980659</v>
      </c>
      <c r="C1774">
        <v>220</v>
      </c>
      <c r="D1774">
        <v>1.074559889540905</v>
      </c>
      <c r="E1774">
        <v>0.2</v>
      </c>
      <c r="F1774">
        <v>0</v>
      </c>
      <c r="G1774">
        <v>0</v>
      </c>
      <c r="H1774" t="s">
        <v>98</v>
      </c>
      <c r="I1774" t="s">
        <v>98</v>
      </c>
      <c r="J1774">
        <v>0.56656346560000004</v>
      </c>
      <c r="K1774">
        <v>7.84747368E-2</v>
      </c>
      <c r="L1774">
        <v>5.2093940000000012E-2</v>
      </c>
      <c r="M1774">
        <v>1.7290778400000002E-2</v>
      </c>
      <c r="N1774">
        <v>1.7290778400000002E-2</v>
      </c>
      <c r="O1774">
        <v>1.1478149599999999E-2</v>
      </c>
      <c r="P1774">
        <v>1.1478149599999999E-2</v>
      </c>
      <c r="Q1774">
        <v>1.5239096800000001E-2</v>
      </c>
      <c r="R1774">
        <v>1.0116180799999999E-2</v>
      </c>
      <c r="S1774">
        <v>6.7154312000000001E-3</v>
      </c>
      <c r="T1774">
        <v>4.4579095999999997E-3</v>
      </c>
      <c r="U1774">
        <v>8.8013832000000004E-3</v>
      </c>
      <c r="AH1774" s="6"/>
      <c r="AI1774" s="6"/>
      <c r="AJ1774" s="8"/>
      <c r="AK1774" s="6"/>
      <c r="AL1774" s="6"/>
      <c r="AM1774" s="6"/>
      <c r="AN1774" s="6"/>
      <c r="AO1774" s="6"/>
      <c r="AP1774" s="6"/>
      <c r="AQ1774" s="6"/>
      <c r="AR1774" s="6"/>
      <c r="AS1774" s="6"/>
    </row>
    <row r="1775" spans="1:45" x14ac:dyDescent="0.35">
      <c r="A1775">
        <v>10000</v>
      </c>
      <c r="B1775">
        <v>1.4791543684807329</v>
      </c>
      <c r="C1775">
        <v>220</v>
      </c>
      <c r="D1775">
        <v>1.074559889540905</v>
      </c>
      <c r="E1775">
        <v>0.2</v>
      </c>
      <c r="F1775">
        <v>0</v>
      </c>
      <c r="G1775">
        <v>0</v>
      </c>
      <c r="H1775" t="s">
        <v>98</v>
      </c>
      <c r="I1775" t="s">
        <v>98</v>
      </c>
      <c r="J1775">
        <v>0.56656346560000004</v>
      </c>
      <c r="K1775">
        <v>7.84747368E-2</v>
      </c>
      <c r="L1775">
        <v>5.2093940000000012E-2</v>
      </c>
      <c r="M1775">
        <v>1.7290778400000002E-2</v>
      </c>
      <c r="N1775">
        <v>1.7290778400000002E-2</v>
      </c>
      <c r="O1775">
        <v>1.1478149599999999E-2</v>
      </c>
      <c r="P1775">
        <v>1.1478149599999999E-2</v>
      </c>
      <c r="Q1775">
        <v>1.5239096800000001E-2</v>
      </c>
      <c r="R1775">
        <v>1.0116180799999999E-2</v>
      </c>
      <c r="S1775">
        <v>6.7154312000000001E-3</v>
      </c>
      <c r="T1775">
        <v>4.4579095999999997E-3</v>
      </c>
      <c r="U1775">
        <v>8.8013832000000004E-3</v>
      </c>
      <c r="AH1775" s="6"/>
      <c r="AI1775" s="6"/>
      <c r="AJ1775" s="8"/>
      <c r="AK1775" s="6"/>
      <c r="AL1775" s="6"/>
      <c r="AM1775" s="6"/>
      <c r="AN1775" s="6"/>
      <c r="AO1775" s="6"/>
      <c r="AP1775" s="6"/>
      <c r="AQ1775" s="6"/>
      <c r="AR1775" s="6"/>
      <c r="AS1775" s="6"/>
    </row>
    <row r="1776" spans="1:45" x14ac:dyDescent="0.35">
      <c r="A1776">
        <v>15000</v>
      </c>
      <c r="B1776">
        <v>1.9954823107470581</v>
      </c>
      <c r="C1776">
        <v>220</v>
      </c>
      <c r="D1776">
        <v>1.074559889540905</v>
      </c>
      <c r="E1776">
        <v>0.2</v>
      </c>
      <c r="F1776">
        <v>0</v>
      </c>
      <c r="G1776">
        <v>0</v>
      </c>
      <c r="H1776" t="s">
        <v>98</v>
      </c>
      <c r="I1776" t="s">
        <v>98</v>
      </c>
      <c r="J1776">
        <v>0.56656346560000004</v>
      </c>
      <c r="K1776">
        <v>7.84747368E-2</v>
      </c>
      <c r="L1776">
        <v>5.2093940000000012E-2</v>
      </c>
      <c r="M1776">
        <v>1.7290778400000002E-2</v>
      </c>
      <c r="N1776">
        <v>1.7290778400000002E-2</v>
      </c>
      <c r="O1776">
        <v>1.1478149599999999E-2</v>
      </c>
      <c r="P1776">
        <v>1.1478149599999999E-2</v>
      </c>
      <c r="Q1776">
        <v>1.5239096800000001E-2</v>
      </c>
      <c r="R1776">
        <v>1.0116180799999999E-2</v>
      </c>
      <c r="S1776">
        <v>6.7154312000000001E-3</v>
      </c>
      <c r="T1776">
        <v>4.4579095999999997E-3</v>
      </c>
      <c r="U1776">
        <v>8.8013832000000004E-3</v>
      </c>
      <c r="AH1776" s="6"/>
      <c r="AI1776" s="6"/>
      <c r="AJ1776" s="8"/>
      <c r="AK1776" s="6"/>
      <c r="AL1776" s="6"/>
      <c r="AM1776" s="6"/>
      <c r="AN1776" s="6"/>
      <c r="AO1776" s="6"/>
      <c r="AP1776" s="6"/>
      <c r="AQ1776" s="6"/>
      <c r="AR1776" s="6"/>
      <c r="AS1776" s="6"/>
    </row>
    <row r="1777" spans="1:45" x14ac:dyDescent="0.35">
      <c r="A1777">
        <v>1500</v>
      </c>
      <c r="B1777">
        <v>0.82836051595856663</v>
      </c>
      <c r="C1777">
        <v>250</v>
      </c>
      <c r="D1777">
        <v>1.074559889540905</v>
      </c>
      <c r="E1777">
        <v>0.2</v>
      </c>
      <c r="F1777">
        <v>0</v>
      </c>
      <c r="G1777">
        <v>0</v>
      </c>
      <c r="H1777" t="s">
        <v>98</v>
      </c>
      <c r="I1777" t="s">
        <v>98</v>
      </c>
      <c r="J1777">
        <v>0.56656346560000004</v>
      </c>
      <c r="K1777">
        <v>7.84747368E-2</v>
      </c>
      <c r="L1777">
        <v>5.2093940000000012E-2</v>
      </c>
      <c r="M1777">
        <v>1.7290778400000002E-2</v>
      </c>
      <c r="N1777">
        <v>1.7290778400000002E-2</v>
      </c>
      <c r="O1777">
        <v>1.1478149599999999E-2</v>
      </c>
      <c r="P1777">
        <v>1.1478149599999999E-2</v>
      </c>
      <c r="Q1777">
        <v>1.5239096800000001E-2</v>
      </c>
      <c r="R1777">
        <v>1.0116180799999999E-2</v>
      </c>
      <c r="S1777">
        <v>6.7154312000000001E-3</v>
      </c>
      <c r="T1777">
        <v>4.4579095999999997E-3</v>
      </c>
      <c r="U1777">
        <v>8.8013832000000004E-3</v>
      </c>
      <c r="AH1777" s="6"/>
      <c r="AI1777" s="6"/>
      <c r="AJ1777" s="8"/>
      <c r="AK1777" s="6"/>
      <c r="AL1777" s="6"/>
      <c r="AM1777" s="6"/>
      <c r="AN1777" s="6"/>
      <c r="AO1777" s="6"/>
      <c r="AP1777" s="6"/>
      <c r="AQ1777" s="6"/>
      <c r="AR1777" s="6"/>
      <c r="AS1777" s="6"/>
    </row>
    <row r="1778" spans="1:45" x14ac:dyDescent="0.35">
      <c r="A1778">
        <v>2000</v>
      </c>
      <c r="B1778">
        <v>0.80091249263623399</v>
      </c>
      <c r="C1778">
        <v>250</v>
      </c>
      <c r="D1778">
        <v>1.074559889540905</v>
      </c>
      <c r="E1778">
        <v>0.2</v>
      </c>
      <c r="F1778">
        <v>0</v>
      </c>
      <c r="G1778">
        <v>0</v>
      </c>
      <c r="H1778" t="s">
        <v>98</v>
      </c>
      <c r="I1778" t="s">
        <v>98</v>
      </c>
      <c r="J1778">
        <v>0.56656346560000004</v>
      </c>
      <c r="K1778">
        <v>7.84747368E-2</v>
      </c>
      <c r="L1778">
        <v>5.2093940000000012E-2</v>
      </c>
      <c r="M1778">
        <v>1.7290778400000002E-2</v>
      </c>
      <c r="N1778">
        <v>1.7290778400000002E-2</v>
      </c>
      <c r="O1778">
        <v>1.1478149599999999E-2</v>
      </c>
      <c r="P1778">
        <v>1.1478149599999999E-2</v>
      </c>
      <c r="Q1778">
        <v>1.5239096800000001E-2</v>
      </c>
      <c r="R1778">
        <v>1.0116180799999999E-2</v>
      </c>
      <c r="S1778">
        <v>6.7154312000000001E-3</v>
      </c>
      <c r="T1778">
        <v>4.4579095999999997E-3</v>
      </c>
      <c r="U1778">
        <v>8.8013832000000004E-3</v>
      </c>
      <c r="AH1778" s="6"/>
      <c r="AI1778" s="6"/>
      <c r="AJ1778" s="8"/>
      <c r="AK1778" s="6"/>
      <c r="AL1778" s="6"/>
      <c r="AM1778" s="6"/>
      <c r="AN1778" s="6"/>
      <c r="AO1778" s="6"/>
      <c r="AP1778" s="6"/>
      <c r="AQ1778" s="6"/>
      <c r="AR1778" s="6"/>
      <c r="AS1778" s="6"/>
    </row>
    <row r="1779" spans="1:45" x14ac:dyDescent="0.35">
      <c r="A1779">
        <v>2500</v>
      </c>
      <c r="B1779">
        <v>0.79275651041821049</v>
      </c>
      <c r="C1779">
        <v>250</v>
      </c>
      <c r="D1779">
        <v>1.074559889540905</v>
      </c>
      <c r="E1779">
        <v>0.2</v>
      </c>
      <c r="F1779">
        <v>0</v>
      </c>
      <c r="G1779">
        <v>0</v>
      </c>
      <c r="H1779" t="s">
        <v>98</v>
      </c>
      <c r="I1779" t="s">
        <v>98</v>
      </c>
      <c r="J1779">
        <v>0.56656346560000004</v>
      </c>
      <c r="K1779">
        <v>7.84747368E-2</v>
      </c>
      <c r="L1779">
        <v>5.2093940000000012E-2</v>
      </c>
      <c r="M1779">
        <v>1.7290778400000002E-2</v>
      </c>
      <c r="N1779">
        <v>1.7290778400000002E-2</v>
      </c>
      <c r="O1779">
        <v>1.1478149599999999E-2</v>
      </c>
      <c r="P1779">
        <v>1.1478149599999999E-2</v>
      </c>
      <c r="Q1779">
        <v>1.5239096800000001E-2</v>
      </c>
      <c r="R1779">
        <v>1.0116180799999999E-2</v>
      </c>
      <c r="S1779">
        <v>6.7154312000000001E-3</v>
      </c>
      <c r="T1779">
        <v>4.4579095999999997E-3</v>
      </c>
      <c r="U1779">
        <v>8.8013832000000004E-3</v>
      </c>
      <c r="AH1779" s="6"/>
      <c r="AI1779" s="6"/>
      <c r="AJ1779" s="8"/>
      <c r="AK1779" s="6"/>
      <c r="AL1779" s="6"/>
      <c r="AM1779" s="6"/>
      <c r="AN1779" s="6"/>
      <c r="AO1779" s="6"/>
      <c r="AP1779" s="6"/>
      <c r="AQ1779" s="6"/>
      <c r="AR1779" s="6"/>
      <c r="AS1779" s="6"/>
    </row>
    <row r="1780" spans="1:45" x14ac:dyDescent="0.35">
      <c r="A1780">
        <v>5000</v>
      </c>
      <c r="B1780">
        <v>0.95812624438623128</v>
      </c>
      <c r="C1780">
        <v>250</v>
      </c>
      <c r="D1780">
        <v>1.074559889540905</v>
      </c>
      <c r="E1780">
        <v>0.2</v>
      </c>
      <c r="F1780">
        <v>0</v>
      </c>
      <c r="G1780">
        <v>0</v>
      </c>
      <c r="H1780" t="s">
        <v>98</v>
      </c>
      <c r="I1780" t="s">
        <v>98</v>
      </c>
      <c r="J1780">
        <v>0.56656346560000004</v>
      </c>
      <c r="K1780">
        <v>7.84747368E-2</v>
      </c>
      <c r="L1780">
        <v>5.2093940000000012E-2</v>
      </c>
      <c r="M1780">
        <v>1.7290778400000002E-2</v>
      </c>
      <c r="N1780">
        <v>1.7290778400000002E-2</v>
      </c>
      <c r="O1780">
        <v>1.1478149599999999E-2</v>
      </c>
      <c r="P1780">
        <v>1.1478149599999999E-2</v>
      </c>
      <c r="Q1780">
        <v>1.5239096800000001E-2</v>
      </c>
      <c r="R1780">
        <v>1.0116180799999999E-2</v>
      </c>
      <c r="S1780">
        <v>6.7154312000000001E-3</v>
      </c>
      <c r="T1780">
        <v>4.4579095999999997E-3</v>
      </c>
      <c r="U1780">
        <v>8.8013832000000004E-3</v>
      </c>
      <c r="AH1780" s="6"/>
      <c r="AI1780" s="6"/>
      <c r="AJ1780" s="8"/>
      <c r="AK1780" s="6"/>
      <c r="AL1780" s="6"/>
      <c r="AM1780" s="6"/>
      <c r="AN1780" s="6"/>
      <c r="AO1780" s="6"/>
      <c r="AP1780" s="6"/>
      <c r="AQ1780" s="6"/>
      <c r="AR1780" s="6"/>
      <c r="AS1780" s="6"/>
    </row>
    <row r="1781" spans="1:45" x14ac:dyDescent="0.35">
      <c r="A1781">
        <v>7500</v>
      </c>
      <c r="B1781">
        <v>1.2071165293315591</v>
      </c>
      <c r="C1781">
        <v>250</v>
      </c>
      <c r="D1781">
        <v>1.074559889540905</v>
      </c>
      <c r="E1781">
        <v>0.2</v>
      </c>
      <c r="F1781">
        <v>0</v>
      </c>
      <c r="G1781">
        <v>0</v>
      </c>
      <c r="H1781" t="s">
        <v>98</v>
      </c>
      <c r="I1781" t="s">
        <v>98</v>
      </c>
      <c r="J1781">
        <v>0.56656346560000004</v>
      </c>
      <c r="K1781">
        <v>7.84747368E-2</v>
      </c>
      <c r="L1781">
        <v>5.2093940000000012E-2</v>
      </c>
      <c r="M1781">
        <v>1.7290778400000002E-2</v>
      </c>
      <c r="N1781">
        <v>1.7290778400000002E-2</v>
      </c>
      <c r="O1781">
        <v>1.1478149599999999E-2</v>
      </c>
      <c r="P1781">
        <v>1.1478149599999999E-2</v>
      </c>
      <c r="Q1781">
        <v>1.5239096800000001E-2</v>
      </c>
      <c r="R1781">
        <v>1.0116180799999999E-2</v>
      </c>
      <c r="S1781">
        <v>6.7154312000000001E-3</v>
      </c>
      <c r="T1781">
        <v>4.4579095999999997E-3</v>
      </c>
      <c r="U1781">
        <v>8.8013832000000004E-3</v>
      </c>
      <c r="AH1781" s="6"/>
      <c r="AI1781" s="6"/>
      <c r="AJ1781" s="8"/>
      <c r="AK1781" s="6"/>
      <c r="AL1781" s="6"/>
      <c r="AM1781" s="6"/>
      <c r="AN1781" s="6"/>
      <c r="AO1781" s="6"/>
      <c r="AP1781" s="6"/>
      <c r="AQ1781" s="6"/>
      <c r="AR1781" s="6"/>
      <c r="AS1781" s="6"/>
    </row>
    <row r="1782" spans="1:45" x14ac:dyDescent="0.35">
      <c r="A1782">
        <v>10000</v>
      </c>
      <c r="B1782">
        <v>1.461342794492364</v>
      </c>
      <c r="C1782">
        <v>250</v>
      </c>
      <c r="D1782">
        <v>1.074559889540905</v>
      </c>
      <c r="E1782">
        <v>0.2</v>
      </c>
      <c r="F1782">
        <v>0</v>
      </c>
      <c r="G1782">
        <v>0</v>
      </c>
      <c r="H1782" t="s">
        <v>98</v>
      </c>
      <c r="I1782" t="s">
        <v>98</v>
      </c>
      <c r="J1782">
        <v>0.56656346560000004</v>
      </c>
      <c r="K1782">
        <v>7.84747368E-2</v>
      </c>
      <c r="L1782">
        <v>5.2093940000000012E-2</v>
      </c>
      <c r="M1782">
        <v>1.7290778400000002E-2</v>
      </c>
      <c r="N1782">
        <v>1.7290778400000002E-2</v>
      </c>
      <c r="O1782">
        <v>1.1478149599999999E-2</v>
      </c>
      <c r="P1782">
        <v>1.1478149599999999E-2</v>
      </c>
      <c r="Q1782">
        <v>1.5239096800000001E-2</v>
      </c>
      <c r="R1782">
        <v>1.0116180799999999E-2</v>
      </c>
      <c r="S1782">
        <v>6.7154312000000001E-3</v>
      </c>
      <c r="T1782">
        <v>4.4579095999999997E-3</v>
      </c>
      <c r="U1782">
        <v>8.8013832000000004E-3</v>
      </c>
      <c r="AH1782" s="6"/>
      <c r="AI1782" s="6"/>
      <c r="AJ1782" s="8"/>
      <c r="AK1782" s="6"/>
      <c r="AL1782" s="6"/>
      <c r="AM1782" s="6"/>
      <c r="AN1782" s="6"/>
      <c r="AO1782" s="6"/>
      <c r="AP1782" s="6"/>
      <c r="AQ1782" s="6"/>
      <c r="AR1782" s="6"/>
      <c r="AS1782" s="6"/>
    </row>
    <row r="1783" spans="1:45" x14ac:dyDescent="0.35">
      <c r="A1783">
        <v>15000</v>
      </c>
      <c r="B1783">
        <v>1.9557600661274619</v>
      </c>
      <c r="C1783">
        <v>250</v>
      </c>
      <c r="D1783">
        <v>1.074559889540905</v>
      </c>
      <c r="E1783">
        <v>0.2</v>
      </c>
      <c r="F1783">
        <v>0</v>
      </c>
      <c r="G1783">
        <v>0</v>
      </c>
      <c r="H1783" t="s">
        <v>98</v>
      </c>
      <c r="I1783" t="s">
        <v>98</v>
      </c>
      <c r="J1783">
        <v>0.56656346560000004</v>
      </c>
      <c r="K1783">
        <v>7.84747368E-2</v>
      </c>
      <c r="L1783">
        <v>5.2093940000000012E-2</v>
      </c>
      <c r="M1783">
        <v>1.7290778400000002E-2</v>
      </c>
      <c r="N1783">
        <v>1.7290778400000002E-2</v>
      </c>
      <c r="O1783">
        <v>1.1478149599999999E-2</v>
      </c>
      <c r="P1783">
        <v>1.1478149599999999E-2</v>
      </c>
      <c r="Q1783">
        <v>1.5239096800000001E-2</v>
      </c>
      <c r="R1783">
        <v>1.0116180799999999E-2</v>
      </c>
      <c r="S1783">
        <v>6.7154312000000001E-3</v>
      </c>
      <c r="T1783">
        <v>4.4579095999999997E-3</v>
      </c>
      <c r="U1783">
        <v>8.8013832000000004E-3</v>
      </c>
      <c r="AH1783" s="6"/>
      <c r="AI1783" s="6"/>
      <c r="AJ1783" s="8"/>
      <c r="AK1783" s="6"/>
      <c r="AL1783" s="6"/>
      <c r="AM1783" s="6"/>
      <c r="AN1783" s="6"/>
      <c r="AO1783" s="6"/>
      <c r="AP1783" s="6"/>
      <c r="AQ1783" s="6"/>
      <c r="AR1783" s="6"/>
      <c r="AS1783" s="6"/>
    </row>
    <row r="1784" spans="1:45" x14ac:dyDescent="0.35">
      <c r="A1784">
        <v>1500</v>
      </c>
      <c r="B1784">
        <v>0.85757478930673403</v>
      </c>
      <c r="C1784">
        <v>280</v>
      </c>
      <c r="D1784">
        <v>1.074559889540905</v>
      </c>
      <c r="E1784">
        <v>0.2</v>
      </c>
      <c r="F1784">
        <v>0</v>
      </c>
      <c r="G1784">
        <v>0</v>
      </c>
      <c r="H1784" t="s">
        <v>98</v>
      </c>
      <c r="I1784" t="s">
        <v>98</v>
      </c>
      <c r="J1784">
        <v>0.56656346560000004</v>
      </c>
      <c r="K1784">
        <v>7.84747368E-2</v>
      </c>
      <c r="L1784">
        <v>5.2093940000000012E-2</v>
      </c>
      <c r="M1784">
        <v>1.7290778400000002E-2</v>
      </c>
      <c r="N1784">
        <v>1.7290778400000002E-2</v>
      </c>
      <c r="O1784">
        <v>1.1478149599999999E-2</v>
      </c>
      <c r="P1784">
        <v>1.1478149599999999E-2</v>
      </c>
      <c r="Q1784">
        <v>1.5239096800000001E-2</v>
      </c>
      <c r="R1784">
        <v>1.0116180799999999E-2</v>
      </c>
      <c r="S1784">
        <v>6.7154312000000001E-3</v>
      </c>
      <c r="T1784">
        <v>4.4579095999999997E-3</v>
      </c>
      <c r="U1784">
        <v>8.8013832000000004E-3</v>
      </c>
      <c r="AH1784" s="6"/>
      <c r="AI1784" s="6"/>
      <c r="AJ1784" s="8"/>
      <c r="AK1784" s="6"/>
      <c r="AL1784" s="6"/>
      <c r="AM1784" s="6"/>
      <c r="AN1784" s="6"/>
      <c r="AO1784" s="6"/>
      <c r="AP1784" s="6"/>
      <c r="AQ1784" s="6"/>
      <c r="AR1784" s="6"/>
      <c r="AS1784" s="6"/>
    </row>
    <row r="1785" spans="1:45" x14ac:dyDescent="0.35">
      <c r="A1785">
        <v>2000</v>
      </c>
      <c r="B1785">
        <v>0.83551343962613955</v>
      </c>
      <c r="C1785">
        <v>280</v>
      </c>
      <c r="D1785">
        <v>1.074559889540905</v>
      </c>
      <c r="E1785">
        <v>0.2</v>
      </c>
      <c r="F1785">
        <v>0</v>
      </c>
      <c r="G1785">
        <v>0</v>
      </c>
      <c r="H1785" t="s">
        <v>98</v>
      </c>
      <c r="I1785" t="s">
        <v>98</v>
      </c>
      <c r="J1785">
        <v>0.56656346560000004</v>
      </c>
      <c r="K1785">
        <v>7.84747368E-2</v>
      </c>
      <c r="L1785">
        <v>5.2093940000000012E-2</v>
      </c>
      <c r="M1785">
        <v>1.7290778400000002E-2</v>
      </c>
      <c r="N1785">
        <v>1.7290778400000002E-2</v>
      </c>
      <c r="O1785">
        <v>1.1478149599999999E-2</v>
      </c>
      <c r="P1785">
        <v>1.1478149599999999E-2</v>
      </c>
      <c r="Q1785">
        <v>1.5239096800000001E-2</v>
      </c>
      <c r="R1785">
        <v>1.0116180799999999E-2</v>
      </c>
      <c r="S1785">
        <v>6.7154312000000001E-3</v>
      </c>
      <c r="T1785">
        <v>4.4579095999999997E-3</v>
      </c>
      <c r="U1785">
        <v>8.8013832000000004E-3</v>
      </c>
      <c r="AH1785" s="6"/>
      <c r="AI1785" s="6"/>
      <c r="AJ1785" s="8"/>
      <c r="AK1785" s="6"/>
      <c r="AL1785" s="6"/>
      <c r="AM1785" s="6"/>
      <c r="AN1785" s="6"/>
      <c r="AO1785" s="6"/>
      <c r="AP1785" s="6"/>
      <c r="AQ1785" s="6"/>
      <c r="AR1785" s="6"/>
      <c r="AS1785" s="6"/>
    </row>
    <row r="1786" spans="1:45" x14ac:dyDescent="0.35">
      <c r="A1786">
        <v>2500</v>
      </c>
      <c r="B1786">
        <v>0.8284976944341722</v>
      </c>
      <c r="C1786">
        <v>280</v>
      </c>
      <c r="D1786">
        <v>1.074559889540905</v>
      </c>
      <c r="E1786">
        <v>0.2</v>
      </c>
      <c r="F1786">
        <v>0</v>
      </c>
      <c r="G1786">
        <v>0</v>
      </c>
      <c r="H1786" t="s">
        <v>98</v>
      </c>
      <c r="I1786" t="s">
        <v>98</v>
      </c>
      <c r="J1786">
        <v>0.56656346560000004</v>
      </c>
      <c r="K1786">
        <v>7.84747368E-2</v>
      </c>
      <c r="L1786">
        <v>5.2093940000000012E-2</v>
      </c>
      <c r="M1786">
        <v>1.7290778400000002E-2</v>
      </c>
      <c r="N1786">
        <v>1.7290778400000002E-2</v>
      </c>
      <c r="O1786">
        <v>1.1478149599999999E-2</v>
      </c>
      <c r="P1786">
        <v>1.1478149599999999E-2</v>
      </c>
      <c r="Q1786">
        <v>1.5239096800000001E-2</v>
      </c>
      <c r="R1786">
        <v>1.0116180799999999E-2</v>
      </c>
      <c r="S1786">
        <v>6.7154312000000001E-3</v>
      </c>
      <c r="T1786">
        <v>4.4579095999999997E-3</v>
      </c>
      <c r="U1786">
        <v>8.8013832000000004E-3</v>
      </c>
      <c r="AH1786" s="6"/>
      <c r="AI1786" s="6"/>
      <c r="AJ1786" s="8"/>
      <c r="AK1786" s="6"/>
      <c r="AL1786" s="6"/>
      <c r="AM1786" s="6"/>
      <c r="AN1786" s="6"/>
      <c r="AO1786" s="6"/>
      <c r="AP1786" s="6"/>
      <c r="AQ1786" s="6"/>
      <c r="AR1786" s="6"/>
      <c r="AS1786" s="6"/>
    </row>
    <row r="1787" spans="1:45" x14ac:dyDescent="0.35">
      <c r="A1787">
        <v>5000</v>
      </c>
      <c r="B1787">
        <v>0.97155796680569029</v>
      </c>
      <c r="C1787">
        <v>280</v>
      </c>
      <c r="D1787">
        <v>1.074559889540905</v>
      </c>
      <c r="E1787">
        <v>0.2</v>
      </c>
      <c r="F1787">
        <v>0</v>
      </c>
      <c r="G1787">
        <v>0</v>
      </c>
      <c r="H1787" t="s">
        <v>98</v>
      </c>
      <c r="I1787" t="s">
        <v>98</v>
      </c>
      <c r="J1787">
        <v>0.56656346560000004</v>
      </c>
      <c r="K1787">
        <v>7.84747368E-2</v>
      </c>
      <c r="L1787">
        <v>5.2093940000000012E-2</v>
      </c>
      <c r="M1787">
        <v>1.7290778400000002E-2</v>
      </c>
      <c r="N1787">
        <v>1.7290778400000002E-2</v>
      </c>
      <c r="O1787">
        <v>1.1478149599999999E-2</v>
      </c>
      <c r="P1787">
        <v>1.1478149599999999E-2</v>
      </c>
      <c r="Q1787">
        <v>1.5239096800000001E-2</v>
      </c>
      <c r="R1787">
        <v>1.0116180799999999E-2</v>
      </c>
      <c r="S1787">
        <v>6.7154312000000001E-3</v>
      </c>
      <c r="T1787">
        <v>4.4579095999999997E-3</v>
      </c>
      <c r="U1787">
        <v>8.8013832000000004E-3</v>
      </c>
      <c r="AH1787" s="6"/>
      <c r="AI1787" s="6"/>
      <c r="AJ1787" s="8"/>
      <c r="AK1787" s="6"/>
      <c r="AL1787" s="6"/>
      <c r="AM1787" s="6"/>
      <c r="AN1787" s="6"/>
      <c r="AO1787" s="6"/>
      <c r="AP1787" s="6"/>
      <c r="AQ1787" s="6"/>
      <c r="AR1787" s="6"/>
      <c r="AS1787" s="6"/>
    </row>
    <row r="1788" spans="1:45" x14ac:dyDescent="0.35">
      <c r="A1788">
        <v>7500</v>
      </c>
      <c r="B1788">
        <v>1.2042734593991939</v>
      </c>
      <c r="C1788">
        <v>280</v>
      </c>
      <c r="D1788">
        <v>1.074559889540905</v>
      </c>
      <c r="E1788">
        <v>0.2</v>
      </c>
      <c r="F1788">
        <v>0</v>
      </c>
      <c r="G1788">
        <v>0</v>
      </c>
      <c r="H1788" t="s">
        <v>98</v>
      </c>
      <c r="I1788" t="s">
        <v>98</v>
      </c>
      <c r="J1788">
        <v>0.56656346560000004</v>
      </c>
      <c r="K1788">
        <v>7.84747368E-2</v>
      </c>
      <c r="L1788">
        <v>5.2093940000000012E-2</v>
      </c>
      <c r="M1788">
        <v>1.7290778400000002E-2</v>
      </c>
      <c r="N1788">
        <v>1.7290778400000002E-2</v>
      </c>
      <c r="O1788">
        <v>1.1478149599999999E-2</v>
      </c>
      <c r="P1788">
        <v>1.1478149599999999E-2</v>
      </c>
      <c r="Q1788">
        <v>1.5239096800000001E-2</v>
      </c>
      <c r="R1788">
        <v>1.0116180799999999E-2</v>
      </c>
      <c r="S1788">
        <v>6.7154312000000001E-3</v>
      </c>
      <c r="T1788">
        <v>4.4579095999999997E-3</v>
      </c>
      <c r="U1788">
        <v>8.8013832000000004E-3</v>
      </c>
      <c r="AH1788" s="6"/>
      <c r="AI1788" s="6"/>
      <c r="AJ1788" s="8"/>
      <c r="AK1788" s="6"/>
      <c r="AL1788" s="6"/>
      <c r="AM1788" s="6"/>
      <c r="AN1788" s="6"/>
      <c r="AO1788" s="6"/>
      <c r="AP1788" s="6"/>
      <c r="AQ1788" s="6"/>
      <c r="AR1788" s="6"/>
      <c r="AS1788" s="6"/>
    </row>
    <row r="1789" spans="1:45" x14ac:dyDescent="0.35">
      <c r="A1789">
        <v>10000</v>
      </c>
      <c r="B1789">
        <v>1.4461336199703581</v>
      </c>
      <c r="C1789">
        <v>280</v>
      </c>
      <c r="D1789">
        <v>1.074559889540905</v>
      </c>
      <c r="E1789">
        <v>0.2</v>
      </c>
      <c r="F1789">
        <v>0</v>
      </c>
      <c r="G1789">
        <v>0</v>
      </c>
      <c r="H1789" t="s">
        <v>98</v>
      </c>
      <c r="I1789" t="s">
        <v>98</v>
      </c>
      <c r="J1789">
        <v>0.56656346560000004</v>
      </c>
      <c r="K1789">
        <v>7.84747368E-2</v>
      </c>
      <c r="L1789">
        <v>5.2093940000000012E-2</v>
      </c>
      <c r="M1789">
        <v>1.7290778400000002E-2</v>
      </c>
      <c r="N1789">
        <v>1.7290778400000002E-2</v>
      </c>
      <c r="O1789">
        <v>1.1478149599999999E-2</v>
      </c>
      <c r="P1789">
        <v>1.1478149599999999E-2</v>
      </c>
      <c r="Q1789">
        <v>1.5239096800000001E-2</v>
      </c>
      <c r="R1789">
        <v>1.0116180799999999E-2</v>
      </c>
      <c r="S1789">
        <v>6.7154312000000001E-3</v>
      </c>
      <c r="T1789">
        <v>4.4579095999999997E-3</v>
      </c>
      <c r="U1789">
        <v>8.8013832000000004E-3</v>
      </c>
      <c r="AH1789" s="6"/>
      <c r="AI1789" s="6"/>
      <c r="AJ1789" s="8"/>
      <c r="AK1789" s="6"/>
      <c r="AL1789" s="6"/>
      <c r="AM1789" s="6"/>
      <c r="AN1789" s="6"/>
      <c r="AO1789" s="6"/>
      <c r="AP1789" s="6"/>
      <c r="AQ1789" s="6"/>
      <c r="AR1789" s="6"/>
      <c r="AS1789" s="6"/>
    </row>
    <row r="1790" spans="1:45" x14ac:dyDescent="0.35">
      <c r="A1790">
        <v>15000</v>
      </c>
      <c r="B1790">
        <v>1.9199527016485169</v>
      </c>
      <c r="C1790">
        <v>280</v>
      </c>
      <c r="D1790">
        <v>1.074559889540905</v>
      </c>
      <c r="E1790">
        <v>0.2</v>
      </c>
      <c r="F1790">
        <v>0</v>
      </c>
      <c r="G1790">
        <v>0</v>
      </c>
      <c r="H1790" t="s">
        <v>98</v>
      </c>
      <c r="I1790" t="s">
        <v>98</v>
      </c>
      <c r="J1790">
        <v>0.56656346560000004</v>
      </c>
      <c r="K1790">
        <v>7.84747368E-2</v>
      </c>
      <c r="L1790">
        <v>5.2093940000000012E-2</v>
      </c>
      <c r="M1790">
        <v>1.7290778400000002E-2</v>
      </c>
      <c r="N1790">
        <v>1.7290778400000002E-2</v>
      </c>
      <c r="O1790">
        <v>1.1478149599999999E-2</v>
      </c>
      <c r="P1790">
        <v>1.1478149599999999E-2</v>
      </c>
      <c r="Q1790">
        <v>1.5239096800000001E-2</v>
      </c>
      <c r="R1790">
        <v>1.0116180799999999E-2</v>
      </c>
      <c r="S1790">
        <v>6.7154312000000001E-3</v>
      </c>
      <c r="T1790">
        <v>4.4579095999999997E-3</v>
      </c>
      <c r="U1790">
        <v>8.8013832000000004E-3</v>
      </c>
      <c r="AH1790" s="6"/>
      <c r="AI1790" s="6"/>
      <c r="AJ1790" s="8"/>
      <c r="AK1790" s="6"/>
      <c r="AL1790" s="6"/>
      <c r="AM1790" s="6"/>
      <c r="AN1790" s="6"/>
      <c r="AO1790" s="6"/>
      <c r="AP1790" s="6"/>
      <c r="AQ1790" s="6"/>
      <c r="AR1790" s="6"/>
      <c r="AS1790" s="6"/>
    </row>
    <row r="1791" spans="1:45" x14ac:dyDescent="0.35">
      <c r="A1791">
        <v>1500</v>
      </c>
      <c r="B1791">
        <v>0.36993947665866422</v>
      </c>
      <c r="C1791">
        <v>60</v>
      </c>
      <c r="D1791">
        <v>1.18570935450466</v>
      </c>
      <c r="E1791">
        <v>0.4</v>
      </c>
      <c r="F1791">
        <v>0</v>
      </c>
      <c r="G1791">
        <v>0</v>
      </c>
      <c r="H1791" t="s">
        <v>98</v>
      </c>
      <c r="I1791" t="s">
        <v>98</v>
      </c>
      <c r="J1791">
        <v>0.42492259919999997</v>
      </c>
      <c r="K1791">
        <v>5.88560526E-2</v>
      </c>
      <c r="L1791">
        <v>3.9070454999999997E-2</v>
      </c>
      <c r="M1791">
        <v>1.29680838E-2</v>
      </c>
      <c r="N1791">
        <v>1.29680838E-2</v>
      </c>
      <c r="O1791">
        <v>8.6086121999999991E-3</v>
      </c>
      <c r="P1791">
        <v>8.6086121999999991E-3</v>
      </c>
      <c r="Q1791">
        <v>1.14293226E-2</v>
      </c>
      <c r="R1791">
        <v>7.5871356000000003E-3</v>
      </c>
      <c r="S1791">
        <v>5.0365733999999992E-3</v>
      </c>
      <c r="T1791">
        <v>3.3434322E-3</v>
      </c>
      <c r="U1791">
        <v>6.6010373999999998E-3</v>
      </c>
      <c r="V1791">
        <v>27.91</v>
      </c>
      <c r="W1791">
        <v>0.70820433199999999</v>
      </c>
      <c r="X1791">
        <v>9.8093421E-2</v>
      </c>
      <c r="Y1791">
        <v>6.5117425000000007E-2</v>
      </c>
      <c r="Z1791">
        <v>2.1613473000000001E-2</v>
      </c>
      <c r="AA1791">
        <v>2.1613473000000001E-2</v>
      </c>
      <c r="AB1791">
        <v>1.4347687E-2</v>
      </c>
      <c r="AC1791">
        <v>1.4347687E-2</v>
      </c>
      <c r="AD1791">
        <v>1.9048870999999998E-2</v>
      </c>
      <c r="AE1791">
        <v>1.2645226000000001E-2</v>
      </c>
      <c r="AF1791">
        <v>8.3942889999999992E-3</v>
      </c>
      <c r="AG1791">
        <v>5.5723869999999998E-3</v>
      </c>
      <c r="AH1791" s="6">
        <v>1.1001729E-2</v>
      </c>
      <c r="AI1791" s="6"/>
      <c r="AJ1791" s="8"/>
      <c r="AK1791" s="6"/>
      <c r="AL1791" s="6"/>
      <c r="AM1791" s="6"/>
      <c r="AN1791" s="6"/>
      <c r="AO1791" s="6"/>
      <c r="AP1791" s="6"/>
      <c r="AQ1791" s="6"/>
      <c r="AR1791" s="6"/>
      <c r="AS1791" s="6"/>
    </row>
    <row r="1792" spans="1:45" x14ac:dyDescent="0.35">
      <c r="A1792">
        <v>2000</v>
      </c>
      <c r="B1792">
        <v>0.4301064531052321</v>
      </c>
      <c r="C1792">
        <v>60</v>
      </c>
      <c r="D1792">
        <v>1.18570935450466</v>
      </c>
      <c r="E1792">
        <v>0.4</v>
      </c>
      <c r="F1792">
        <v>0</v>
      </c>
      <c r="G1792">
        <v>0</v>
      </c>
      <c r="H1792" t="s">
        <v>98</v>
      </c>
      <c r="I1792" t="s">
        <v>98</v>
      </c>
      <c r="J1792">
        <v>0.42492259919999997</v>
      </c>
      <c r="K1792">
        <v>5.88560526E-2</v>
      </c>
      <c r="L1792">
        <v>3.9070454999999997E-2</v>
      </c>
      <c r="M1792">
        <v>1.29680838E-2</v>
      </c>
      <c r="N1792">
        <v>1.29680838E-2</v>
      </c>
      <c r="O1792">
        <v>8.6086121999999991E-3</v>
      </c>
      <c r="P1792">
        <v>8.6086121999999991E-3</v>
      </c>
      <c r="Q1792">
        <v>1.14293226E-2</v>
      </c>
      <c r="R1792">
        <v>7.5871356000000003E-3</v>
      </c>
      <c r="S1792">
        <v>5.0365733999999992E-3</v>
      </c>
      <c r="T1792">
        <v>3.3434322E-3</v>
      </c>
      <c r="U1792">
        <v>6.6010373999999998E-3</v>
      </c>
      <c r="V1792">
        <v>27.91</v>
      </c>
      <c r="W1792">
        <v>0.70820433199999999</v>
      </c>
      <c r="X1792">
        <v>9.8093421E-2</v>
      </c>
      <c r="Y1792">
        <v>6.5117425000000007E-2</v>
      </c>
      <c r="Z1792">
        <v>2.1613473000000001E-2</v>
      </c>
      <c r="AA1792">
        <v>2.1613473000000001E-2</v>
      </c>
      <c r="AB1792">
        <v>1.4347687E-2</v>
      </c>
      <c r="AC1792">
        <v>1.4347687E-2</v>
      </c>
      <c r="AD1792">
        <v>1.9048870999999998E-2</v>
      </c>
      <c r="AE1792">
        <v>1.2645226000000001E-2</v>
      </c>
      <c r="AF1792">
        <v>8.3942889999999992E-3</v>
      </c>
      <c r="AG1792">
        <v>5.5723869999999998E-3</v>
      </c>
      <c r="AH1792" s="6">
        <v>1.1001729E-2</v>
      </c>
      <c r="AI1792" s="6"/>
      <c r="AJ1792" s="8"/>
      <c r="AK1792" s="6"/>
      <c r="AL1792" s="6"/>
      <c r="AM1792" s="6"/>
      <c r="AN1792" s="6"/>
      <c r="AO1792" s="6"/>
      <c r="AP1792" s="6"/>
      <c r="AQ1792" s="6"/>
      <c r="AR1792" s="6"/>
      <c r="AS1792" s="6"/>
    </row>
    <row r="1793" spans="1:45" x14ac:dyDescent="0.35">
      <c r="A1793">
        <v>2500</v>
      </c>
      <c r="B1793">
        <v>0.50176549028144279</v>
      </c>
      <c r="C1793">
        <v>60</v>
      </c>
      <c r="D1793">
        <v>1.18570935450466</v>
      </c>
      <c r="E1793">
        <v>0.4</v>
      </c>
      <c r="F1793">
        <v>0</v>
      </c>
      <c r="G1793">
        <v>0</v>
      </c>
      <c r="H1793" t="s">
        <v>98</v>
      </c>
      <c r="I1793" t="s">
        <v>98</v>
      </c>
      <c r="J1793">
        <v>0.42492259919999997</v>
      </c>
      <c r="K1793">
        <v>5.88560526E-2</v>
      </c>
      <c r="L1793">
        <v>3.9070454999999997E-2</v>
      </c>
      <c r="M1793">
        <v>1.29680838E-2</v>
      </c>
      <c r="N1793">
        <v>1.29680838E-2</v>
      </c>
      <c r="O1793">
        <v>8.6086121999999991E-3</v>
      </c>
      <c r="P1793">
        <v>8.6086121999999991E-3</v>
      </c>
      <c r="Q1793">
        <v>1.14293226E-2</v>
      </c>
      <c r="R1793">
        <v>7.5871356000000003E-3</v>
      </c>
      <c r="S1793">
        <v>5.0365733999999992E-3</v>
      </c>
      <c r="T1793">
        <v>3.3434322E-3</v>
      </c>
      <c r="U1793">
        <v>6.6010373999999998E-3</v>
      </c>
      <c r="V1793">
        <v>27.91</v>
      </c>
      <c r="W1793">
        <v>0.70820433199999999</v>
      </c>
      <c r="X1793">
        <v>9.8093421E-2</v>
      </c>
      <c r="Y1793">
        <v>6.5117425000000007E-2</v>
      </c>
      <c r="Z1793">
        <v>2.1613473000000001E-2</v>
      </c>
      <c r="AA1793">
        <v>2.1613473000000001E-2</v>
      </c>
      <c r="AB1793">
        <v>1.4347687E-2</v>
      </c>
      <c r="AC1793">
        <v>1.4347687E-2</v>
      </c>
      <c r="AD1793">
        <v>1.9048870999999998E-2</v>
      </c>
      <c r="AE1793">
        <v>1.2645226000000001E-2</v>
      </c>
      <c r="AF1793">
        <v>8.3942889999999992E-3</v>
      </c>
      <c r="AG1793">
        <v>5.5723869999999998E-3</v>
      </c>
      <c r="AH1793" s="6">
        <v>1.1001729E-2</v>
      </c>
      <c r="AI1793" s="6"/>
      <c r="AJ1793" s="8"/>
      <c r="AK1793" s="6"/>
      <c r="AL1793" s="6"/>
      <c r="AM1793" s="6"/>
      <c r="AN1793" s="6"/>
      <c r="AO1793" s="6"/>
      <c r="AP1793" s="6"/>
      <c r="AQ1793" s="6"/>
      <c r="AR1793" s="6"/>
      <c r="AS1793" s="6"/>
    </row>
    <row r="1794" spans="1:45" x14ac:dyDescent="0.35">
      <c r="A1794">
        <v>5000</v>
      </c>
      <c r="B1794">
        <v>0.86191088736965704</v>
      </c>
      <c r="C1794">
        <v>60</v>
      </c>
      <c r="D1794">
        <v>1.18570935450466</v>
      </c>
      <c r="E1794">
        <v>0.4</v>
      </c>
      <c r="F1794">
        <v>0</v>
      </c>
      <c r="G1794">
        <v>0</v>
      </c>
      <c r="H1794" t="s">
        <v>98</v>
      </c>
      <c r="I1794" t="s">
        <v>98</v>
      </c>
      <c r="J1794">
        <v>0.42492259919999997</v>
      </c>
      <c r="K1794">
        <v>5.88560526E-2</v>
      </c>
      <c r="L1794">
        <v>3.9070454999999997E-2</v>
      </c>
      <c r="M1794">
        <v>1.29680838E-2</v>
      </c>
      <c r="N1794">
        <v>1.29680838E-2</v>
      </c>
      <c r="O1794">
        <v>8.6086121999999991E-3</v>
      </c>
      <c r="P1794">
        <v>8.6086121999999991E-3</v>
      </c>
      <c r="Q1794">
        <v>1.14293226E-2</v>
      </c>
      <c r="R1794">
        <v>7.5871356000000003E-3</v>
      </c>
      <c r="S1794">
        <v>5.0365733999999992E-3</v>
      </c>
      <c r="T1794">
        <v>3.3434322E-3</v>
      </c>
      <c r="U1794">
        <v>6.6010373999999998E-3</v>
      </c>
      <c r="V1794">
        <v>27.91</v>
      </c>
      <c r="W1794">
        <v>0.70820433199999999</v>
      </c>
      <c r="X1794">
        <v>9.8093421E-2</v>
      </c>
      <c r="Y1794">
        <v>6.5117425000000007E-2</v>
      </c>
      <c r="Z1794">
        <v>2.1613473000000001E-2</v>
      </c>
      <c r="AA1794">
        <v>2.1613473000000001E-2</v>
      </c>
      <c r="AB1794">
        <v>1.4347687E-2</v>
      </c>
      <c r="AC1794">
        <v>1.4347687E-2</v>
      </c>
      <c r="AD1794">
        <v>1.9048870999999998E-2</v>
      </c>
      <c r="AE1794">
        <v>1.2645226000000001E-2</v>
      </c>
      <c r="AF1794">
        <v>8.3942889999999992E-3</v>
      </c>
      <c r="AG1794">
        <v>5.5723869999999998E-3</v>
      </c>
      <c r="AH1794" s="6">
        <v>1.1001729E-2</v>
      </c>
      <c r="AI1794" s="6"/>
      <c r="AJ1794" s="8"/>
      <c r="AK1794" s="6"/>
      <c r="AL1794" s="6"/>
      <c r="AM1794" s="6"/>
      <c r="AN1794" s="6"/>
      <c r="AO1794" s="6"/>
      <c r="AP1794" s="6"/>
      <c r="AQ1794" s="6"/>
      <c r="AR1794" s="6"/>
      <c r="AS1794" s="6"/>
    </row>
    <row r="1795" spans="1:45" x14ac:dyDescent="0.35">
      <c r="A1795">
        <v>7500</v>
      </c>
      <c r="B1795">
        <v>1.2029151597803851</v>
      </c>
      <c r="C1795">
        <v>60</v>
      </c>
      <c r="D1795">
        <v>1.18570935450466</v>
      </c>
      <c r="E1795">
        <v>0.4</v>
      </c>
      <c r="F1795">
        <v>0</v>
      </c>
      <c r="G1795">
        <v>0</v>
      </c>
      <c r="H1795" t="s">
        <v>98</v>
      </c>
      <c r="I1795" t="s">
        <v>98</v>
      </c>
      <c r="J1795">
        <v>0.42492259919999997</v>
      </c>
      <c r="K1795">
        <v>5.88560526E-2</v>
      </c>
      <c r="L1795">
        <v>3.9070454999999997E-2</v>
      </c>
      <c r="M1795">
        <v>1.29680838E-2</v>
      </c>
      <c r="N1795">
        <v>1.29680838E-2</v>
      </c>
      <c r="O1795">
        <v>8.6086121999999991E-3</v>
      </c>
      <c r="P1795">
        <v>8.6086121999999991E-3</v>
      </c>
      <c r="Q1795">
        <v>1.14293226E-2</v>
      </c>
      <c r="R1795">
        <v>7.5871356000000003E-3</v>
      </c>
      <c r="S1795">
        <v>5.0365733999999992E-3</v>
      </c>
      <c r="T1795">
        <v>3.3434322E-3</v>
      </c>
      <c r="U1795">
        <v>6.6010373999999998E-3</v>
      </c>
      <c r="V1795">
        <v>27.91</v>
      </c>
      <c r="W1795">
        <v>0.70820433199999999</v>
      </c>
      <c r="X1795">
        <v>9.8093421E-2</v>
      </c>
      <c r="Y1795">
        <v>6.5117425000000007E-2</v>
      </c>
      <c r="Z1795">
        <v>2.1613473000000001E-2</v>
      </c>
      <c r="AA1795">
        <v>2.1613473000000001E-2</v>
      </c>
      <c r="AB1795">
        <v>1.4347687E-2</v>
      </c>
      <c r="AC1795">
        <v>1.4347687E-2</v>
      </c>
      <c r="AD1795">
        <v>1.9048870999999998E-2</v>
      </c>
      <c r="AE1795">
        <v>1.2645226000000001E-2</v>
      </c>
      <c r="AF1795">
        <v>8.3942889999999992E-3</v>
      </c>
      <c r="AG1795">
        <v>5.5723869999999998E-3</v>
      </c>
      <c r="AH1795" s="6">
        <v>1.1001729E-2</v>
      </c>
      <c r="AI1795" s="6"/>
      <c r="AJ1795" s="8"/>
      <c r="AK1795" s="6"/>
      <c r="AL1795" s="6"/>
      <c r="AM1795" s="6"/>
      <c r="AN1795" s="6"/>
      <c r="AO1795" s="6"/>
      <c r="AP1795" s="6"/>
      <c r="AQ1795" s="6"/>
      <c r="AR1795" s="6"/>
      <c r="AS1795" s="6"/>
    </row>
    <row r="1796" spans="1:45" x14ac:dyDescent="0.35">
      <c r="A1796">
        <v>10000</v>
      </c>
      <c r="B1796">
        <v>1.528526187662375</v>
      </c>
      <c r="C1796">
        <v>60</v>
      </c>
      <c r="D1796">
        <v>1.18570935450466</v>
      </c>
      <c r="E1796">
        <v>0.4</v>
      </c>
      <c r="F1796">
        <v>0</v>
      </c>
      <c r="G1796">
        <v>0</v>
      </c>
      <c r="H1796" t="s">
        <v>98</v>
      </c>
      <c r="I1796" t="s">
        <v>98</v>
      </c>
      <c r="J1796">
        <v>0.42492259919999997</v>
      </c>
      <c r="K1796">
        <v>5.88560526E-2</v>
      </c>
      <c r="L1796">
        <v>3.9070454999999997E-2</v>
      </c>
      <c r="M1796">
        <v>1.29680838E-2</v>
      </c>
      <c r="N1796">
        <v>1.29680838E-2</v>
      </c>
      <c r="O1796">
        <v>8.6086121999999991E-3</v>
      </c>
      <c r="P1796">
        <v>8.6086121999999991E-3</v>
      </c>
      <c r="Q1796">
        <v>1.14293226E-2</v>
      </c>
      <c r="R1796">
        <v>7.5871356000000003E-3</v>
      </c>
      <c r="S1796">
        <v>5.0365733999999992E-3</v>
      </c>
      <c r="T1796">
        <v>3.3434322E-3</v>
      </c>
      <c r="U1796">
        <v>6.6010373999999998E-3</v>
      </c>
      <c r="V1796">
        <v>27.91</v>
      </c>
      <c r="W1796">
        <v>0.70820433199999999</v>
      </c>
      <c r="X1796">
        <v>9.8093421E-2</v>
      </c>
      <c r="Y1796">
        <v>6.5117425000000007E-2</v>
      </c>
      <c r="Z1796">
        <v>2.1613473000000001E-2</v>
      </c>
      <c r="AA1796">
        <v>2.1613473000000001E-2</v>
      </c>
      <c r="AB1796">
        <v>1.4347687E-2</v>
      </c>
      <c r="AC1796">
        <v>1.4347687E-2</v>
      </c>
      <c r="AD1796">
        <v>1.9048870999999998E-2</v>
      </c>
      <c r="AE1796">
        <v>1.2645226000000001E-2</v>
      </c>
      <c r="AF1796">
        <v>8.3942889999999992E-3</v>
      </c>
      <c r="AG1796">
        <v>5.5723869999999998E-3</v>
      </c>
      <c r="AH1796" s="6">
        <v>1.1001729E-2</v>
      </c>
      <c r="AI1796" s="6"/>
      <c r="AJ1796" s="8"/>
      <c r="AK1796" s="6"/>
      <c r="AL1796" s="6"/>
      <c r="AM1796" s="6"/>
      <c r="AN1796" s="6"/>
      <c r="AO1796" s="6"/>
      <c r="AP1796" s="6"/>
      <c r="AQ1796" s="6"/>
      <c r="AR1796" s="6"/>
      <c r="AS1796" s="6"/>
    </row>
    <row r="1797" spans="1:45" x14ac:dyDescent="0.35">
      <c r="A1797">
        <v>15000</v>
      </c>
      <c r="B1797">
        <v>2.1470910009914901</v>
      </c>
      <c r="C1797">
        <v>60</v>
      </c>
      <c r="D1797">
        <v>1.18570935450466</v>
      </c>
      <c r="E1797">
        <v>0.4</v>
      </c>
      <c r="F1797">
        <v>0</v>
      </c>
      <c r="G1797">
        <v>0</v>
      </c>
      <c r="H1797" t="s">
        <v>98</v>
      </c>
      <c r="I1797" t="s">
        <v>98</v>
      </c>
      <c r="J1797">
        <v>0.42492259919999997</v>
      </c>
      <c r="K1797">
        <v>5.88560526E-2</v>
      </c>
      <c r="L1797">
        <v>3.9070454999999997E-2</v>
      </c>
      <c r="M1797">
        <v>1.29680838E-2</v>
      </c>
      <c r="N1797">
        <v>1.29680838E-2</v>
      </c>
      <c r="O1797">
        <v>8.6086121999999991E-3</v>
      </c>
      <c r="P1797">
        <v>8.6086121999999991E-3</v>
      </c>
      <c r="Q1797">
        <v>1.14293226E-2</v>
      </c>
      <c r="R1797">
        <v>7.5871356000000003E-3</v>
      </c>
      <c r="S1797">
        <v>5.0365733999999992E-3</v>
      </c>
      <c r="T1797">
        <v>3.3434322E-3</v>
      </c>
      <c r="U1797">
        <v>6.6010373999999998E-3</v>
      </c>
      <c r="V1797">
        <v>27.91</v>
      </c>
      <c r="W1797">
        <v>0.70820433199999999</v>
      </c>
      <c r="X1797">
        <v>9.8093421E-2</v>
      </c>
      <c r="Y1797">
        <v>6.5117425000000007E-2</v>
      </c>
      <c r="Z1797">
        <v>2.1613473000000001E-2</v>
      </c>
      <c r="AA1797">
        <v>2.1613473000000001E-2</v>
      </c>
      <c r="AB1797">
        <v>1.4347687E-2</v>
      </c>
      <c r="AC1797">
        <v>1.4347687E-2</v>
      </c>
      <c r="AD1797">
        <v>1.9048870999999998E-2</v>
      </c>
      <c r="AE1797">
        <v>1.2645226000000001E-2</v>
      </c>
      <c r="AF1797">
        <v>8.3942889999999992E-3</v>
      </c>
      <c r="AG1797">
        <v>5.5723869999999998E-3</v>
      </c>
      <c r="AH1797" s="6">
        <v>1.1001729E-2</v>
      </c>
      <c r="AI1797" s="6"/>
      <c r="AJ1797" s="8"/>
      <c r="AK1797" s="6"/>
      <c r="AL1797" s="6"/>
      <c r="AM1797" s="6"/>
      <c r="AN1797" s="6"/>
      <c r="AO1797" s="6"/>
      <c r="AP1797" s="6"/>
      <c r="AQ1797" s="6"/>
      <c r="AR1797" s="6"/>
      <c r="AS1797" s="6"/>
    </row>
    <row r="1798" spans="1:45" x14ac:dyDescent="0.35">
      <c r="A1798">
        <v>1500</v>
      </c>
      <c r="B1798">
        <v>0.46222526383914248</v>
      </c>
      <c r="C1798">
        <v>90</v>
      </c>
      <c r="D1798">
        <v>1.18570935450466</v>
      </c>
      <c r="E1798">
        <v>0.4</v>
      </c>
      <c r="F1798">
        <v>0</v>
      </c>
      <c r="G1798">
        <v>0</v>
      </c>
      <c r="H1798" t="s">
        <v>98</v>
      </c>
      <c r="I1798" t="s">
        <v>98</v>
      </c>
      <c r="J1798">
        <v>0.42492259919999997</v>
      </c>
      <c r="K1798">
        <v>5.88560526E-2</v>
      </c>
      <c r="L1798">
        <v>3.9070454999999997E-2</v>
      </c>
      <c r="M1798">
        <v>1.29680838E-2</v>
      </c>
      <c r="N1798">
        <v>1.29680838E-2</v>
      </c>
      <c r="O1798">
        <v>8.6086121999999991E-3</v>
      </c>
      <c r="P1798">
        <v>8.6086121999999991E-3</v>
      </c>
      <c r="Q1798">
        <v>1.14293226E-2</v>
      </c>
      <c r="R1798">
        <v>7.5871356000000003E-3</v>
      </c>
      <c r="S1798">
        <v>5.0365733999999992E-3</v>
      </c>
      <c r="T1798">
        <v>3.3434322E-3</v>
      </c>
      <c r="U1798">
        <v>6.6010373999999998E-3</v>
      </c>
      <c r="V1798">
        <v>27.91</v>
      </c>
      <c r="W1798">
        <v>0.70820433199999999</v>
      </c>
      <c r="X1798">
        <v>9.8093421E-2</v>
      </c>
      <c r="Y1798">
        <v>6.5117425000000007E-2</v>
      </c>
      <c r="Z1798">
        <v>2.1613473000000001E-2</v>
      </c>
      <c r="AA1798">
        <v>2.1613473000000001E-2</v>
      </c>
      <c r="AB1798">
        <v>1.4347687E-2</v>
      </c>
      <c r="AC1798">
        <v>1.4347687E-2</v>
      </c>
      <c r="AD1798">
        <v>1.9048870999999998E-2</v>
      </c>
      <c r="AE1798">
        <v>1.2645226000000001E-2</v>
      </c>
      <c r="AF1798">
        <v>8.3942889999999992E-3</v>
      </c>
      <c r="AG1798">
        <v>5.5723869999999998E-3</v>
      </c>
      <c r="AH1798" s="6">
        <v>1.1001729E-2</v>
      </c>
      <c r="AI1798" s="6"/>
      <c r="AJ1798" s="8"/>
      <c r="AK1798" s="6"/>
      <c r="AL1798" s="6"/>
      <c r="AM1798" s="6"/>
      <c r="AN1798" s="6"/>
      <c r="AO1798" s="6"/>
      <c r="AP1798" s="6"/>
      <c r="AQ1798" s="6"/>
      <c r="AR1798" s="6"/>
      <c r="AS1798" s="6"/>
    </row>
    <row r="1799" spans="1:45" x14ac:dyDescent="0.35">
      <c r="A1799">
        <v>2000</v>
      </c>
      <c r="B1799">
        <v>0.47489643046062829</v>
      </c>
      <c r="C1799">
        <v>90</v>
      </c>
      <c r="D1799">
        <v>1.18570935450466</v>
      </c>
      <c r="E1799">
        <v>0.4</v>
      </c>
      <c r="F1799">
        <v>0</v>
      </c>
      <c r="G1799">
        <v>0</v>
      </c>
      <c r="H1799" t="s">
        <v>98</v>
      </c>
      <c r="I1799" t="s">
        <v>98</v>
      </c>
      <c r="J1799">
        <v>0.42492259919999997</v>
      </c>
      <c r="K1799">
        <v>5.88560526E-2</v>
      </c>
      <c r="L1799">
        <v>3.9070454999999997E-2</v>
      </c>
      <c r="M1799">
        <v>1.29680838E-2</v>
      </c>
      <c r="N1799">
        <v>1.29680838E-2</v>
      </c>
      <c r="O1799">
        <v>8.6086121999999991E-3</v>
      </c>
      <c r="P1799">
        <v>8.6086121999999991E-3</v>
      </c>
      <c r="Q1799">
        <v>1.14293226E-2</v>
      </c>
      <c r="R1799">
        <v>7.5871356000000003E-3</v>
      </c>
      <c r="S1799">
        <v>5.0365733999999992E-3</v>
      </c>
      <c r="T1799">
        <v>3.3434322E-3</v>
      </c>
      <c r="U1799">
        <v>6.6010373999999998E-3</v>
      </c>
      <c r="V1799">
        <v>27.91</v>
      </c>
      <c r="W1799">
        <v>0.70820433199999999</v>
      </c>
      <c r="X1799">
        <v>9.8093421E-2</v>
      </c>
      <c r="Y1799">
        <v>6.5117425000000007E-2</v>
      </c>
      <c r="Z1799">
        <v>2.1613473000000001E-2</v>
      </c>
      <c r="AA1799">
        <v>2.1613473000000001E-2</v>
      </c>
      <c r="AB1799">
        <v>1.4347687E-2</v>
      </c>
      <c r="AC1799">
        <v>1.4347687E-2</v>
      </c>
      <c r="AD1799">
        <v>1.9048870999999998E-2</v>
      </c>
      <c r="AE1799">
        <v>1.2645226000000001E-2</v>
      </c>
      <c r="AF1799">
        <v>8.3942889999999992E-3</v>
      </c>
      <c r="AG1799">
        <v>5.5723869999999998E-3</v>
      </c>
      <c r="AH1799" s="6">
        <v>1.1001729E-2</v>
      </c>
      <c r="AI1799" s="6"/>
      <c r="AJ1799" s="8"/>
      <c r="AK1799" s="6"/>
      <c r="AL1799" s="6"/>
      <c r="AM1799" s="6"/>
      <c r="AN1799" s="6"/>
      <c r="AO1799" s="6"/>
      <c r="AP1799" s="6"/>
      <c r="AQ1799" s="6"/>
      <c r="AR1799" s="6"/>
      <c r="AS1799" s="6"/>
    </row>
    <row r="1800" spans="1:45" x14ac:dyDescent="0.35">
      <c r="A1800">
        <v>2500</v>
      </c>
      <c r="B1800">
        <v>0.52926254476415135</v>
      </c>
      <c r="C1800">
        <v>90</v>
      </c>
      <c r="D1800">
        <v>1.18570935450466</v>
      </c>
      <c r="E1800">
        <v>0.4</v>
      </c>
      <c r="F1800">
        <v>0</v>
      </c>
      <c r="G1800">
        <v>0</v>
      </c>
      <c r="H1800" t="s">
        <v>98</v>
      </c>
      <c r="I1800" t="s">
        <v>98</v>
      </c>
      <c r="J1800">
        <v>0.42492259919999997</v>
      </c>
      <c r="K1800">
        <v>5.88560526E-2</v>
      </c>
      <c r="L1800">
        <v>3.9070454999999997E-2</v>
      </c>
      <c r="M1800">
        <v>1.29680838E-2</v>
      </c>
      <c r="N1800">
        <v>1.29680838E-2</v>
      </c>
      <c r="O1800">
        <v>8.6086121999999991E-3</v>
      </c>
      <c r="P1800">
        <v>8.6086121999999991E-3</v>
      </c>
      <c r="Q1800">
        <v>1.14293226E-2</v>
      </c>
      <c r="R1800">
        <v>7.5871356000000003E-3</v>
      </c>
      <c r="S1800">
        <v>5.0365733999999992E-3</v>
      </c>
      <c r="T1800">
        <v>3.3434322E-3</v>
      </c>
      <c r="U1800">
        <v>6.6010373999999998E-3</v>
      </c>
      <c r="V1800">
        <v>27.91</v>
      </c>
      <c r="W1800">
        <v>0.70820433199999999</v>
      </c>
      <c r="X1800">
        <v>9.8093421E-2</v>
      </c>
      <c r="Y1800">
        <v>6.5117425000000007E-2</v>
      </c>
      <c r="Z1800">
        <v>2.1613473000000001E-2</v>
      </c>
      <c r="AA1800">
        <v>2.1613473000000001E-2</v>
      </c>
      <c r="AB1800">
        <v>1.4347687E-2</v>
      </c>
      <c r="AC1800">
        <v>1.4347687E-2</v>
      </c>
      <c r="AD1800">
        <v>1.9048870999999998E-2</v>
      </c>
      <c r="AE1800">
        <v>1.2645226000000001E-2</v>
      </c>
      <c r="AF1800">
        <v>8.3942889999999992E-3</v>
      </c>
      <c r="AG1800">
        <v>5.5723869999999998E-3</v>
      </c>
      <c r="AH1800" s="6">
        <v>1.1001729E-2</v>
      </c>
      <c r="AI1800" s="6"/>
      <c r="AJ1800" s="8"/>
      <c r="AK1800" s="6"/>
      <c r="AL1800" s="6"/>
      <c r="AM1800" s="6"/>
      <c r="AN1800" s="6"/>
      <c r="AO1800" s="6"/>
      <c r="AP1800" s="6"/>
      <c r="AQ1800" s="6"/>
      <c r="AR1800" s="6"/>
      <c r="AS1800" s="6"/>
    </row>
    <row r="1801" spans="1:45" x14ac:dyDescent="0.35">
      <c r="A1801">
        <v>5000</v>
      </c>
      <c r="B1801">
        <v>0.8595120002447727</v>
      </c>
      <c r="C1801">
        <v>90</v>
      </c>
      <c r="D1801">
        <v>1.18570935450466</v>
      </c>
      <c r="E1801">
        <v>0.4</v>
      </c>
      <c r="F1801">
        <v>0</v>
      </c>
      <c r="G1801">
        <v>0</v>
      </c>
      <c r="H1801" t="s">
        <v>98</v>
      </c>
      <c r="I1801" t="s">
        <v>98</v>
      </c>
      <c r="J1801">
        <v>0.42492259919999997</v>
      </c>
      <c r="K1801">
        <v>5.88560526E-2</v>
      </c>
      <c r="L1801">
        <v>3.9070454999999997E-2</v>
      </c>
      <c r="M1801">
        <v>1.29680838E-2</v>
      </c>
      <c r="N1801">
        <v>1.29680838E-2</v>
      </c>
      <c r="O1801">
        <v>8.6086121999999991E-3</v>
      </c>
      <c r="P1801">
        <v>8.6086121999999991E-3</v>
      </c>
      <c r="Q1801">
        <v>1.14293226E-2</v>
      </c>
      <c r="R1801">
        <v>7.5871356000000003E-3</v>
      </c>
      <c r="S1801">
        <v>5.0365733999999992E-3</v>
      </c>
      <c r="T1801">
        <v>3.3434322E-3</v>
      </c>
      <c r="U1801">
        <v>6.6010373999999998E-3</v>
      </c>
      <c r="V1801">
        <v>27.91</v>
      </c>
      <c r="W1801">
        <v>0.70820433199999999</v>
      </c>
      <c r="X1801">
        <v>9.8093421E-2</v>
      </c>
      <c r="Y1801">
        <v>6.5117425000000007E-2</v>
      </c>
      <c r="Z1801">
        <v>2.1613473000000001E-2</v>
      </c>
      <c r="AA1801">
        <v>2.1613473000000001E-2</v>
      </c>
      <c r="AB1801">
        <v>1.4347687E-2</v>
      </c>
      <c r="AC1801">
        <v>1.4347687E-2</v>
      </c>
      <c r="AD1801">
        <v>1.9048870999999998E-2</v>
      </c>
      <c r="AE1801">
        <v>1.2645226000000001E-2</v>
      </c>
      <c r="AF1801">
        <v>8.3942889999999992E-3</v>
      </c>
      <c r="AG1801">
        <v>5.5723869999999998E-3</v>
      </c>
      <c r="AH1801" s="6">
        <v>1.1001729E-2</v>
      </c>
      <c r="AI1801" s="6"/>
      <c r="AJ1801" s="8"/>
      <c r="AK1801" s="6"/>
      <c r="AL1801" s="6"/>
      <c r="AM1801" s="6"/>
      <c r="AN1801" s="6"/>
      <c r="AO1801" s="6"/>
      <c r="AP1801" s="6"/>
      <c r="AQ1801" s="6"/>
      <c r="AR1801" s="6"/>
      <c r="AS1801" s="6"/>
    </row>
    <row r="1802" spans="1:45" x14ac:dyDescent="0.35">
      <c r="A1802">
        <v>7500</v>
      </c>
      <c r="B1802">
        <v>1.182695321834025</v>
      </c>
      <c r="C1802">
        <v>90</v>
      </c>
      <c r="D1802">
        <v>1.18570935450466</v>
      </c>
      <c r="E1802">
        <v>0.4</v>
      </c>
      <c r="F1802">
        <v>0</v>
      </c>
      <c r="G1802">
        <v>0</v>
      </c>
      <c r="H1802" t="s">
        <v>98</v>
      </c>
      <c r="I1802" t="s">
        <v>98</v>
      </c>
      <c r="J1802">
        <v>0.42492259919999997</v>
      </c>
      <c r="K1802">
        <v>5.88560526E-2</v>
      </c>
      <c r="L1802">
        <v>3.9070454999999997E-2</v>
      </c>
      <c r="M1802">
        <v>1.29680838E-2</v>
      </c>
      <c r="N1802">
        <v>1.29680838E-2</v>
      </c>
      <c r="O1802">
        <v>8.6086121999999991E-3</v>
      </c>
      <c r="P1802">
        <v>8.6086121999999991E-3</v>
      </c>
      <c r="Q1802">
        <v>1.14293226E-2</v>
      </c>
      <c r="R1802">
        <v>7.5871356000000003E-3</v>
      </c>
      <c r="S1802">
        <v>5.0365733999999992E-3</v>
      </c>
      <c r="T1802">
        <v>3.3434322E-3</v>
      </c>
      <c r="U1802">
        <v>6.6010373999999998E-3</v>
      </c>
      <c r="V1802">
        <v>27.91</v>
      </c>
      <c r="W1802">
        <v>0.70820433199999999</v>
      </c>
      <c r="X1802">
        <v>9.8093421E-2</v>
      </c>
      <c r="Y1802">
        <v>6.5117425000000007E-2</v>
      </c>
      <c r="Z1802">
        <v>2.1613473000000001E-2</v>
      </c>
      <c r="AA1802">
        <v>2.1613473000000001E-2</v>
      </c>
      <c r="AB1802">
        <v>1.4347687E-2</v>
      </c>
      <c r="AC1802">
        <v>1.4347687E-2</v>
      </c>
      <c r="AD1802">
        <v>1.9048870999999998E-2</v>
      </c>
      <c r="AE1802">
        <v>1.2645226000000001E-2</v>
      </c>
      <c r="AF1802">
        <v>8.3942889999999992E-3</v>
      </c>
      <c r="AG1802">
        <v>5.5723869999999998E-3</v>
      </c>
      <c r="AH1802" s="6">
        <v>1.1001729E-2</v>
      </c>
      <c r="AI1802" s="6"/>
      <c r="AJ1802" s="8"/>
      <c r="AK1802" s="6"/>
      <c r="AL1802" s="6"/>
      <c r="AM1802" s="6"/>
      <c r="AN1802" s="6"/>
      <c r="AO1802" s="6"/>
      <c r="AP1802" s="6"/>
      <c r="AQ1802" s="6"/>
      <c r="AR1802" s="6"/>
      <c r="AS1802" s="6"/>
    </row>
    <row r="1803" spans="1:45" x14ac:dyDescent="0.35">
      <c r="A1803">
        <v>10000</v>
      </c>
      <c r="B1803">
        <v>1.4924461985634061</v>
      </c>
      <c r="C1803">
        <v>90</v>
      </c>
      <c r="D1803">
        <v>1.18570935450466</v>
      </c>
      <c r="E1803">
        <v>0.4</v>
      </c>
      <c r="F1803">
        <v>0</v>
      </c>
      <c r="G1803">
        <v>0</v>
      </c>
      <c r="H1803" t="s">
        <v>98</v>
      </c>
      <c r="I1803" t="s">
        <v>98</v>
      </c>
      <c r="J1803">
        <v>0.42492259919999997</v>
      </c>
      <c r="K1803">
        <v>5.88560526E-2</v>
      </c>
      <c r="L1803">
        <v>3.9070454999999997E-2</v>
      </c>
      <c r="M1803">
        <v>1.29680838E-2</v>
      </c>
      <c r="N1803">
        <v>1.29680838E-2</v>
      </c>
      <c r="O1803">
        <v>8.6086121999999991E-3</v>
      </c>
      <c r="P1803">
        <v>8.6086121999999991E-3</v>
      </c>
      <c r="Q1803">
        <v>1.14293226E-2</v>
      </c>
      <c r="R1803">
        <v>7.5871356000000003E-3</v>
      </c>
      <c r="S1803">
        <v>5.0365733999999992E-3</v>
      </c>
      <c r="T1803">
        <v>3.3434322E-3</v>
      </c>
      <c r="U1803">
        <v>6.6010373999999998E-3</v>
      </c>
      <c r="V1803">
        <v>27.91</v>
      </c>
      <c r="W1803">
        <v>0.70820433199999999</v>
      </c>
      <c r="X1803">
        <v>9.8093421E-2</v>
      </c>
      <c r="Y1803">
        <v>6.5117425000000007E-2</v>
      </c>
      <c r="Z1803">
        <v>2.1613473000000001E-2</v>
      </c>
      <c r="AA1803">
        <v>2.1613473000000001E-2</v>
      </c>
      <c r="AB1803">
        <v>1.4347687E-2</v>
      </c>
      <c r="AC1803">
        <v>1.4347687E-2</v>
      </c>
      <c r="AD1803">
        <v>1.9048870999999998E-2</v>
      </c>
      <c r="AE1803">
        <v>1.2645226000000001E-2</v>
      </c>
      <c r="AF1803">
        <v>8.3942889999999992E-3</v>
      </c>
      <c r="AG1803">
        <v>5.5723869999999998E-3</v>
      </c>
      <c r="AH1803" s="6">
        <v>1.1001729E-2</v>
      </c>
      <c r="AI1803" s="6"/>
      <c r="AJ1803" s="8"/>
      <c r="AK1803" s="6"/>
      <c r="AL1803" s="6"/>
      <c r="AM1803" s="6"/>
      <c r="AN1803" s="6"/>
      <c r="AO1803" s="6"/>
      <c r="AP1803" s="6"/>
      <c r="AQ1803" s="6"/>
      <c r="AR1803" s="6"/>
      <c r="AS1803" s="6"/>
    </row>
    <row r="1804" spans="1:45" x14ac:dyDescent="0.35">
      <c r="A1804">
        <v>15000</v>
      </c>
      <c r="B1804">
        <v>2.0813938758091171</v>
      </c>
      <c r="C1804">
        <v>90</v>
      </c>
      <c r="D1804">
        <v>1.18570935450466</v>
      </c>
      <c r="E1804">
        <v>0.4</v>
      </c>
      <c r="F1804">
        <v>0</v>
      </c>
      <c r="G1804">
        <v>0</v>
      </c>
      <c r="H1804" t="s">
        <v>98</v>
      </c>
      <c r="I1804" t="s">
        <v>98</v>
      </c>
      <c r="J1804">
        <v>0.42492259919999997</v>
      </c>
      <c r="K1804">
        <v>5.88560526E-2</v>
      </c>
      <c r="L1804">
        <v>3.9070454999999997E-2</v>
      </c>
      <c r="M1804">
        <v>1.29680838E-2</v>
      </c>
      <c r="N1804">
        <v>1.29680838E-2</v>
      </c>
      <c r="O1804">
        <v>8.6086121999999991E-3</v>
      </c>
      <c r="P1804">
        <v>8.6086121999999991E-3</v>
      </c>
      <c r="Q1804">
        <v>1.14293226E-2</v>
      </c>
      <c r="R1804">
        <v>7.5871356000000003E-3</v>
      </c>
      <c r="S1804">
        <v>5.0365733999999992E-3</v>
      </c>
      <c r="T1804">
        <v>3.3434322E-3</v>
      </c>
      <c r="U1804">
        <v>6.6010373999999998E-3</v>
      </c>
      <c r="V1804">
        <v>27.91</v>
      </c>
      <c r="W1804">
        <v>0.70820433199999999</v>
      </c>
      <c r="X1804">
        <v>9.8093421E-2</v>
      </c>
      <c r="Y1804">
        <v>6.5117425000000007E-2</v>
      </c>
      <c r="Z1804">
        <v>2.1613473000000001E-2</v>
      </c>
      <c r="AA1804">
        <v>2.1613473000000001E-2</v>
      </c>
      <c r="AB1804">
        <v>1.4347687E-2</v>
      </c>
      <c r="AC1804">
        <v>1.4347687E-2</v>
      </c>
      <c r="AD1804">
        <v>1.9048870999999998E-2</v>
      </c>
      <c r="AE1804">
        <v>1.2645226000000001E-2</v>
      </c>
      <c r="AF1804">
        <v>8.3942889999999992E-3</v>
      </c>
      <c r="AG1804">
        <v>5.5723869999999998E-3</v>
      </c>
      <c r="AH1804" s="6">
        <v>1.1001729E-2</v>
      </c>
      <c r="AI1804" s="6"/>
      <c r="AJ1804" s="8"/>
      <c r="AK1804" s="6"/>
      <c r="AL1804" s="6"/>
      <c r="AM1804" s="6"/>
      <c r="AN1804" s="6"/>
      <c r="AO1804" s="6"/>
      <c r="AP1804" s="6"/>
      <c r="AQ1804" s="6"/>
      <c r="AR1804" s="6"/>
      <c r="AS1804" s="6"/>
    </row>
    <row r="1805" spans="1:45" x14ac:dyDescent="0.35">
      <c r="A1805">
        <v>1500</v>
      </c>
      <c r="B1805">
        <v>0.58346192976685085</v>
      </c>
      <c r="C1805">
        <v>120</v>
      </c>
      <c r="D1805">
        <v>1.18570935450466</v>
      </c>
      <c r="E1805">
        <v>0.4</v>
      </c>
      <c r="F1805">
        <v>0</v>
      </c>
      <c r="G1805">
        <v>0</v>
      </c>
      <c r="H1805" t="s">
        <v>98</v>
      </c>
      <c r="I1805" t="s">
        <v>98</v>
      </c>
      <c r="J1805">
        <v>0.42492259919999997</v>
      </c>
      <c r="K1805">
        <v>5.88560526E-2</v>
      </c>
      <c r="L1805">
        <v>3.9070454999999997E-2</v>
      </c>
      <c r="M1805">
        <v>1.29680838E-2</v>
      </c>
      <c r="N1805">
        <v>1.29680838E-2</v>
      </c>
      <c r="O1805">
        <v>8.6086121999999991E-3</v>
      </c>
      <c r="P1805">
        <v>8.6086121999999991E-3</v>
      </c>
      <c r="Q1805">
        <v>1.14293226E-2</v>
      </c>
      <c r="R1805">
        <v>7.5871356000000003E-3</v>
      </c>
      <c r="S1805">
        <v>5.0365733999999992E-3</v>
      </c>
      <c r="T1805">
        <v>3.3434322E-3</v>
      </c>
      <c r="U1805">
        <v>6.6010373999999998E-3</v>
      </c>
      <c r="V1805">
        <v>27.91</v>
      </c>
      <c r="W1805">
        <v>0.70820433199999999</v>
      </c>
      <c r="X1805">
        <v>9.8093421E-2</v>
      </c>
      <c r="Y1805">
        <v>6.5117425000000007E-2</v>
      </c>
      <c r="Z1805">
        <v>2.1613473000000001E-2</v>
      </c>
      <c r="AA1805">
        <v>2.1613473000000001E-2</v>
      </c>
      <c r="AB1805">
        <v>1.4347687E-2</v>
      </c>
      <c r="AC1805">
        <v>1.4347687E-2</v>
      </c>
      <c r="AD1805">
        <v>1.9048870999999998E-2</v>
      </c>
      <c r="AE1805">
        <v>1.2645226000000001E-2</v>
      </c>
      <c r="AF1805">
        <v>8.3942889999999992E-3</v>
      </c>
      <c r="AG1805">
        <v>5.5723869999999998E-3</v>
      </c>
      <c r="AH1805" s="6">
        <v>1.1001729E-2</v>
      </c>
      <c r="AI1805" s="6"/>
      <c r="AJ1805" s="8"/>
      <c r="AK1805" s="6"/>
      <c r="AL1805" s="6"/>
      <c r="AM1805" s="6"/>
      <c r="AN1805" s="6"/>
      <c r="AO1805" s="6"/>
      <c r="AP1805" s="6"/>
      <c r="AQ1805" s="6"/>
      <c r="AR1805" s="6"/>
      <c r="AS1805" s="6"/>
    </row>
    <row r="1806" spans="1:45" x14ac:dyDescent="0.35">
      <c r="A1806">
        <v>2000</v>
      </c>
      <c r="B1806">
        <v>0.53953061169887029</v>
      </c>
      <c r="C1806">
        <v>120</v>
      </c>
      <c r="D1806">
        <v>1.18570935450466</v>
      </c>
      <c r="E1806">
        <v>0.4</v>
      </c>
      <c r="F1806">
        <v>0</v>
      </c>
      <c r="G1806">
        <v>0</v>
      </c>
      <c r="H1806" t="s">
        <v>98</v>
      </c>
      <c r="I1806" t="s">
        <v>98</v>
      </c>
      <c r="J1806">
        <v>0.42492259919999997</v>
      </c>
      <c r="K1806">
        <v>5.88560526E-2</v>
      </c>
      <c r="L1806">
        <v>3.9070454999999997E-2</v>
      </c>
      <c r="M1806">
        <v>1.29680838E-2</v>
      </c>
      <c r="N1806">
        <v>1.29680838E-2</v>
      </c>
      <c r="O1806">
        <v>8.6086121999999991E-3</v>
      </c>
      <c r="P1806">
        <v>8.6086121999999991E-3</v>
      </c>
      <c r="Q1806">
        <v>1.14293226E-2</v>
      </c>
      <c r="R1806">
        <v>7.5871356000000003E-3</v>
      </c>
      <c r="S1806">
        <v>5.0365733999999992E-3</v>
      </c>
      <c r="T1806">
        <v>3.3434322E-3</v>
      </c>
      <c r="U1806">
        <v>6.6010373999999998E-3</v>
      </c>
      <c r="V1806">
        <v>27.91</v>
      </c>
      <c r="W1806">
        <v>0.70820433199999999</v>
      </c>
      <c r="X1806">
        <v>9.8093421E-2</v>
      </c>
      <c r="Y1806">
        <v>6.5117425000000007E-2</v>
      </c>
      <c r="Z1806">
        <v>2.1613473000000001E-2</v>
      </c>
      <c r="AA1806">
        <v>2.1613473000000001E-2</v>
      </c>
      <c r="AB1806">
        <v>1.4347687E-2</v>
      </c>
      <c r="AC1806">
        <v>1.4347687E-2</v>
      </c>
      <c r="AD1806">
        <v>1.9048870999999998E-2</v>
      </c>
      <c r="AE1806">
        <v>1.2645226000000001E-2</v>
      </c>
      <c r="AF1806">
        <v>8.3942889999999992E-3</v>
      </c>
      <c r="AG1806">
        <v>5.5723869999999998E-3</v>
      </c>
      <c r="AH1806" s="6">
        <v>1.1001729E-2</v>
      </c>
      <c r="AI1806" s="6"/>
      <c r="AJ1806" s="8"/>
      <c r="AK1806" s="6"/>
      <c r="AL1806" s="6"/>
      <c r="AM1806" s="6"/>
      <c r="AN1806" s="6"/>
      <c r="AO1806" s="6"/>
      <c r="AP1806" s="6"/>
      <c r="AQ1806" s="6"/>
      <c r="AR1806" s="6"/>
      <c r="AS1806" s="6"/>
    </row>
    <row r="1807" spans="1:45" x14ac:dyDescent="0.35">
      <c r="A1807">
        <v>2500</v>
      </c>
      <c r="B1807">
        <v>0.56981284935836585</v>
      </c>
      <c r="C1807">
        <v>120</v>
      </c>
      <c r="D1807">
        <v>1.18570935450466</v>
      </c>
      <c r="E1807">
        <v>0.4</v>
      </c>
      <c r="F1807">
        <v>0</v>
      </c>
      <c r="G1807">
        <v>0</v>
      </c>
      <c r="H1807" t="s">
        <v>98</v>
      </c>
      <c r="I1807" t="s">
        <v>98</v>
      </c>
      <c r="J1807">
        <v>0.42492259919999997</v>
      </c>
      <c r="K1807">
        <v>5.88560526E-2</v>
      </c>
      <c r="L1807">
        <v>3.9070454999999997E-2</v>
      </c>
      <c r="M1807">
        <v>1.29680838E-2</v>
      </c>
      <c r="N1807">
        <v>1.29680838E-2</v>
      </c>
      <c r="O1807">
        <v>8.6086121999999991E-3</v>
      </c>
      <c r="P1807">
        <v>8.6086121999999991E-3</v>
      </c>
      <c r="Q1807">
        <v>1.14293226E-2</v>
      </c>
      <c r="R1807">
        <v>7.5871356000000003E-3</v>
      </c>
      <c r="S1807">
        <v>5.0365733999999992E-3</v>
      </c>
      <c r="T1807">
        <v>3.3434322E-3</v>
      </c>
      <c r="U1807">
        <v>6.6010373999999998E-3</v>
      </c>
      <c r="V1807">
        <v>27.91</v>
      </c>
      <c r="W1807">
        <v>0.70820433199999999</v>
      </c>
      <c r="X1807">
        <v>9.8093421E-2</v>
      </c>
      <c r="Y1807">
        <v>6.5117425000000007E-2</v>
      </c>
      <c r="Z1807">
        <v>2.1613473000000001E-2</v>
      </c>
      <c r="AA1807">
        <v>2.1613473000000001E-2</v>
      </c>
      <c r="AB1807">
        <v>1.4347687E-2</v>
      </c>
      <c r="AC1807">
        <v>1.4347687E-2</v>
      </c>
      <c r="AD1807">
        <v>1.9048870999999998E-2</v>
      </c>
      <c r="AE1807">
        <v>1.2645226000000001E-2</v>
      </c>
      <c r="AF1807">
        <v>8.3942889999999992E-3</v>
      </c>
      <c r="AG1807">
        <v>5.5723869999999998E-3</v>
      </c>
      <c r="AH1807" s="6">
        <v>1.1001729E-2</v>
      </c>
      <c r="AI1807" s="6"/>
      <c r="AJ1807" s="8"/>
      <c r="AK1807" s="6"/>
      <c r="AL1807" s="6"/>
      <c r="AM1807" s="6"/>
      <c r="AN1807" s="6"/>
      <c r="AO1807" s="6"/>
      <c r="AP1807" s="6"/>
      <c r="AQ1807" s="6"/>
      <c r="AR1807" s="6"/>
      <c r="AS1807" s="6"/>
    </row>
    <row r="1808" spans="1:45" x14ac:dyDescent="0.35">
      <c r="A1808">
        <v>5000</v>
      </c>
      <c r="B1808">
        <v>0.86234449992616979</v>
      </c>
      <c r="C1808">
        <v>120</v>
      </c>
      <c r="D1808">
        <v>1.18570935450466</v>
      </c>
      <c r="E1808">
        <v>0.4</v>
      </c>
      <c r="F1808">
        <v>0</v>
      </c>
      <c r="G1808">
        <v>0</v>
      </c>
      <c r="H1808" t="s">
        <v>98</v>
      </c>
      <c r="I1808" t="s">
        <v>98</v>
      </c>
      <c r="J1808">
        <v>0.42492259919999997</v>
      </c>
      <c r="K1808">
        <v>5.88560526E-2</v>
      </c>
      <c r="L1808">
        <v>3.9070454999999997E-2</v>
      </c>
      <c r="M1808">
        <v>1.29680838E-2</v>
      </c>
      <c r="N1808">
        <v>1.29680838E-2</v>
      </c>
      <c r="O1808">
        <v>8.6086121999999991E-3</v>
      </c>
      <c r="P1808">
        <v>8.6086121999999991E-3</v>
      </c>
      <c r="Q1808">
        <v>1.14293226E-2</v>
      </c>
      <c r="R1808">
        <v>7.5871356000000003E-3</v>
      </c>
      <c r="S1808">
        <v>5.0365733999999992E-3</v>
      </c>
      <c r="T1808">
        <v>3.3434322E-3</v>
      </c>
      <c r="U1808">
        <v>6.6010373999999998E-3</v>
      </c>
      <c r="V1808">
        <v>27.91</v>
      </c>
      <c r="W1808">
        <v>0.70820433199999999</v>
      </c>
      <c r="X1808">
        <v>9.8093421E-2</v>
      </c>
      <c r="Y1808">
        <v>6.5117425000000007E-2</v>
      </c>
      <c r="Z1808">
        <v>2.1613473000000001E-2</v>
      </c>
      <c r="AA1808">
        <v>2.1613473000000001E-2</v>
      </c>
      <c r="AB1808">
        <v>1.4347687E-2</v>
      </c>
      <c r="AC1808">
        <v>1.4347687E-2</v>
      </c>
      <c r="AD1808">
        <v>1.9048870999999998E-2</v>
      </c>
      <c r="AE1808">
        <v>1.2645226000000001E-2</v>
      </c>
      <c r="AF1808">
        <v>8.3942889999999992E-3</v>
      </c>
      <c r="AG1808">
        <v>5.5723869999999998E-3</v>
      </c>
      <c r="AH1808" s="6">
        <v>1.1001729E-2</v>
      </c>
      <c r="AI1808" s="6"/>
      <c r="AJ1808" s="8"/>
      <c r="AK1808" s="6"/>
      <c r="AL1808" s="6"/>
      <c r="AM1808" s="6"/>
      <c r="AN1808" s="6"/>
      <c r="AO1808" s="6"/>
      <c r="AP1808" s="6"/>
      <c r="AQ1808" s="6"/>
      <c r="AR1808" s="6"/>
      <c r="AS1808" s="6"/>
    </row>
    <row r="1809" spans="1:45" x14ac:dyDescent="0.35">
      <c r="A1809">
        <v>7500</v>
      </c>
      <c r="B1809">
        <v>1.167574759741328</v>
      </c>
      <c r="C1809">
        <v>120</v>
      </c>
      <c r="D1809">
        <v>1.18570935450466</v>
      </c>
      <c r="E1809">
        <v>0.4</v>
      </c>
      <c r="F1809">
        <v>0</v>
      </c>
      <c r="G1809">
        <v>0</v>
      </c>
      <c r="H1809" t="s">
        <v>98</v>
      </c>
      <c r="I1809" t="s">
        <v>98</v>
      </c>
      <c r="J1809">
        <v>0.42492259919999997</v>
      </c>
      <c r="K1809">
        <v>5.88560526E-2</v>
      </c>
      <c r="L1809">
        <v>3.9070454999999997E-2</v>
      </c>
      <c r="M1809">
        <v>1.29680838E-2</v>
      </c>
      <c r="N1809">
        <v>1.29680838E-2</v>
      </c>
      <c r="O1809">
        <v>8.6086121999999991E-3</v>
      </c>
      <c r="P1809">
        <v>8.6086121999999991E-3</v>
      </c>
      <c r="Q1809">
        <v>1.14293226E-2</v>
      </c>
      <c r="R1809">
        <v>7.5871356000000003E-3</v>
      </c>
      <c r="S1809">
        <v>5.0365733999999992E-3</v>
      </c>
      <c r="T1809">
        <v>3.3434322E-3</v>
      </c>
      <c r="U1809">
        <v>6.6010373999999998E-3</v>
      </c>
      <c r="V1809">
        <v>27.91</v>
      </c>
      <c r="W1809">
        <v>0.70820433199999999</v>
      </c>
      <c r="X1809">
        <v>9.8093421E-2</v>
      </c>
      <c r="Y1809">
        <v>6.5117425000000007E-2</v>
      </c>
      <c r="Z1809">
        <v>2.1613473000000001E-2</v>
      </c>
      <c r="AA1809">
        <v>2.1613473000000001E-2</v>
      </c>
      <c r="AB1809">
        <v>1.4347687E-2</v>
      </c>
      <c r="AC1809">
        <v>1.4347687E-2</v>
      </c>
      <c r="AD1809">
        <v>1.9048870999999998E-2</v>
      </c>
      <c r="AE1809">
        <v>1.2645226000000001E-2</v>
      </c>
      <c r="AF1809">
        <v>8.3942889999999992E-3</v>
      </c>
      <c r="AG1809">
        <v>5.5723869999999998E-3</v>
      </c>
      <c r="AH1809" s="6">
        <v>1.1001729E-2</v>
      </c>
      <c r="AI1809" s="6"/>
      <c r="AJ1809" s="8"/>
      <c r="AK1809" s="6"/>
      <c r="AL1809" s="6"/>
      <c r="AM1809" s="6"/>
      <c r="AN1809" s="6"/>
      <c r="AO1809" s="6"/>
      <c r="AP1809" s="6"/>
      <c r="AQ1809" s="6"/>
      <c r="AR1809" s="6"/>
      <c r="AS1809" s="6"/>
    </row>
    <row r="1810" spans="1:45" x14ac:dyDescent="0.35">
      <c r="A1810">
        <v>10000</v>
      </c>
      <c r="B1810">
        <v>1.4622376351236721</v>
      </c>
      <c r="C1810">
        <v>120</v>
      </c>
      <c r="D1810">
        <v>1.18570935450466</v>
      </c>
      <c r="E1810">
        <v>0.4</v>
      </c>
      <c r="F1810">
        <v>0</v>
      </c>
      <c r="G1810">
        <v>0</v>
      </c>
      <c r="H1810" t="s">
        <v>98</v>
      </c>
      <c r="I1810" t="s">
        <v>98</v>
      </c>
      <c r="J1810">
        <v>0.42492259919999997</v>
      </c>
      <c r="K1810">
        <v>5.88560526E-2</v>
      </c>
      <c r="L1810">
        <v>3.9070454999999997E-2</v>
      </c>
      <c r="M1810">
        <v>1.29680838E-2</v>
      </c>
      <c r="N1810">
        <v>1.29680838E-2</v>
      </c>
      <c r="O1810">
        <v>8.6086121999999991E-3</v>
      </c>
      <c r="P1810">
        <v>8.6086121999999991E-3</v>
      </c>
      <c r="Q1810">
        <v>1.14293226E-2</v>
      </c>
      <c r="R1810">
        <v>7.5871356000000003E-3</v>
      </c>
      <c r="S1810">
        <v>5.0365733999999992E-3</v>
      </c>
      <c r="T1810">
        <v>3.3434322E-3</v>
      </c>
      <c r="U1810">
        <v>6.6010373999999998E-3</v>
      </c>
      <c r="V1810">
        <v>27.91</v>
      </c>
      <c r="W1810">
        <v>0.70820433199999999</v>
      </c>
      <c r="X1810">
        <v>9.8093421E-2</v>
      </c>
      <c r="Y1810">
        <v>6.5117425000000007E-2</v>
      </c>
      <c r="Z1810">
        <v>2.1613473000000001E-2</v>
      </c>
      <c r="AA1810">
        <v>2.1613473000000001E-2</v>
      </c>
      <c r="AB1810">
        <v>1.4347687E-2</v>
      </c>
      <c r="AC1810">
        <v>1.4347687E-2</v>
      </c>
      <c r="AD1810">
        <v>1.9048870999999998E-2</v>
      </c>
      <c r="AE1810">
        <v>1.2645226000000001E-2</v>
      </c>
      <c r="AF1810">
        <v>8.3942889999999992E-3</v>
      </c>
      <c r="AG1810">
        <v>5.5723869999999998E-3</v>
      </c>
      <c r="AH1810" s="6">
        <v>1.1001729E-2</v>
      </c>
      <c r="AI1810" s="6"/>
      <c r="AJ1810" s="8"/>
      <c r="AK1810" s="6"/>
      <c r="AL1810" s="6"/>
      <c r="AM1810" s="6"/>
      <c r="AN1810" s="6"/>
      <c r="AO1810" s="6"/>
      <c r="AP1810" s="6"/>
      <c r="AQ1810" s="6"/>
      <c r="AR1810" s="6"/>
      <c r="AS1810" s="6"/>
    </row>
    <row r="1811" spans="1:45" x14ac:dyDescent="0.35">
      <c r="A1811">
        <v>15000</v>
      </c>
      <c r="B1811">
        <v>2.0237678530510719</v>
      </c>
      <c r="C1811">
        <v>120</v>
      </c>
      <c r="D1811">
        <v>1.18570935450466</v>
      </c>
      <c r="E1811">
        <v>0.4</v>
      </c>
      <c r="F1811">
        <v>0</v>
      </c>
      <c r="G1811">
        <v>0</v>
      </c>
      <c r="H1811" t="s">
        <v>98</v>
      </c>
      <c r="I1811" t="s">
        <v>98</v>
      </c>
      <c r="J1811">
        <v>0.42492259919999997</v>
      </c>
      <c r="K1811">
        <v>5.88560526E-2</v>
      </c>
      <c r="L1811">
        <v>3.9070454999999997E-2</v>
      </c>
      <c r="M1811">
        <v>1.29680838E-2</v>
      </c>
      <c r="N1811">
        <v>1.29680838E-2</v>
      </c>
      <c r="O1811">
        <v>8.6086121999999991E-3</v>
      </c>
      <c r="P1811">
        <v>8.6086121999999991E-3</v>
      </c>
      <c r="Q1811">
        <v>1.14293226E-2</v>
      </c>
      <c r="R1811">
        <v>7.5871356000000003E-3</v>
      </c>
      <c r="S1811">
        <v>5.0365733999999992E-3</v>
      </c>
      <c r="T1811">
        <v>3.3434322E-3</v>
      </c>
      <c r="U1811">
        <v>6.6010373999999998E-3</v>
      </c>
      <c r="V1811">
        <v>27.91</v>
      </c>
      <c r="W1811">
        <v>0.70820433199999999</v>
      </c>
      <c r="X1811">
        <v>9.8093421E-2</v>
      </c>
      <c r="Y1811">
        <v>6.5117425000000007E-2</v>
      </c>
      <c r="Z1811">
        <v>2.1613473000000001E-2</v>
      </c>
      <c r="AA1811">
        <v>2.1613473000000001E-2</v>
      </c>
      <c r="AB1811">
        <v>1.4347687E-2</v>
      </c>
      <c r="AC1811">
        <v>1.4347687E-2</v>
      </c>
      <c r="AD1811">
        <v>1.9048870999999998E-2</v>
      </c>
      <c r="AE1811">
        <v>1.2645226000000001E-2</v>
      </c>
      <c r="AF1811">
        <v>8.3942889999999992E-3</v>
      </c>
      <c r="AG1811">
        <v>5.5723869999999998E-3</v>
      </c>
      <c r="AH1811" s="6">
        <v>1.1001729E-2</v>
      </c>
      <c r="AI1811" s="6"/>
      <c r="AJ1811" s="8"/>
      <c r="AK1811" s="6"/>
      <c r="AL1811" s="6"/>
      <c r="AM1811" s="6"/>
      <c r="AN1811" s="6"/>
      <c r="AO1811" s="6"/>
      <c r="AP1811" s="6"/>
      <c r="AQ1811" s="6"/>
      <c r="AR1811" s="6"/>
      <c r="AS1811" s="6"/>
    </row>
    <row r="1812" spans="1:45" x14ac:dyDescent="0.35">
      <c r="A1812">
        <v>1500</v>
      </c>
      <c r="B1812">
        <v>0.67267783471140807</v>
      </c>
      <c r="C1812">
        <v>150</v>
      </c>
      <c r="D1812">
        <v>1.18570935450466</v>
      </c>
      <c r="E1812">
        <v>0.4</v>
      </c>
      <c r="F1812">
        <v>0</v>
      </c>
      <c r="G1812">
        <v>0</v>
      </c>
      <c r="H1812" t="s">
        <v>98</v>
      </c>
      <c r="I1812" t="s">
        <v>98</v>
      </c>
      <c r="J1812">
        <v>0.42492259919999997</v>
      </c>
      <c r="K1812">
        <v>5.88560526E-2</v>
      </c>
      <c r="L1812">
        <v>3.9070454999999997E-2</v>
      </c>
      <c r="M1812">
        <v>1.29680838E-2</v>
      </c>
      <c r="N1812">
        <v>1.29680838E-2</v>
      </c>
      <c r="O1812">
        <v>8.6086121999999991E-3</v>
      </c>
      <c r="P1812">
        <v>8.6086121999999991E-3</v>
      </c>
      <c r="Q1812">
        <v>1.14293226E-2</v>
      </c>
      <c r="R1812">
        <v>7.5871356000000003E-3</v>
      </c>
      <c r="S1812">
        <v>5.0365733999999992E-3</v>
      </c>
      <c r="T1812">
        <v>3.3434322E-3</v>
      </c>
      <c r="U1812">
        <v>6.6010373999999998E-3</v>
      </c>
      <c r="V1812">
        <v>27.91</v>
      </c>
      <c r="W1812">
        <v>0.70820433199999999</v>
      </c>
      <c r="X1812">
        <v>9.8093421E-2</v>
      </c>
      <c r="Y1812">
        <v>6.5117425000000007E-2</v>
      </c>
      <c r="Z1812">
        <v>2.1613473000000001E-2</v>
      </c>
      <c r="AA1812">
        <v>2.1613473000000001E-2</v>
      </c>
      <c r="AB1812">
        <v>1.4347687E-2</v>
      </c>
      <c r="AC1812">
        <v>1.4347687E-2</v>
      </c>
      <c r="AD1812">
        <v>1.9048870999999998E-2</v>
      </c>
      <c r="AE1812">
        <v>1.2645226000000001E-2</v>
      </c>
      <c r="AF1812">
        <v>8.3942889999999992E-3</v>
      </c>
      <c r="AG1812">
        <v>5.5723869999999998E-3</v>
      </c>
      <c r="AH1812" s="6">
        <v>1.1001729E-2</v>
      </c>
      <c r="AI1812" s="6"/>
      <c r="AJ1812" s="8"/>
      <c r="AK1812" s="6"/>
      <c r="AL1812" s="6"/>
      <c r="AM1812" s="6"/>
      <c r="AN1812" s="6"/>
      <c r="AO1812" s="6"/>
      <c r="AP1812" s="6"/>
      <c r="AQ1812" s="6"/>
      <c r="AR1812" s="6"/>
      <c r="AS1812" s="6"/>
    </row>
    <row r="1813" spans="1:45" x14ac:dyDescent="0.35">
      <c r="A1813">
        <v>2000</v>
      </c>
      <c r="B1813">
        <v>0.61364083473230879</v>
      </c>
      <c r="C1813">
        <v>150</v>
      </c>
      <c r="D1813">
        <v>1.18570935450466</v>
      </c>
      <c r="E1813">
        <v>0.4</v>
      </c>
      <c r="F1813">
        <v>0</v>
      </c>
      <c r="G1813">
        <v>0</v>
      </c>
      <c r="H1813" t="s">
        <v>98</v>
      </c>
      <c r="I1813" t="s">
        <v>98</v>
      </c>
      <c r="J1813">
        <v>0.42492259919999997</v>
      </c>
      <c r="K1813">
        <v>5.88560526E-2</v>
      </c>
      <c r="L1813">
        <v>3.9070454999999997E-2</v>
      </c>
      <c r="M1813">
        <v>1.29680838E-2</v>
      </c>
      <c r="N1813">
        <v>1.29680838E-2</v>
      </c>
      <c r="O1813">
        <v>8.6086121999999991E-3</v>
      </c>
      <c r="P1813">
        <v>8.6086121999999991E-3</v>
      </c>
      <c r="Q1813">
        <v>1.14293226E-2</v>
      </c>
      <c r="R1813">
        <v>7.5871356000000003E-3</v>
      </c>
      <c r="S1813">
        <v>5.0365733999999992E-3</v>
      </c>
      <c r="T1813">
        <v>3.3434322E-3</v>
      </c>
      <c r="U1813">
        <v>6.6010373999999998E-3</v>
      </c>
      <c r="V1813">
        <v>27.91</v>
      </c>
      <c r="W1813">
        <v>0.70820433199999999</v>
      </c>
      <c r="X1813">
        <v>9.8093421E-2</v>
      </c>
      <c r="Y1813">
        <v>6.5117425000000007E-2</v>
      </c>
      <c r="Z1813">
        <v>2.1613473000000001E-2</v>
      </c>
      <c r="AA1813">
        <v>2.1613473000000001E-2</v>
      </c>
      <c r="AB1813">
        <v>1.4347687E-2</v>
      </c>
      <c r="AC1813">
        <v>1.4347687E-2</v>
      </c>
      <c r="AD1813">
        <v>1.9048870999999998E-2</v>
      </c>
      <c r="AE1813">
        <v>1.2645226000000001E-2</v>
      </c>
      <c r="AF1813">
        <v>8.3942889999999992E-3</v>
      </c>
      <c r="AG1813">
        <v>5.5723869999999998E-3</v>
      </c>
      <c r="AH1813" s="6">
        <v>1.1001729E-2</v>
      </c>
      <c r="AI1813" s="6"/>
      <c r="AJ1813" s="8"/>
      <c r="AK1813" s="6"/>
      <c r="AL1813" s="6"/>
      <c r="AM1813" s="6"/>
      <c r="AN1813" s="6"/>
      <c r="AO1813" s="6"/>
      <c r="AP1813" s="6"/>
      <c r="AQ1813" s="6"/>
      <c r="AR1813" s="6"/>
      <c r="AS1813" s="6"/>
    </row>
    <row r="1814" spans="1:45" x14ac:dyDescent="0.35">
      <c r="A1814">
        <v>2500</v>
      </c>
      <c r="B1814">
        <v>0.61984144075298842</v>
      </c>
      <c r="C1814">
        <v>150</v>
      </c>
      <c r="D1814">
        <v>1.18570935450466</v>
      </c>
      <c r="E1814">
        <v>0.4</v>
      </c>
      <c r="F1814">
        <v>0</v>
      </c>
      <c r="G1814">
        <v>0</v>
      </c>
      <c r="H1814" t="s">
        <v>98</v>
      </c>
      <c r="I1814" t="s">
        <v>98</v>
      </c>
      <c r="J1814">
        <v>0.42492259919999997</v>
      </c>
      <c r="K1814">
        <v>5.88560526E-2</v>
      </c>
      <c r="L1814">
        <v>3.9070454999999997E-2</v>
      </c>
      <c r="M1814">
        <v>1.29680838E-2</v>
      </c>
      <c r="N1814">
        <v>1.29680838E-2</v>
      </c>
      <c r="O1814">
        <v>8.6086121999999991E-3</v>
      </c>
      <c r="P1814">
        <v>8.6086121999999991E-3</v>
      </c>
      <c r="Q1814">
        <v>1.14293226E-2</v>
      </c>
      <c r="R1814">
        <v>7.5871356000000003E-3</v>
      </c>
      <c r="S1814">
        <v>5.0365733999999992E-3</v>
      </c>
      <c r="T1814">
        <v>3.3434322E-3</v>
      </c>
      <c r="U1814">
        <v>6.6010373999999998E-3</v>
      </c>
      <c r="V1814">
        <v>27.91</v>
      </c>
      <c r="W1814">
        <v>0.70820433199999999</v>
      </c>
      <c r="X1814">
        <v>9.8093421E-2</v>
      </c>
      <c r="Y1814">
        <v>6.5117425000000007E-2</v>
      </c>
      <c r="Z1814">
        <v>2.1613473000000001E-2</v>
      </c>
      <c r="AA1814">
        <v>2.1613473000000001E-2</v>
      </c>
      <c r="AB1814">
        <v>1.4347687E-2</v>
      </c>
      <c r="AC1814">
        <v>1.4347687E-2</v>
      </c>
      <c r="AD1814">
        <v>1.9048870999999998E-2</v>
      </c>
      <c r="AE1814">
        <v>1.2645226000000001E-2</v>
      </c>
      <c r="AF1814">
        <v>8.3942889999999992E-3</v>
      </c>
      <c r="AG1814">
        <v>5.5723869999999998E-3</v>
      </c>
      <c r="AH1814" s="6">
        <v>1.1001729E-2</v>
      </c>
      <c r="AI1814" s="6"/>
      <c r="AJ1814" s="8"/>
      <c r="AK1814" s="6"/>
      <c r="AL1814" s="6"/>
      <c r="AM1814" s="6"/>
      <c r="AN1814" s="6"/>
      <c r="AO1814" s="6"/>
      <c r="AP1814" s="6"/>
      <c r="AQ1814" s="6"/>
      <c r="AR1814" s="6"/>
      <c r="AS1814" s="6"/>
    </row>
    <row r="1815" spans="1:45" x14ac:dyDescent="0.35">
      <c r="A1815">
        <v>5000</v>
      </c>
      <c r="B1815">
        <v>0.86979224377612752</v>
      </c>
      <c r="C1815">
        <v>150</v>
      </c>
      <c r="D1815">
        <v>1.18570935450466</v>
      </c>
      <c r="E1815">
        <v>0.4</v>
      </c>
      <c r="F1815">
        <v>0</v>
      </c>
      <c r="G1815">
        <v>0</v>
      </c>
      <c r="H1815" t="s">
        <v>98</v>
      </c>
      <c r="I1815" t="s">
        <v>98</v>
      </c>
      <c r="J1815">
        <v>0.42492259919999997</v>
      </c>
      <c r="K1815">
        <v>5.88560526E-2</v>
      </c>
      <c r="L1815">
        <v>3.9070454999999997E-2</v>
      </c>
      <c r="M1815">
        <v>1.29680838E-2</v>
      </c>
      <c r="N1815">
        <v>1.29680838E-2</v>
      </c>
      <c r="O1815">
        <v>8.6086121999999991E-3</v>
      </c>
      <c r="P1815">
        <v>8.6086121999999991E-3</v>
      </c>
      <c r="Q1815">
        <v>1.14293226E-2</v>
      </c>
      <c r="R1815">
        <v>7.5871356000000003E-3</v>
      </c>
      <c r="S1815">
        <v>5.0365733999999992E-3</v>
      </c>
      <c r="T1815">
        <v>3.3434322E-3</v>
      </c>
      <c r="U1815">
        <v>6.6010373999999998E-3</v>
      </c>
      <c r="V1815">
        <v>27.91</v>
      </c>
      <c r="W1815">
        <v>0.70820433199999999</v>
      </c>
      <c r="X1815">
        <v>9.8093421E-2</v>
      </c>
      <c r="Y1815">
        <v>6.5117425000000007E-2</v>
      </c>
      <c r="Z1815">
        <v>2.1613473000000001E-2</v>
      </c>
      <c r="AA1815">
        <v>2.1613473000000001E-2</v>
      </c>
      <c r="AB1815">
        <v>1.4347687E-2</v>
      </c>
      <c r="AC1815">
        <v>1.4347687E-2</v>
      </c>
      <c r="AD1815">
        <v>1.9048870999999998E-2</v>
      </c>
      <c r="AE1815">
        <v>1.2645226000000001E-2</v>
      </c>
      <c r="AF1815">
        <v>8.3942889999999992E-3</v>
      </c>
      <c r="AG1815">
        <v>5.5723869999999998E-3</v>
      </c>
      <c r="AH1815" s="6">
        <v>1.1001729E-2</v>
      </c>
      <c r="AI1815" s="6"/>
      <c r="AJ1815" s="8"/>
      <c r="AK1815" s="6"/>
      <c r="AL1815" s="6"/>
      <c r="AM1815" s="6"/>
      <c r="AN1815" s="6"/>
      <c r="AO1815" s="6"/>
      <c r="AP1815" s="6"/>
      <c r="AQ1815" s="6"/>
      <c r="AR1815" s="6"/>
      <c r="AS1815" s="6"/>
    </row>
    <row r="1816" spans="1:45" x14ac:dyDescent="0.35">
      <c r="A1816">
        <v>7500</v>
      </c>
      <c r="B1816">
        <v>1.1568268001444599</v>
      </c>
      <c r="C1816">
        <v>150</v>
      </c>
      <c r="D1816">
        <v>1.18570935450466</v>
      </c>
      <c r="E1816">
        <v>0.4</v>
      </c>
      <c r="F1816">
        <v>0</v>
      </c>
      <c r="G1816">
        <v>0</v>
      </c>
      <c r="H1816" t="s">
        <v>98</v>
      </c>
      <c r="I1816" t="s">
        <v>98</v>
      </c>
      <c r="J1816">
        <v>0.42492259919999997</v>
      </c>
      <c r="K1816">
        <v>5.88560526E-2</v>
      </c>
      <c r="L1816">
        <v>3.9070454999999997E-2</v>
      </c>
      <c r="M1816">
        <v>1.29680838E-2</v>
      </c>
      <c r="N1816">
        <v>1.29680838E-2</v>
      </c>
      <c r="O1816">
        <v>8.6086121999999991E-3</v>
      </c>
      <c r="P1816">
        <v>8.6086121999999991E-3</v>
      </c>
      <c r="Q1816">
        <v>1.14293226E-2</v>
      </c>
      <c r="R1816">
        <v>7.5871356000000003E-3</v>
      </c>
      <c r="S1816">
        <v>5.0365733999999992E-3</v>
      </c>
      <c r="T1816">
        <v>3.3434322E-3</v>
      </c>
      <c r="U1816">
        <v>6.6010373999999998E-3</v>
      </c>
      <c r="V1816">
        <v>27.91</v>
      </c>
      <c r="W1816">
        <v>0.70820433199999999</v>
      </c>
      <c r="X1816">
        <v>9.8093421E-2</v>
      </c>
      <c r="Y1816">
        <v>6.5117425000000007E-2</v>
      </c>
      <c r="Z1816">
        <v>2.1613473000000001E-2</v>
      </c>
      <c r="AA1816">
        <v>2.1613473000000001E-2</v>
      </c>
      <c r="AB1816">
        <v>1.4347687E-2</v>
      </c>
      <c r="AC1816">
        <v>1.4347687E-2</v>
      </c>
      <c r="AD1816">
        <v>1.9048870999999998E-2</v>
      </c>
      <c r="AE1816">
        <v>1.2645226000000001E-2</v>
      </c>
      <c r="AF1816">
        <v>8.3942889999999992E-3</v>
      </c>
      <c r="AG1816">
        <v>5.5723869999999998E-3</v>
      </c>
      <c r="AH1816" s="6">
        <v>1.1001729E-2</v>
      </c>
      <c r="AI1816" s="6"/>
      <c r="AJ1816" s="8"/>
      <c r="AK1816" s="6"/>
      <c r="AL1816" s="6"/>
      <c r="AM1816" s="6"/>
      <c r="AN1816" s="6"/>
      <c r="AO1816" s="6"/>
      <c r="AP1816" s="6"/>
      <c r="AQ1816" s="6"/>
      <c r="AR1816" s="6"/>
      <c r="AS1816" s="6"/>
    </row>
    <row r="1817" spans="1:45" x14ac:dyDescent="0.35">
      <c r="A1817">
        <v>10000</v>
      </c>
      <c r="B1817">
        <v>1.4370231108603451</v>
      </c>
      <c r="C1817">
        <v>150</v>
      </c>
      <c r="D1817">
        <v>1.18570935450466</v>
      </c>
      <c r="E1817">
        <v>0.4</v>
      </c>
      <c r="F1817">
        <v>0</v>
      </c>
      <c r="G1817">
        <v>0</v>
      </c>
      <c r="H1817" t="s">
        <v>98</v>
      </c>
      <c r="I1817" t="s">
        <v>98</v>
      </c>
      <c r="J1817">
        <v>0.42492259919999997</v>
      </c>
      <c r="K1817">
        <v>5.88560526E-2</v>
      </c>
      <c r="L1817">
        <v>3.9070454999999997E-2</v>
      </c>
      <c r="M1817">
        <v>1.29680838E-2</v>
      </c>
      <c r="N1817">
        <v>1.29680838E-2</v>
      </c>
      <c r="O1817">
        <v>8.6086121999999991E-3</v>
      </c>
      <c r="P1817">
        <v>8.6086121999999991E-3</v>
      </c>
      <c r="Q1817">
        <v>1.14293226E-2</v>
      </c>
      <c r="R1817">
        <v>7.5871356000000003E-3</v>
      </c>
      <c r="S1817">
        <v>5.0365733999999992E-3</v>
      </c>
      <c r="T1817">
        <v>3.3434322E-3</v>
      </c>
      <c r="U1817">
        <v>6.6010373999999998E-3</v>
      </c>
      <c r="V1817">
        <v>27.91</v>
      </c>
      <c r="W1817">
        <v>0.70820433199999999</v>
      </c>
      <c r="X1817">
        <v>9.8093421E-2</v>
      </c>
      <c r="Y1817">
        <v>6.5117425000000007E-2</v>
      </c>
      <c r="Z1817">
        <v>2.1613473000000001E-2</v>
      </c>
      <c r="AA1817">
        <v>2.1613473000000001E-2</v>
      </c>
      <c r="AB1817">
        <v>1.4347687E-2</v>
      </c>
      <c r="AC1817">
        <v>1.4347687E-2</v>
      </c>
      <c r="AD1817">
        <v>1.9048870999999998E-2</v>
      </c>
      <c r="AE1817">
        <v>1.2645226000000001E-2</v>
      </c>
      <c r="AF1817">
        <v>8.3942889999999992E-3</v>
      </c>
      <c r="AG1817">
        <v>5.5723869999999998E-3</v>
      </c>
      <c r="AH1817" s="6">
        <v>1.1001729E-2</v>
      </c>
      <c r="AI1817" s="6"/>
      <c r="AJ1817" s="8"/>
      <c r="AK1817" s="6"/>
      <c r="AL1817" s="6"/>
      <c r="AM1817" s="6"/>
      <c r="AN1817" s="6"/>
      <c r="AO1817" s="6"/>
      <c r="AP1817" s="6"/>
      <c r="AQ1817" s="6"/>
      <c r="AR1817" s="6"/>
      <c r="AS1817" s="6"/>
    </row>
    <row r="1818" spans="1:45" x14ac:dyDescent="0.35">
      <c r="A1818">
        <v>15000</v>
      </c>
      <c r="B1818">
        <v>1.9729959625022579</v>
      </c>
      <c r="C1818">
        <v>150</v>
      </c>
      <c r="D1818">
        <v>1.18570935450466</v>
      </c>
      <c r="E1818">
        <v>0.4</v>
      </c>
      <c r="F1818">
        <v>0</v>
      </c>
      <c r="G1818">
        <v>0</v>
      </c>
      <c r="H1818" t="s">
        <v>98</v>
      </c>
      <c r="I1818" t="s">
        <v>98</v>
      </c>
      <c r="J1818">
        <v>0.42492259919999997</v>
      </c>
      <c r="K1818">
        <v>5.88560526E-2</v>
      </c>
      <c r="L1818">
        <v>3.9070454999999997E-2</v>
      </c>
      <c r="M1818">
        <v>1.29680838E-2</v>
      </c>
      <c r="N1818">
        <v>1.29680838E-2</v>
      </c>
      <c r="O1818">
        <v>8.6086121999999991E-3</v>
      </c>
      <c r="P1818">
        <v>8.6086121999999991E-3</v>
      </c>
      <c r="Q1818">
        <v>1.14293226E-2</v>
      </c>
      <c r="R1818">
        <v>7.5871356000000003E-3</v>
      </c>
      <c r="S1818">
        <v>5.0365733999999992E-3</v>
      </c>
      <c r="T1818">
        <v>3.3434322E-3</v>
      </c>
      <c r="U1818">
        <v>6.6010373999999998E-3</v>
      </c>
      <c r="V1818">
        <v>27.91</v>
      </c>
      <c r="W1818">
        <v>0.70820433199999999</v>
      </c>
      <c r="X1818">
        <v>9.8093421E-2</v>
      </c>
      <c r="Y1818">
        <v>6.5117425000000007E-2</v>
      </c>
      <c r="Z1818">
        <v>2.1613473000000001E-2</v>
      </c>
      <c r="AA1818">
        <v>2.1613473000000001E-2</v>
      </c>
      <c r="AB1818">
        <v>1.4347687E-2</v>
      </c>
      <c r="AC1818">
        <v>1.4347687E-2</v>
      </c>
      <c r="AD1818">
        <v>1.9048870999999998E-2</v>
      </c>
      <c r="AE1818">
        <v>1.2645226000000001E-2</v>
      </c>
      <c r="AF1818">
        <v>8.3942889999999992E-3</v>
      </c>
      <c r="AG1818">
        <v>5.5723869999999998E-3</v>
      </c>
      <c r="AH1818" s="6">
        <v>1.1001729E-2</v>
      </c>
      <c r="AI1818" s="6"/>
      <c r="AJ1818" s="8"/>
      <c r="AK1818" s="6"/>
      <c r="AL1818" s="6"/>
      <c r="AM1818" s="6"/>
      <c r="AN1818" s="6"/>
      <c r="AO1818" s="6"/>
      <c r="AP1818" s="6"/>
      <c r="AQ1818" s="6"/>
      <c r="AR1818" s="6"/>
      <c r="AS1818" s="6"/>
    </row>
    <row r="1819" spans="1:45" x14ac:dyDescent="0.35">
      <c r="A1819">
        <v>1500</v>
      </c>
      <c r="B1819">
        <v>0.73518246226715944</v>
      </c>
      <c r="C1819">
        <v>180</v>
      </c>
      <c r="D1819">
        <v>1.18570935450466</v>
      </c>
      <c r="E1819">
        <v>0.4</v>
      </c>
      <c r="F1819">
        <v>0</v>
      </c>
      <c r="G1819">
        <v>0</v>
      </c>
      <c r="H1819" t="s">
        <v>98</v>
      </c>
      <c r="I1819" t="s">
        <v>98</v>
      </c>
      <c r="J1819">
        <v>0.42492259919999997</v>
      </c>
      <c r="K1819">
        <v>5.88560526E-2</v>
      </c>
      <c r="L1819">
        <v>3.9070454999999997E-2</v>
      </c>
      <c r="M1819">
        <v>1.29680838E-2</v>
      </c>
      <c r="N1819">
        <v>1.29680838E-2</v>
      </c>
      <c r="O1819">
        <v>8.6086121999999991E-3</v>
      </c>
      <c r="P1819">
        <v>8.6086121999999991E-3</v>
      </c>
      <c r="Q1819">
        <v>1.14293226E-2</v>
      </c>
      <c r="R1819">
        <v>7.5871356000000003E-3</v>
      </c>
      <c r="S1819">
        <v>5.0365733999999992E-3</v>
      </c>
      <c r="T1819">
        <v>3.3434322E-3</v>
      </c>
      <c r="U1819">
        <v>6.6010373999999998E-3</v>
      </c>
      <c r="V1819">
        <v>27.91</v>
      </c>
      <c r="W1819">
        <v>0.70820433199999999</v>
      </c>
      <c r="X1819">
        <v>9.8093421E-2</v>
      </c>
      <c r="Y1819">
        <v>6.5117425000000007E-2</v>
      </c>
      <c r="Z1819">
        <v>2.1613473000000001E-2</v>
      </c>
      <c r="AA1819">
        <v>2.1613473000000001E-2</v>
      </c>
      <c r="AB1819">
        <v>1.4347687E-2</v>
      </c>
      <c r="AC1819">
        <v>1.4347687E-2</v>
      </c>
      <c r="AD1819">
        <v>1.9048870999999998E-2</v>
      </c>
      <c r="AE1819">
        <v>1.2645226000000001E-2</v>
      </c>
      <c r="AF1819">
        <v>8.3942889999999992E-3</v>
      </c>
      <c r="AG1819">
        <v>5.5723869999999998E-3</v>
      </c>
      <c r="AH1819" s="6">
        <v>1.1001729E-2</v>
      </c>
      <c r="AI1819" s="6"/>
      <c r="AJ1819" s="8"/>
      <c r="AK1819" s="6"/>
      <c r="AL1819" s="6"/>
      <c r="AM1819" s="6"/>
      <c r="AN1819" s="6"/>
      <c r="AO1819" s="6"/>
      <c r="AP1819" s="6"/>
      <c r="AQ1819" s="6"/>
      <c r="AR1819" s="6"/>
      <c r="AS1819" s="6"/>
    </row>
    <row r="1820" spans="1:45" x14ac:dyDescent="0.35">
      <c r="A1820">
        <v>2000</v>
      </c>
      <c r="B1820">
        <v>0.68395184336894121</v>
      </c>
      <c r="C1820">
        <v>180</v>
      </c>
      <c r="D1820">
        <v>1.18570935450466</v>
      </c>
      <c r="E1820">
        <v>0.4</v>
      </c>
      <c r="F1820">
        <v>0</v>
      </c>
      <c r="G1820">
        <v>0</v>
      </c>
      <c r="H1820" t="s">
        <v>98</v>
      </c>
      <c r="I1820" t="s">
        <v>98</v>
      </c>
      <c r="J1820">
        <v>0.42492259919999997</v>
      </c>
      <c r="K1820">
        <v>5.88560526E-2</v>
      </c>
      <c r="L1820">
        <v>3.9070454999999997E-2</v>
      </c>
      <c r="M1820">
        <v>1.29680838E-2</v>
      </c>
      <c r="N1820">
        <v>1.29680838E-2</v>
      </c>
      <c r="O1820">
        <v>8.6086121999999991E-3</v>
      </c>
      <c r="P1820">
        <v>8.6086121999999991E-3</v>
      </c>
      <c r="Q1820">
        <v>1.14293226E-2</v>
      </c>
      <c r="R1820">
        <v>7.5871356000000003E-3</v>
      </c>
      <c r="S1820">
        <v>5.0365733999999992E-3</v>
      </c>
      <c r="T1820">
        <v>3.3434322E-3</v>
      </c>
      <c r="U1820">
        <v>6.6010373999999998E-3</v>
      </c>
      <c r="V1820">
        <v>27.91</v>
      </c>
      <c r="W1820">
        <v>0.70820433199999999</v>
      </c>
      <c r="X1820">
        <v>9.8093421E-2</v>
      </c>
      <c r="Y1820">
        <v>6.5117425000000007E-2</v>
      </c>
      <c r="Z1820">
        <v>2.1613473000000001E-2</v>
      </c>
      <c r="AA1820">
        <v>2.1613473000000001E-2</v>
      </c>
      <c r="AB1820">
        <v>1.4347687E-2</v>
      </c>
      <c r="AC1820">
        <v>1.4347687E-2</v>
      </c>
      <c r="AD1820">
        <v>1.9048870999999998E-2</v>
      </c>
      <c r="AE1820">
        <v>1.2645226000000001E-2</v>
      </c>
      <c r="AF1820">
        <v>8.3942889999999992E-3</v>
      </c>
      <c r="AG1820">
        <v>5.5723869999999998E-3</v>
      </c>
      <c r="AH1820" s="6">
        <v>1.1001729E-2</v>
      </c>
      <c r="AI1820" s="6"/>
      <c r="AJ1820" s="8"/>
      <c r="AK1820" s="6"/>
      <c r="AL1820" s="6"/>
      <c r="AM1820" s="6"/>
      <c r="AN1820" s="6"/>
      <c r="AO1820" s="6"/>
      <c r="AP1820" s="6"/>
      <c r="AQ1820" s="6"/>
      <c r="AR1820" s="6"/>
      <c r="AS1820" s="6"/>
    </row>
    <row r="1821" spans="1:45" x14ac:dyDescent="0.35">
      <c r="A1821">
        <v>2500</v>
      </c>
      <c r="B1821">
        <v>0.67339514581368309</v>
      </c>
      <c r="C1821">
        <v>180</v>
      </c>
      <c r="D1821">
        <v>1.18570935450466</v>
      </c>
      <c r="E1821">
        <v>0.4</v>
      </c>
      <c r="F1821">
        <v>0</v>
      </c>
      <c r="G1821">
        <v>0</v>
      </c>
      <c r="H1821" t="s">
        <v>98</v>
      </c>
      <c r="I1821" t="s">
        <v>98</v>
      </c>
      <c r="J1821">
        <v>0.42492259919999997</v>
      </c>
      <c r="K1821">
        <v>5.88560526E-2</v>
      </c>
      <c r="L1821">
        <v>3.9070454999999997E-2</v>
      </c>
      <c r="M1821">
        <v>1.29680838E-2</v>
      </c>
      <c r="N1821">
        <v>1.29680838E-2</v>
      </c>
      <c r="O1821">
        <v>8.6086121999999991E-3</v>
      </c>
      <c r="P1821">
        <v>8.6086121999999991E-3</v>
      </c>
      <c r="Q1821">
        <v>1.14293226E-2</v>
      </c>
      <c r="R1821">
        <v>7.5871356000000003E-3</v>
      </c>
      <c r="S1821">
        <v>5.0365733999999992E-3</v>
      </c>
      <c r="T1821">
        <v>3.3434322E-3</v>
      </c>
      <c r="U1821">
        <v>6.6010373999999998E-3</v>
      </c>
      <c r="V1821">
        <v>27.91</v>
      </c>
      <c r="W1821">
        <v>0.70820433199999999</v>
      </c>
      <c r="X1821">
        <v>9.8093421E-2</v>
      </c>
      <c r="Y1821">
        <v>6.5117425000000007E-2</v>
      </c>
      <c r="Z1821">
        <v>2.1613473000000001E-2</v>
      </c>
      <c r="AA1821">
        <v>2.1613473000000001E-2</v>
      </c>
      <c r="AB1821">
        <v>1.4347687E-2</v>
      </c>
      <c r="AC1821">
        <v>1.4347687E-2</v>
      </c>
      <c r="AD1821">
        <v>1.9048870999999998E-2</v>
      </c>
      <c r="AE1821">
        <v>1.2645226000000001E-2</v>
      </c>
      <c r="AF1821">
        <v>8.3942889999999992E-3</v>
      </c>
      <c r="AG1821">
        <v>5.5723869999999998E-3</v>
      </c>
      <c r="AH1821" s="6">
        <v>1.1001729E-2</v>
      </c>
      <c r="AI1821" s="6"/>
      <c r="AJ1821" s="8"/>
      <c r="AK1821" s="6"/>
      <c r="AL1821" s="6"/>
      <c r="AM1821" s="6"/>
      <c r="AN1821" s="6"/>
      <c r="AO1821" s="6"/>
      <c r="AP1821" s="6"/>
      <c r="AQ1821" s="6"/>
      <c r="AR1821" s="6"/>
      <c r="AS1821" s="6"/>
    </row>
    <row r="1822" spans="1:45" x14ac:dyDescent="0.35">
      <c r="A1822">
        <v>5000</v>
      </c>
      <c r="B1822">
        <v>0.88108162900627307</v>
      </c>
      <c r="C1822">
        <v>180</v>
      </c>
      <c r="D1822">
        <v>1.18570935450466</v>
      </c>
      <c r="E1822">
        <v>0.4</v>
      </c>
      <c r="F1822">
        <v>0</v>
      </c>
      <c r="G1822">
        <v>0</v>
      </c>
      <c r="H1822" t="s">
        <v>98</v>
      </c>
      <c r="I1822" t="s">
        <v>98</v>
      </c>
      <c r="J1822">
        <v>0.42492259919999997</v>
      </c>
      <c r="K1822">
        <v>5.88560526E-2</v>
      </c>
      <c r="L1822">
        <v>3.9070454999999997E-2</v>
      </c>
      <c r="M1822">
        <v>1.29680838E-2</v>
      </c>
      <c r="N1822">
        <v>1.29680838E-2</v>
      </c>
      <c r="O1822">
        <v>8.6086121999999991E-3</v>
      </c>
      <c r="P1822">
        <v>8.6086121999999991E-3</v>
      </c>
      <c r="Q1822">
        <v>1.14293226E-2</v>
      </c>
      <c r="R1822">
        <v>7.5871356000000003E-3</v>
      </c>
      <c r="S1822">
        <v>5.0365733999999992E-3</v>
      </c>
      <c r="T1822">
        <v>3.3434322E-3</v>
      </c>
      <c r="U1822">
        <v>6.6010373999999998E-3</v>
      </c>
      <c r="V1822">
        <v>27.91</v>
      </c>
      <c r="W1822">
        <v>0.70820433199999999</v>
      </c>
      <c r="X1822">
        <v>9.8093421E-2</v>
      </c>
      <c r="Y1822">
        <v>6.5117425000000007E-2</v>
      </c>
      <c r="Z1822">
        <v>2.1613473000000001E-2</v>
      </c>
      <c r="AA1822">
        <v>2.1613473000000001E-2</v>
      </c>
      <c r="AB1822">
        <v>1.4347687E-2</v>
      </c>
      <c r="AC1822">
        <v>1.4347687E-2</v>
      </c>
      <c r="AD1822">
        <v>1.9048870999999998E-2</v>
      </c>
      <c r="AE1822">
        <v>1.2645226000000001E-2</v>
      </c>
      <c r="AF1822">
        <v>8.3942889999999992E-3</v>
      </c>
      <c r="AG1822">
        <v>5.5723869999999998E-3</v>
      </c>
      <c r="AH1822" s="6">
        <v>1.1001729E-2</v>
      </c>
      <c r="AI1822" s="6"/>
      <c r="AJ1822" s="8"/>
      <c r="AK1822" s="6"/>
      <c r="AL1822" s="6"/>
      <c r="AM1822" s="6"/>
      <c r="AN1822" s="6"/>
      <c r="AO1822" s="6"/>
      <c r="AP1822" s="6"/>
      <c r="AQ1822" s="6"/>
      <c r="AR1822" s="6"/>
      <c r="AS1822" s="6"/>
    </row>
    <row r="1823" spans="1:45" x14ac:dyDescent="0.35">
      <c r="A1823">
        <v>7500</v>
      </c>
      <c r="B1823">
        <v>1.14978370756381</v>
      </c>
      <c r="C1823">
        <v>180</v>
      </c>
      <c r="D1823">
        <v>1.18570935450466</v>
      </c>
      <c r="E1823">
        <v>0.4</v>
      </c>
      <c r="F1823">
        <v>0</v>
      </c>
      <c r="G1823">
        <v>0</v>
      </c>
      <c r="H1823" t="s">
        <v>98</v>
      </c>
      <c r="I1823" t="s">
        <v>98</v>
      </c>
      <c r="J1823">
        <v>0.42492259919999997</v>
      </c>
      <c r="K1823">
        <v>5.88560526E-2</v>
      </c>
      <c r="L1823">
        <v>3.9070454999999997E-2</v>
      </c>
      <c r="M1823">
        <v>1.29680838E-2</v>
      </c>
      <c r="N1823">
        <v>1.29680838E-2</v>
      </c>
      <c r="O1823">
        <v>8.6086121999999991E-3</v>
      </c>
      <c r="P1823">
        <v>8.6086121999999991E-3</v>
      </c>
      <c r="Q1823">
        <v>1.14293226E-2</v>
      </c>
      <c r="R1823">
        <v>7.5871356000000003E-3</v>
      </c>
      <c r="S1823">
        <v>5.0365733999999992E-3</v>
      </c>
      <c r="T1823">
        <v>3.3434322E-3</v>
      </c>
      <c r="U1823">
        <v>6.6010373999999998E-3</v>
      </c>
      <c r="V1823">
        <v>27.91</v>
      </c>
      <c r="W1823">
        <v>0.70820433199999999</v>
      </c>
      <c r="X1823">
        <v>9.8093421E-2</v>
      </c>
      <c r="Y1823">
        <v>6.5117425000000007E-2</v>
      </c>
      <c r="Z1823">
        <v>2.1613473000000001E-2</v>
      </c>
      <c r="AA1823">
        <v>2.1613473000000001E-2</v>
      </c>
      <c r="AB1823">
        <v>1.4347687E-2</v>
      </c>
      <c r="AC1823">
        <v>1.4347687E-2</v>
      </c>
      <c r="AD1823">
        <v>1.9048870999999998E-2</v>
      </c>
      <c r="AE1823">
        <v>1.2645226000000001E-2</v>
      </c>
      <c r="AF1823">
        <v>8.3942889999999992E-3</v>
      </c>
      <c r="AG1823">
        <v>5.5723869999999998E-3</v>
      </c>
      <c r="AH1823" s="6">
        <v>1.1001729E-2</v>
      </c>
      <c r="AI1823" s="6"/>
      <c r="AJ1823" s="8"/>
      <c r="AK1823" s="6"/>
      <c r="AL1823" s="6"/>
      <c r="AM1823" s="6"/>
      <c r="AN1823" s="6"/>
      <c r="AO1823" s="6"/>
      <c r="AP1823" s="6"/>
      <c r="AQ1823" s="6"/>
      <c r="AR1823" s="6"/>
      <c r="AS1823" s="6"/>
    </row>
    <row r="1824" spans="1:45" x14ac:dyDescent="0.35">
      <c r="A1824">
        <v>10000</v>
      </c>
      <c r="B1824">
        <v>1.416055085604073</v>
      </c>
      <c r="C1824">
        <v>180</v>
      </c>
      <c r="D1824">
        <v>1.18570935450466</v>
      </c>
      <c r="E1824">
        <v>0.4</v>
      </c>
      <c r="F1824">
        <v>0</v>
      </c>
      <c r="G1824">
        <v>0</v>
      </c>
      <c r="H1824" t="s">
        <v>98</v>
      </c>
      <c r="I1824" t="s">
        <v>98</v>
      </c>
      <c r="J1824">
        <v>0.42492259919999997</v>
      </c>
      <c r="K1824">
        <v>5.88560526E-2</v>
      </c>
      <c r="L1824">
        <v>3.9070454999999997E-2</v>
      </c>
      <c r="M1824">
        <v>1.29680838E-2</v>
      </c>
      <c r="N1824">
        <v>1.29680838E-2</v>
      </c>
      <c r="O1824">
        <v>8.6086121999999991E-3</v>
      </c>
      <c r="P1824">
        <v>8.6086121999999991E-3</v>
      </c>
      <c r="Q1824">
        <v>1.14293226E-2</v>
      </c>
      <c r="R1824">
        <v>7.5871356000000003E-3</v>
      </c>
      <c r="S1824">
        <v>5.0365733999999992E-3</v>
      </c>
      <c r="T1824">
        <v>3.3434322E-3</v>
      </c>
      <c r="U1824">
        <v>6.6010373999999998E-3</v>
      </c>
      <c r="V1824">
        <v>27.91</v>
      </c>
      <c r="W1824">
        <v>0.70820433199999999</v>
      </c>
      <c r="X1824">
        <v>9.8093421E-2</v>
      </c>
      <c r="Y1824">
        <v>6.5117425000000007E-2</v>
      </c>
      <c r="Z1824">
        <v>2.1613473000000001E-2</v>
      </c>
      <c r="AA1824">
        <v>2.1613473000000001E-2</v>
      </c>
      <c r="AB1824">
        <v>1.4347687E-2</v>
      </c>
      <c r="AC1824">
        <v>1.4347687E-2</v>
      </c>
      <c r="AD1824">
        <v>1.9048870999999998E-2</v>
      </c>
      <c r="AE1824">
        <v>1.2645226000000001E-2</v>
      </c>
      <c r="AF1824">
        <v>8.3942889999999992E-3</v>
      </c>
      <c r="AG1824">
        <v>5.5723869999999998E-3</v>
      </c>
      <c r="AH1824" s="6">
        <v>1.1001729E-2</v>
      </c>
      <c r="AI1824" s="6"/>
      <c r="AJ1824" s="8"/>
      <c r="AK1824" s="6"/>
      <c r="AL1824" s="6"/>
      <c r="AM1824" s="6"/>
      <c r="AN1824" s="6"/>
      <c r="AO1824" s="6"/>
      <c r="AP1824" s="6"/>
      <c r="AQ1824" s="6"/>
      <c r="AR1824" s="6"/>
      <c r="AS1824" s="6"/>
    </row>
    <row r="1825" spans="1:45" x14ac:dyDescent="0.35">
      <c r="A1825">
        <v>15000</v>
      </c>
      <c r="B1825">
        <v>1.9280783983684231</v>
      </c>
      <c r="C1825">
        <v>180</v>
      </c>
      <c r="D1825">
        <v>1.18570935450466</v>
      </c>
      <c r="E1825">
        <v>0.4</v>
      </c>
      <c r="F1825">
        <v>0</v>
      </c>
      <c r="G1825">
        <v>0</v>
      </c>
      <c r="H1825" t="s">
        <v>98</v>
      </c>
      <c r="I1825" t="s">
        <v>98</v>
      </c>
      <c r="J1825">
        <v>0.42492259919999997</v>
      </c>
      <c r="K1825">
        <v>5.88560526E-2</v>
      </c>
      <c r="L1825">
        <v>3.9070454999999997E-2</v>
      </c>
      <c r="M1825">
        <v>1.29680838E-2</v>
      </c>
      <c r="N1825">
        <v>1.29680838E-2</v>
      </c>
      <c r="O1825">
        <v>8.6086121999999991E-3</v>
      </c>
      <c r="P1825">
        <v>8.6086121999999991E-3</v>
      </c>
      <c r="Q1825">
        <v>1.14293226E-2</v>
      </c>
      <c r="R1825">
        <v>7.5871356000000003E-3</v>
      </c>
      <c r="S1825">
        <v>5.0365733999999992E-3</v>
      </c>
      <c r="T1825">
        <v>3.3434322E-3</v>
      </c>
      <c r="U1825">
        <v>6.6010373999999998E-3</v>
      </c>
      <c r="V1825">
        <v>27.91</v>
      </c>
      <c r="W1825">
        <v>0.70820433199999999</v>
      </c>
      <c r="X1825">
        <v>9.8093421E-2</v>
      </c>
      <c r="Y1825">
        <v>6.5117425000000007E-2</v>
      </c>
      <c r="Z1825">
        <v>2.1613473000000001E-2</v>
      </c>
      <c r="AA1825">
        <v>2.1613473000000001E-2</v>
      </c>
      <c r="AB1825">
        <v>1.4347687E-2</v>
      </c>
      <c r="AC1825">
        <v>1.4347687E-2</v>
      </c>
      <c r="AD1825">
        <v>1.9048870999999998E-2</v>
      </c>
      <c r="AE1825">
        <v>1.2645226000000001E-2</v>
      </c>
      <c r="AF1825">
        <v>8.3942889999999992E-3</v>
      </c>
      <c r="AG1825">
        <v>5.5723869999999998E-3</v>
      </c>
      <c r="AH1825" s="6">
        <v>1.1001729E-2</v>
      </c>
      <c r="AI1825" s="6"/>
      <c r="AJ1825" s="8"/>
      <c r="AK1825" s="6"/>
      <c r="AL1825" s="6"/>
      <c r="AM1825" s="6"/>
      <c r="AN1825" s="6"/>
      <c r="AO1825" s="6"/>
      <c r="AP1825" s="6"/>
      <c r="AQ1825" s="6"/>
      <c r="AR1825" s="6"/>
      <c r="AS1825" s="6"/>
    </row>
    <row r="1826" spans="1:45" x14ac:dyDescent="0.35">
      <c r="A1826">
        <v>1500</v>
      </c>
      <c r="B1826">
        <v>0.796413282731533</v>
      </c>
      <c r="C1826">
        <v>220</v>
      </c>
      <c r="D1826">
        <v>1.18570935450466</v>
      </c>
      <c r="E1826">
        <v>0.4</v>
      </c>
      <c r="F1826">
        <v>0</v>
      </c>
      <c r="G1826">
        <v>0</v>
      </c>
      <c r="H1826" t="s">
        <v>98</v>
      </c>
      <c r="I1826" t="s">
        <v>98</v>
      </c>
      <c r="J1826">
        <v>0.42492259919999997</v>
      </c>
      <c r="K1826">
        <v>5.88560526E-2</v>
      </c>
      <c r="L1826">
        <v>3.9070454999999997E-2</v>
      </c>
      <c r="M1826">
        <v>1.29680838E-2</v>
      </c>
      <c r="N1826">
        <v>1.29680838E-2</v>
      </c>
      <c r="O1826">
        <v>8.6086121999999991E-3</v>
      </c>
      <c r="P1826">
        <v>8.6086121999999991E-3</v>
      </c>
      <c r="Q1826">
        <v>1.14293226E-2</v>
      </c>
      <c r="R1826">
        <v>7.5871356000000003E-3</v>
      </c>
      <c r="S1826">
        <v>5.0365733999999992E-3</v>
      </c>
      <c r="T1826">
        <v>3.3434322E-3</v>
      </c>
      <c r="U1826">
        <v>6.6010373999999998E-3</v>
      </c>
      <c r="V1826">
        <v>27.91</v>
      </c>
      <c r="W1826">
        <v>0.70820433199999999</v>
      </c>
      <c r="X1826">
        <v>9.8093421E-2</v>
      </c>
      <c r="Y1826">
        <v>6.5117425000000007E-2</v>
      </c>
      <c r="Z1826">
        <v>2.1613473000000001E-2</v>
      </c>
      <c r="AA1826">
        <v>2.1613473000000001E-2</v>
      </c>
      <c r="AB1826">
        <v>1.4347687E-2</v>
      </c>
      <c r="AC1826">
        <v>1.4347687E-2</v>
      </c>
      <c r="AD1826">
        <v>1.9048870999999998E-2</v>
      </c>
      <c r="AE1826">
        <v>1.2645226000000001E-2</v>
      </c>
      <c r="AF1826">
        <v>8.3942889999999992E-3</v>
      </c>
      <c r="AG1826">
        <v>5.5723869999999998E-3</v>
      </c>
      <c r="AH1826" s="6">
        <v>1.1001729E-2</v>
      </c>
      <c r="AI1826" s="6"/>
      <c r="AJ1826" s="8"/>
      <c r="AK1826" s="6"/>
      <c r="AL1826" s="6"/>
      <c r="AM1826" s="6"/>
      <c r="AN1826" s="6"/>
      <c r="AO1826" s="6"/>
      <c r="AP1826" s="6"/>
      <c r="AQ1826" s="6"/>
      <c r="AR1826" s="6"/>
      <c r="AS1826" s="6"/>
    </row>
    <row r="1827" spans="1:45" x14ac:dyDescent="0.35">
      <c r="A1827">
        <v>2000</v>
      </c>
      <c r="B1827">
        <v>0.75776355636310733</v>
      </c>
      <c r="C1827">
        <v>220</v>
      </c>
      <c r="D1827">
        <v>1.18570935450466</v>
      </c>
      <c r="E1827">
        <v>0.4</v>
      </c>
      <c r="F1827">
        <v>0</v>
      </c>
      <c r="G1827">
        <v>0</v>
      </c>
      <c r="H1827" t="s">
        <v>98</v>
      </c>
      <c r="I1827" t="s">
        <v>98</v>
      </c>
      <c r="J1827">
        <v>0.42492259919999997</v>
      </c>
      <c r="K1827">
        <v>5.88560526E-2</v>
      </c>
      <c r="L1827">
        <v>3.9070454999999997E-2</v>
      </c>
      <c r="M1827">
        <v>1.29680838E-2</v>
      </c>
      <c r="N1827">
        <v>1.29680838E-2</v>
      </c>
      <c r="O1827">
        <v>8.6086121999999991E-3</v>
      </c>
      <c r="P1827">
        <v>8.6086121999999991E-3</v>
      </c>
      <c r="Q1827">
        <v>1.14293226E-2</v>
      </c>
      <c r="R1827">
        <v>7.5871356000000003E-3</v>
      </c>
      <c r="S1827">
        <v>5.0365733999999992E-3</v>
      </c>
      <c r="T1827">
        <v>3.3434322E-3</v>
      </c>
      <c r="U1827">
        <v>6.6010373999999998E-3</v>
      </c>
      <c r="V1827">
        <v>27.91</v>
      </c>
      <c r="W1827">
        <v>0.70820433199999999</v>
      </c>
      <c r="X1827">
        <v>9.8093421E-2</v>
      </c>
      <c r="Y1827">
        <v>6.5117425000000007E-2</v>
      </c>
      <c r="Z1827">
        <v>2.1613473000000001E-2</v>
      </c>
      <c r="AA1827">
        <v>2.1613473000000001E-2</v>
      </c>
      <c r="AB1827">
        <v>1.4347687E-2</v>
      </c>
      <c r="AC1827">
        <v>1.4347687E-2</v>
      </c>
      <c r="AD1827">
        <v>1.9048870999999998E-2</v>
      </c>
      <c r="AE1827">
        <v>1.2645226000000001E-2</v>
      </c>
      <c r="AF1827">
        <v>8.3942889999999992E-3</v>
      </c>
      <c r="AG1827">
        <v>5.5723869999999998E-3</v>
      </c>
      <c r="AH1827" s="6">
        <v>1.1001729E-2</v>
      </c>
      <c r="AI1827" s="6"/>
      <c r="AJ1827" s="8"/>
      <c r="AK1827" s="6"/>
      <c r="AL1827" s="6"/>
      <c r="AM1827" s="6"/>
      <c r="AN1827" s="6"/>
      <c r="AO1827" s="6"/>
      <c r="AP1827" s="6"/>
      <c r="AQ1827" s="6"/>
      <c r="AR1827" s="6"/>
      <c r="AS1827" s="6"/>
    </row>
    <row r="1828" spans="1:45" x14ac:dyDescent="0.35">
      <c r="A1828">
        <v>2500</v>
      </c>
      <c r="B1828">
        <v>0.7415985869107935</v>
      </c>
      <c r="C1828">
        <v>220</v>
      </c>
      <c r="D1828">
        <v>1.18570935450466</v>
      </c>
      <c r="E1828">
        <v>0.4</v>
      </c>
      <c r="F1828">
        <v>0</v>
      </c>
      <c r="G1828">
        <v>0</v>
      </c>
      <c r="H1828" t="s">
        <v>98</v>
      </c>
      <c r="I1828" t="s">
        <v>98</v>
      </c>
      <c r="J1828">
        <v>0.42492259919999997</v>
      </c>
      <c r="K1828">
        <v>5.88560526E-2</v>
      </c>
      <c r="L1828">
        <v>3.9070454999999997E-2</v>
      </c>
      <c r="M1828">
        <v>1.29680838E-2</v>
      </c>
      <c r="N1828">
        <v>1.29680838E-2</v>
      </c>
      <c r="O1828">
        <v>8.6086121999999991E-3</v>
      </c>
      <c r="P1828">
        <v>8.6086121999999991E-3</v>
      </c>
      <c r="Q1828">
        <v>1.14293226E-2</v>
      </c>
      <c r="R1828">
        <v>7.5871356000000003E-3</v>
      </c>
      <c r="S1828">
        <v>5.0365733999999992E-3</v>
      </c>
      <c r="T1828">
        <v>3.3434322E-3</v>
      </c>
      <c r="U1828">
        <v>6.6010373999999998E-3</v>
      </c>
      <c r="V1828">
        <v>27.91</v>
      </c>
      <c r="W1828">
        <v>0.70820433199999999</v>
      </c>
      <c r="X1828">
        <v>9.8093421E-2</v>
      </c>
      <c r="Y1828">
        <v>6.5117425000000007E-2</v>
      </c>
      <c r="Z1828">
        <v>2.1613473000000001E-2</v>
      </c>
      <c r="AA1828">
        <v>2.1613473000000001E-2</v>
      </c>
      <c r="AB1828">
        <v>1.4347687E-2</v>
      </c>
      <c r="AC1828">
        <v>1.4347687E-2</v>
      </c>
      <c r="AD1828">
        <v>1.9048870999999998E-2</v>
      </c>
      <c r="AE1828">
        <v>1.2645226000000001E-2</v>
      </c>
      <c r="AF1828">
        <v>8.3942889999999992E-3</v>
      </c>
      <c r="AG1828">
        <v>5.5723869999999998E-3</v>
      </c>
      <c r="AH1828" s="6">
        <v>1.1001729E-2</v>
      </c>
      <c r="AI1828" s="6"/>
      <c r="AJ1828" s="8"/>
      <c r="AK1828" s="6"/>
      <c r="AL1828" s="6"/>
      <c r="AM1828" s="6"/>
      <c r="AN1828" s="6"/>
      <c r="AO1828" s="6"/>
      <c r="AP1828" s="6"/>
      <c r="AQ1828" s="6"/>
      <c r="AR1828" s="6"/>
      <c r="AS1828" s="6"/>
    </row>
    <row r="1829" spans="1:45" x14ac:dyDescent="0.35">
      <c r="A1829">
        <v>5000</v>
      </c>
      <c r="B1829">
        <v>0.90052284758303736</v>
      </c>
      <c r="C1829">
        <v>220</v>
      </c>
      <c r="D1829">
        <v>1.18570935450466</v>
      </c>
      <c r="E1829">
        <v>0.4</v>
      </c>
      <c r="F1829">
        <v>0</v>
      </c>
      <c r="G1829">
        <v>0</v>
      </c>
      <c r="H1829" t="s">
        <v>98</v>
      </c>
      <c r="I1829" t="s">
        <v>98</v>
      </c>
      <c r="J1829">
        <v>0.42492259919999997</v>
      </c>
      <c r="K1829">
        <v>5.88560526E-2</v>
      </c>
      <c r="L1829">
        <v>3.9070454999999997E-2</v>
      </c>
      <c r="M1829">
        <v>1.29680838E-2</v>
      </c>
      <c r="N1829">
        <v>1.29680838E-2</v>
      </c>
      <c r="O1829">
        <v>8.6086121999999991E-3</v>
      </c>
      <c r="P1829">
        <v>8.6086121999999991E-3</v>
      </c>
      <c r="Q1829">
        <v>1.14293226E-2</v>
      </c>
      <c r="R1829">
        <v>7.5871356000000003E-3</v>
      </c>
      <c r="S1829">
        <v>5.0365733999999992E-3</v>
      </c>
      <c r="T1829">
        <v>3.3434322E-3</v>
      </c>
      <c r="U1829">
        <v>6.6010373999999998E-3</v>
      </c>
      <c r="V1829">
        <v>27.91</v>
      </c>
      <c r="W1829">
        <v>0.70820433199999999</v>
      </c>
      <c r="X1829">
        <v>9.8093421E-2</v>
      </c>
      <c r="Y1829">
        <v>6.5117425000000007E-2</v>
      </c>
      <c r="Z1829">
        <v>2.1613473000000001E-2</v>
      </c>
      <c r="AA1829">
        <v>2.1613473000000001E-2</v>
      </c>
      <c r="AB1829">
        <v>1.4347687E-2</v>
      </c>
      <c r="AC1829">
        <v>1.4347687E-2</v>
      </c>
      <c r="AD1829">
        <v>1.9048870999999998E-2</v>
      </c>
      <c r="AE1829">
        <v>1.2645226000000001E-2</v>
      </c>
      <c r="AF1829">
        <v>8.3942889999999992E-3</v>
      </c>
      <c r="AG1829">
        <v>5.5723869999999998E-3</v>
      </c>
      <c r="AH1829" s="6">
        <v>1.1001729E-2</v>
      </c>
      <c r="AI1829" s="6"/>
      <c r="AJ1829" s="8"/>
      <c r="AK1829" s="6"/>
      <c r="AL1829" s="6"/>
      <c r="AM1829" s="6"/>
      <c r="AN1829" s="6"/>
      <c r="AO1829" s="6"/>
      <c r="AP1829" s="6"/>
      <c r="AQ1829" s="6"/>
      <c r="AR1829" s="6"/>
      <c r="AS1829" s="6"/>
    </row>
    <row r="1830" spans="1:45" x14ac:dyDescent="0.35">
      <c r="A1830">
        <v>7500</v>
      </c>
      <c r="B1830">
        <v>1.145084902042858</v>
      </c>
      <c r="C1830">
        <v>220</v>
      </c>
      <c r="D1830">
        <v>1.18570935450466</v>
      </c>
      <c r="E1830">
        <v>0.4</v>
      </c>
      <c r="F1830">
        <v>0</v>
      </c>
      <c r="G1830">
        <v>0</v>
      </c>
      <c r="H1830" t="s">
        <v>98</v>
      </c>
      <c r="I1830" t="s">
        <v>98</v>
      </c>
      <c r="J1830">
        <v>0.42492259919999997</v>
      </c>
      <c r="K1830">
        <v>5.88560526E-2</v>
      </c>
      <c r="L1830">
        <v>3.9070454999999997E-2</v>
      </c>
      <c r="M1830">
        <v>1.29680838E-2</v>
      </c>
      <c r="N1830">
        <v>1.29680838E-2</v>
      </c>
      <c r="O1830">
        <v>8.6086121999999991E-3</v>
      </c>
      <c r="P1830">
        <v>8.6086121999999991E-3</v>
      </c>
      <c r="Q1830">
        <v>1.14293226E-2</v>
      </c>
      <c r="R1830">
        <v>7.5871356000000003E-3</v>
      </c>
      <c r="S1830">
        <v>5.0365733999999992E-3</v>
      </c>
      <c r="T1830">
        <v>3.3434322E-3</v>
      </c>
      <c r="U1830">
        <v>6.6010373999999998E-3</v>
      </c>
      <c r="V1830">
        <v>27.91</v>
      </c>
      <c r="W1830">
        <v>0.70820433199999999</v>
      </c>
      <c r="X1830">
        <v>9.8093421E-2</v>
      </c>
      <c r="Y1830">
        <v>6.5117425000000007E-2</v>
      </c>
      <c r="Z1830">
        <v>2.1613473000000001E-2</v>
      </c>
      <c r="AA1830">
        <v>2.1613473000000001E-2</v>
      </c>
      <c r="AB1830">
        <v>1.4347687E-2</v>
      </c>
      <c r="AC1830">
        <v>1.4347687E-2</v>
      </c>
      <c r="AD1830">
        <v>1.9048870999999998E-2</v>
      </c>
      <c r="AE1830">
        <v>1.2645226000000001E-2</v>
      </c>
      <c r="AF1830">
        <v>8.3942889999999992E-3</v>
      </c>
      <c r="AG1830">
        <v>5.5723869999999998E-3</v>
      </c>
      <c r="AH1830" s="6">
        <v>1.1001729E-2</v>
      </c>
      <c r="AI1830" s="6"/>
      <c r="AJ1830" s="8"/>
      <c r="AK1830" s="6"/>
      <c r="AL1830" s="6"/>
      <c r="AM1830" s="6"/>
      <c r="AN1830" s="6"/>
      <c r="AO1830" s="6"/>
      <c r="AP1830" s="6"/>
      <c r="AQ1830" s="6"/>
      <c r="AR1830" s="6"/>
      <c r="AS1830" s="6"/>
    </row>
    <row r="1831" spans="1:45" x14ac:dyDescent="0.35">
      <c r="A1831">
        <v>10000</v>
      </c>
      <c r="B1831">
        <v>1.3935992047100449</v>
      </c>
      <c r="C1831">
        <v>220</v>
      </c>
      <c r="D1831">
        <v>1.18570935450466</v>
      </c>
      <c r="E1831">
        <v>0.4</v>
      </c>
      <c r="F1831">
        <v>0</v>
      </c>
      <c r="G1831">
        <v>0</v>
      </c>
      <c r="H1831" t="s">
        <v>98</v>
      </c>
      <c r="I1831" t="s">
        <v>98</v>
      </c>
      <c r="J1831">
        <v>0.42492259919999997</v>
      </c>
      <c r="K1831">
        <v>5.88560526E-2</v>
      </c>
      <c r="L1831">
        <v>3.9070454999999997E-2</v>
      </c>
      <c r="M1831">
        <v>1.29680838E-2</v>
      </c>
      <c r="N1831">
        <v>1.29680838E-2</v>
      </c>
      <c r="O1831">
        <v>8.6086121999999991E-3</v>
      </c>
      <c r="P1831">
        <v>8.6086121999999991E-3</v>
      </c>
      <c r="Q1831">
        <v>1.14293226E-2</v>
      </c>
      <c r="R1831">
        <v>7.5871356000000003E-3</v>
      </c>
      <c r="S1831">
        <v>5.0365733999999992E-3</v>
      </c>
      <c r="T1831">
        <v>3.3434322E-3</v>
      </c>
      <c r="U1831">
        <v>6.6010373999999998E-3</v>
      </c>
      <c r="V1831">
        <v>27.91</v>
      </c>
      <c r="W1831">
        <v>0.70820433199999999</v>
      </c>
      <c r="X1831">
        <v>9.8093421E-2</v>
      </c>
      <c r="Y1831">
        <v>6.5117425000000007E-2</v>
      </c>
      <c r="Z1831">
        <v>2.1613473000000001E-2</v>
      </c>
      <c r="AA1831">
        <v>2.1613473000000001E-2</v>
      </c>
      <c r="AB1831">
        <v>1.4347687E-2</v>
      </c>
      <c r="AC1831">
        <v>1.4347687E-2</v>
      </c>
      <c r="AD1831">
        <v>1.9048870999999998E-2</v>
      </c>
      <c r="AE1831">
        <v>1.2645226000000001E-2</v>
      </c>
      <c r="AF1831">
        <v>8.3942889999999992E-3</v>
      </c>
      <c r="AG1831">
        <v>5.5723869999999998E-3</v>
      </c>
      <c r="AH1831" s="6">
        <v>1.1001729E-2</v>
      </c>
      <c r="AI1831" s="6"/>
      <c r="AJ1831" s="8"/>
      <c r="AK1831" s="6"/>
      <c r="AL1831" s="6"/>
      <c r="AM1831" s="6"/>
      <c r="AN1831" s="6"/>
      <c r="AO1831" s="6"/>
      <c r="AP1831" s="6"/>
      <c r="AQ1831" s="6"/>
      <c r="AR1831" s="6"/>
      <c r="AS1831" s="6"/>
    </row>
    <row r="1832" spans="1:45" x14ac:dyDescent="0.35">
      <c r="A1832">
        <v>15000</v>
      </c>
      <c r="B1832">
        <v>1.875879660357304</v>
      </c>
      <c r="C1832">
        <v>220</v>
      </c>
      <c r="D1832">
        <v>1.18570935450466</v>
      </c>
      <c r="E1832">
        <v>0.4</v>
      </c>
      <c r="F1832">
        <v>0</v>
      </c>
      <c r="G1832">
        <v>0</v>
      </c>
      <c r="H1832" t="s">
        <v>98</v>
      </c>
      <c r="I1832" t="s">
        <v>98</v>
      </c>
      <c r="J1832">
        <v>0.42492259919999997</v>
      </c>
      <c r="K1832">
        <v>5.88560526E-2</v>
      </c>
      <c r="L1832">
        <v>3.9070454999999997E-2</v>
      </c>
      <c r="M1832">
        <v>1.29680838E-2</v>
      </c>
      <c r="N1832">
        <v>1.29680838E-2</v>
      </c>
      <c r="O1832">
        <v>8.6086121999999991E-3</v>
      </c>
      <c r="P1832">
        <v>8.6086121999999991E-3</v>
      </c>
      <c r="Q1832">
        <v>1.14293226E-2</v>
      </c>
      <c r="R1832">
        <v>7.5871356000000003E-3</v>
      </c>
      <c r="S1832">
        <v>5.0365733999999992E-3</v>
      </c>
      <c r="T1832">
        <v>3.3434322E-3</v>
      </c>
      <c r="U1832">
        <v>6.6010373999999998E-3</v>
      </c>
      <c r="V1832">
        <v>27.91</v>
      </c>
      <c r="W1832">
        <v>0.70820433199999999</v>
      </c>
      <c r="X1832">
        <v>9.8093421E-2</v>
      </c>
      <c r="Y1832">
        <v>6.5117425000000007E-2</v>
      </c>
      <c r="Z1832">
        <v>2.1613473000000001E-2</v>
      </c>
      <c r="AA1832">
        <v>2.1613473000000001E-2</v>
      </c>
      <c r="AB1832">
        <v>1.4347687E-2</v>
      </c>
      <c r="AC1832">
        <v>1.4347687E-2</v>
      </c>
      <c r="AD1832">
        <v>1.9048870999999998E-2</v>
      </c>
      <c r="AE1832">
        <v>1.2645226000000001E-2</v>
      </c>
      <c r="AF1832">
        <v>8.3942889999999992E-3</v>
      </c>
      <c r="AG1832">
        <v>5.5723869999999998E-3</v>
      </c>
      <c r="AH1832" s="6">
        <v>1.1001729E-2</v>
      </c>
      <c r="AI1832" s="6"/>
      <c r="AJ1832" s="8"/>
      <c r="AK1832" s="6"/>
      <c r="AL1832" s="6"/>
      <c r="AM1832" s="6"/>
      <c r="AN1832" s="6"/>
      <c r="AO1832" s="6"/>
      <c r="AP1832" s="6"/>
      <c r="AQ1832" s="6"/>
      <c r="AR1832" s="6"/>
      <c r="AS1832" s="6"/>
    </row>
    <row r="1833" spans="1:45" x14ac:dyDescent="0.35">
      <c r="A1833">
        <v>1500</v>
      </c>
      <c r="B1833">
        <v>0.83161510442956099</v>
      </c>
      <c r="C1833">
        <v>250</v>
      </c>
      <c r="D1833">
        <v>1.18570935450466</v>
      </c>
      <c r="E1833">
        <v>0.4</v>
      </c>
      <c r="F1833">
        <v>0</v>
      </c>
      <c r="G1833">
        <v>0</v>
      </c>
      <c r="H1833" t="s">
        <v>98</v>
      </c>
      <c r="I1833" t="s">
        <v>98</v>
      </c>
      <c r="J1833">
        <v>0.42492259919999997</v>
      </c>
      <c r="K1833">
        <v>5.88560526E-2</v>
      </c>
      <c r="L1833">
        <v>3.9070454999999997E-2</v>
      </c>
      <c r="M1833">
        <v>1.29680838E-2</v>
      </c>
      <c r="N1833">
        <v>1.29680838E-2</v>
      </c>
      <c r="O1833">
        <v>8.6086121999999991E-3</v>
      </c>
      <c r="P1833">
        <v>8.6086121999999991E-3</v>
      </c>
      <c r="Q1833">
        <v>1.14293226E-2</v>
      </c>
      <c r="R1833">
        <v>7.5871356000000003E-3</v>
      </c>
      <c r="S1833">
        <v>5.0365733999999992E-3</v>
      </c>
      <c r="T1833">
        <v>3.3434322E-3</v>
      </c>
      <c r="U1833">
        <v>6.6010373999999998E-3</v>
      </c>
      <c r="V1833">
        <v>27.91</v>
      </c>
      <c r="W1833">
        <v>0.70820433199999999</v>
      </c>
      <c r="X1833">
        <v>9.8093421E-2</v>
      </c>
      <c r="Y1833">
        <v>6.5117425000000007E-2</v>
      </c>
      <c r="Z1833">
        <v>2.1613473000000001E-2</v>
      </c>
      <c r="AA1833">
        <v>2.1613473000000001E-2</v>
      </c>
      <c r="AB1833">
        <v>1.4347687E-2</v>
      </c>
      <c r="AC1833">
        <v>1.4347687E-2</v>
      </c>
      <c r="AD1833">
        <v>1.9048870999999998E-2</v>
      </c>
      <c r="AE1833">
        <v>1.2645226000000001E-2</v>
      </c>
      <c r="AF1833">
        <v>8.3942889999999992E-3</v>
      </c>
      <c r="AG1833">
        <v>5.5723869999999998E-3</v>
      </c>
      <c r="AH1833" s="6">
        <v>1.1001729E-2</v>
      </c>
      <c r="AI1833" s="6"/>
      <c r="AJ1833" s="8"/>
      <c r="AK1833" s="6"/>
      <c r="AL1833" s="6"/>
      <c r="AM1833" s="6"/>
      <c r="AN1833" s="6"/>
      <c r="AO1833" s="6"/>
      <c r="AP1833" s="6"/>
      <c r="AQ1833" s="6"/>
      <c r="AR1833" s="6"/>
      <c r="AS1833" s="6"/>
    </row>
    <row r="1834" spans="1:45" x14ac:dyDescent="0.35">
      <c r="A1834">
        <v>2000</v>
      </c>
      <c r="B1834">
        <v>0.80031164559548151</v>
      </c>
      <c r="C1834">
        <v>250</v>
      </c>
      <c r="D1834">
        <v>1.18570935450466</v>
      </c>
      <c r="E1834">
        <v>0.4</v>
      </c>
      <c r="F1834">
        <v>0</v>
      </c>
      <c r="G1834">
        <v>0</v>
      </c>
      <c r="H1834" t="s">
        <v>98</v>
      </c>
      <c r="I1834" t="s">
        <v>98</v>
      </c>
      <c r="J1834">
        <v>0.42492259919999997</v>
      </c>
      <c r="K1834">
        <v>5.88560526E-2</v>
      </c>
      <c r="L1834">
        <v>3.9070454999999997E-2</v>
      </c>
      <c r="M1834">
        <v>1.29680838E-2</v>
      </c>
      <c r="N1834">
        <v>1.29680838E-2</v>
      </c>
      <c r="O1834">
        <v>8.6086121999999991E-3</v>
      </c>
      <c r="P1834">
        <v>8.6086121999999991E-3</v>
      </c>
      <c r="Q1834">
        <v>1.14293226E-2</v>
      </c>
      <c r="R1834">
        <v>7.5871356000000003E-3</v>
      </c>
      <c r="S1834">
        <v>5.0365733999999992E-3</v>
      </c>
      <c r="T1834">
        <v>3.3434322E-3</v>
      </c>
      <c r="U1834">
        <v>6.6010373999999998E-3</v>
      </c>
      <c r="V1834">
        <v>27.91</v>
      </c>
      <c r="W1834">
        <v>0.70820433199999999</v>
      </c>
      <c r="X1834">
        <v>9.8093421E-2</v>
      </c>
      <c r="Y1834">
        <v>6.5117425000000007E-2</v>
      </c>
      <c r="Z1834">
        <v>2.1613473000000001E-2</v>
      </c>
      <c r="AA1834">
        <v>2.1613473000000001E-2</v>
      </c>
      <c r="AB1834">
        <v>1.4347687E-2</v>
      </c>
      <c r="AC1834">
        <v>1.4347687E-2</v>
      </c>
      <c r="AD1834">
        <v>1.9048870999999998E-2</v>
      </c>
      <c r="AE1834">
        <v>1.2645226000000001E-2</v>
      </c>
      <c r="AF1834">
        <v>8.3942889999999992E-3</v>
      </c>
      <c r="AG1834">
        <v>5.5723869999999998E-3</v>
      </c>
      <c r="AH1834" s="6">
        <v>1.1001729E-2</v>
      </c>
      <c r="AI1834" s="6"/>
      <c r="AJ1834" s="8"/>
      <c r="AK1834" s="6"/>
      <c r="AL1834" s="6"/>
      <c r="AM1834" s="6"/>
      <c r="AN1834" s="6"/>
      <c r="AO1834" s="6"/>
      <c r="AP1834" s="6"/>
      <c r="AQ1834" s="6"/>
      <c r="AR1834" s="6"/>
      <c r="AS1834" s="6"/>
    </row>
    <row r="1835" spans="1:45" x14ac:dyDescent="0.35">
      <c r="A1835">
        <v>2500</v>
      </c>
      <c r="B1835">
        <v>0.78574160140762073</v>
      </c>
      <c r="C1835">
        <v>250</v>
      </c>
      <c r="D1835">
        <v>1.18570935450466</v>
      </c>
      <c r="E1835">
        <v>0.4</v>
      </c>
      <c r="F1835">
        <v>0</v>
      </c>
      <c r="G1835">
        <v>0</v>
      </c>
      <c r="H1835" t="s">
        <v>98</v>
      </c>
      <c r="I1835" t="s">
        <v>98</v>
      </c>
      <c r="J1835">
        <v>0.42492259919999997</v>
      </c>
      <c r="K1835">
        <v>5.88560526E-2</v>
      </c>
      <c r="L1835">
        <v>3.9070454999999997E-2</v>
      </c>
      <c r="M1835">
        <v>1.29680838E-2</v>
      </c>
      <c r="N1835">
        <v>1.29680838E-2</v>
      </c>
      <c r="O1835">
        <v>8.6086121999999991E-3</v>
      </c>
      <c r="P1835">
        <v>8.6086121999999991E-3</v>
      </c>
      <c r="Q1835">
        <v>1.14293226E-2</v>
      </c>
      <c r="R1835">
        <v>7.5871356000000003E-3</v>
      </c>
      <c r="S1835">
        <v>5.0365733999999992E-3</v>
      </c>
      <c r="T1835">
        <v>3.3434322E-3</v>
      </c>
      <c r="U1835">
        <v>6.6010373999999998E-3</v>
      </c>
      <c r="V1835">
        <v>27.91</v>
      </c>
      <c r="W1835">
        <v>0.70820433199999999</v>
      </c>
      <c r="X1835">
        <v>9.8093421E-2</v>
      </c>
      <c r="Y1835">
        <v>6.5117425000000007E-2</v>
      </c>
      <c r="Z1835">
        <v>2.1613473000000001E-2</v>
      </c>
      <c r="AA1835">
        <v>2.1613473000000001E-2</v>
      </c>
      <c r="AB1835">
        <v>1.4347687E-2</v>
      </c>
      <c r="AC1835">
        <v>1.4347687E-2</v>
      </c>
      <c r="AD1835">
        <v>1.9048870999999998E-2</v>
      </c>
      <c r="AE1835">
        <v>1.2645226000000001E-2</v>
      </c>
      <c r="AF1835">
        <v>8.3942889999999992E-3</v>
      </c>
      <c r="AG1835">
        <v>5.5723869999999998E-3</v>
      </c>
      <c r="AH1835" s="6">
        <v>1.1001729E-2</v>
      </c>
      <c r="AI1835" s="6"/>
      <c r="AJ1835" s="8"/>
      <c r="AK1835" s="6"/>
      <c r="AL1835" s="6"/>
      <c r="AM1835" s="6"/>
      <c r="AN1835" s="6"/>
      <c r="AO1835" s="6"/>
      <c r="AP1835" s="6"/>
      <c r="AQ1835" s="6"/>
      <c r="AR1835" s="6"/>
      <c r="AS1835" s="6"/>
    </row>
    <row r="1836" spans="1:45" x14ac:dyDescent="0.35">
      <c r="A1836">
        <v>5000</v>
      </c>
      <c r="B1836">
        <v>0.91713996273787712</v>
      </c>
      <c r="C1836">
        <v>250</v>
      </c>
      <c r="D1836">
        <v>1.18570935450466</v>
      </c>
      <c r="E1836">
        <v>0.4</v>
      </c>
      <c r="F1836">
        <v>0</v>
      </c>
      <c r="G1836">
        <v>0</v>
      </c>
      <c r="H1836" t="s">
        <v>98</v>
      </c>
      <c r="I1836" t="s">
        <v>98</v>
      </c>
      <c r="J1836">
        <v>0.42492259919999997</v>
      </c>
      <c r="K1836">
        <v>5.88560526E-2</v>
      </c>
      <c r="L1836">
        <v>3.9070454999999997E-2</v>
      </c>
      <c r="M1836">
        <v>1.29680838E-2</v>
      </c>
      <c r="N1836">
        <v>1.29680838E-2</v>
      </c>
      <c r="O1836">
        <v>8.6086121999999991E-3</v>
      </c>
      <c r="P1836">
        <v>8.6086121999999991E-3</v>
      </c>
      <c r="Q1836">
        <v>1.14293226E-2</v>
      </c>
      <c r="R1836">
        <v>7.5871356000000003E-3</v>
      </c>
      <c r="S1836">
        <v>5.0365733999999992E-3</v>
      </c>
      <c r="T1836">
        <v>3.3434322E-3</v>
      </c>
      <c r="U1836">
        <v>6.6010373999999998E-3</v>
      </c>
      <c r="V1836">
        <v>27.91</v>
      </c>
      <c r="W1836">
        <v>0.70820433199999999</v>
      </c>
      <c r="X1836">
        <v>9.8093421E-2</v>
      </c>
      <c r="Y1836">
        <v>6.5117425000000007E-2</v>
      </c>
      <c r="Z1836">
        <v>2.1613473000000001E-2</v>
      </c>
      <c r="AA1836">
        <v>2.1613473000000001E-2</v>
      </c>
      <c r="AB1836">
        <v>1.4347687E-2</v>
      </c>
      <c r="AC1836">
        <v>1.4347687E-2</v>
      </c>
      <c r="AD1836">
        <v>1.9048870999999998E-2</v>
      </c>
      <c r="AE1836">
        <v>1.2645226000000001E-2</v>
      </c>
      <c r="AF1836">
        <v>8.3942889999999992E-3</v>
      </c>
      <c r="AG1836">
        <v>5.5723869999999998E-3</v>
      </c>
      <c r="AH1836" s="6">
        <v>1.1001729E-2</v>
      </c>
      <c r="AI1836" s="6"/>
      <c r="AJ1836" s="8"/>
      <c r="AK1836" s="6"/>
      <c r="AL1836" s="6"/>
      <c r="AM1836" s="6"/>
      <c r="AN1836" s="6"/>
      <c r="AO1836" s="6"/>
      <c r="AP1836" s="6"/>
      <c r="AQ1836" s="6"/>
      <c r="AR1836" s="6"/>
      <c r="AS1836" s="6"/>
    </row>
    <row r="1837" spans="1:45" x14ac:dyDescent="0.35">
      <c r="A1837">
        <v>7500</v>
      </c>
      <c r="B1837">
        <v>1.14433635627302</v>
      </c>
      <c r="C1837">
        <v>250</v>
      </c>
      <c r="D1837">
        <v>1.18570935450466</v>
      </c>
      <c r="E1837">
        <v>0.4</v>
      </c>
      <c r="F1837">
        <v>0</v>
      </c>
      <c r="G1837">
        <v>0</v>
      </c>
      <c r="H1837" t="s">
        <v>98</v>
      </c>
      <c r="I1837" t="s">
        <v>98</v>
      </c>
      <c r="J1837">
        <v>0.42492259919999997</v>
      </c>
      <c r="K1837">
        <v>5.88560526E-2</v>
      </c>
      <c r="L1837">
        <v>3.9070454999999997E-2</v>
      </c>
      <c r="M1837">
        <v>1.29680838E-2</v>
      </c>
      <c r="N1837">
        <v>1.29680838E-2</v>
      </c>
      <c r="O1837">
        <v>8.6086121999999991E-3</v>
      </c>
      <c r="P1837">
        <v>8.6086121999999991E-3</v>
      </c>
      <c r="Q1837">
        <v>1.14293226E-2</v>
      </c>
      <c r="R1837">
        <v>7.5871356000000003E-3</v>
      </c>
      <c r="S1837">
        <v>5.0365733999999992E-3</v>
      </c>
      <c r="T1837">
        <v>3.3434322E-3</v>
      </c>
      <c r="U1837">
        <v>6.6010373999999998E-3</v>
      </c>
      <c r="V1837">
        <v>27.91</v>
      </c>
      <c r="W1837">
        <v>0.70820433199999999</v>
      </c>
      <c r="X1837">
        <v>9.8093421E-2</v>
      </c>
      <c r="Y1837">
        <v>6.5117425000000007E-2</v>
      </c>
      <c r="Z1837">
        <v>2.1613473000000001E-2</v>
      </c>
      <c r="AA1837">
        <v>2.1613473000000001E-2</v>
      </c>
      <c r="AB1837">
        <v>1.4347687E-2</v>
      </c>
      <c r="AC1837">
        <v>1.4347687E-2</v>
      </c>
      <c r="AD1837">
        <v>1.9048870999999998E-2</v>
      </c>
      <c r="AE1837">
        <v>1.2645226000000001E-2</v>
      </c>
      <c r="AF1837">
        <v>8.3942889999999992E-3</v>
      </c>
      <c r="AG1837">
        <v>5.5723869999999998E-3</v>
      </c>
      <c r="AH1837" s="6">
        <v>1.1001729E-2</v>
      </c>
      <c r="AI1837" s="6"/>
      <c r="AJ1837" s="8"/>
      <c r="AK1837" s="6"/>
      <c r="AL1837" s="6"/>
      <c r="AM1837" s="6"/>
      <c r="AN1837" s="6"/>
      <c r="AO1837" s="6"/>
      <c r="AP1837" s="6"/>
      <c r="AQ1837" s="6"/>
      <c r="AR1837" s="6"/>
      <c r="AS1837" s="6"/>
    </row>
    <row r="1838" spans="1:45" x14ac:dyDescent="0.35">
      <c r="A1838">
        <v>10000</v>
      </c>
      <c r="B1838">
        <v>1.38016927209901</v>
      </c>
      <c r="C1838">
        <v>250</v>
      </c>
      <c r="D1838">
        <v>1.18570935450466</v>
      </c>
      <c r="E1838">
        <v>0.4</v>
      </c>
      <c r="F1838">
        <v>0</v>
      </c>
      <c r="G1838">
        <v>0</v>
      </c>
      <c r="H1838" t="s">
        <v>98</v>
      </c>
      <c r="I1838" t="s">
        <v>98</v>
      </c>
      <c r="J1838">
        <v>0.42492259919999997</v>
      </c>
      <c r="K1838">
        <v>5.88560526E-2</v>
      </c>
      <c r="L1838">
        <v>3.9070454999999997E-2</v>
      </c>
      <c r="M1838">
        <v>1.29680838E-2</v>
      </c>
      <c r="N1838">
        <v>1.29680838E-2</v>
      </c>
      <c r="O1838">
        <v>8.6086121999999991E-3</v>
      </c>
      <c r="P1838">
        <v>8.6086121999999991E-3</v>
      </c>
      <c r="Q1838">
        <v>1.14293226E-2</v>
      </c>
      <c r="R1838">
        <v>7.5871356000000003E-3</v>
      </c>
      <c r="S1838">
        <v>5.0365733999999992E-3</v>
      </c>
      <c r="T1838">
        <v>3.3434322E-3</v>
      </c>
      <c r="U1838">
        <v>6.6010373999999998E-3</v>
      </c>
      <c r="V1838">
        <v>27.91</v>
      </c>
      <c r="W1838">
        <v>0.70820433199999999</v>
      </c>
      <c r="X1838">
        <v>9.8093421E-2</v>
      </c>
      <c r="Y1838">
        <v>6.5117425000000007E-2</v>
      </c>
      <c r="Z1838">
        <v>2.1613473000000001E-2</v>
      </c>
      <c r="AA1838">
        <v>2.1613473000000001E-2</v>
      </c>
      <c r="AB1838">
        <v>1.4347687E-2</v>
      </c>
      <c r="AC1838">
        <v>1.4347687E-2</v>
      </c>
      <c r="AD1838">
        <v>1.9048870999999998E-2</v>
      </c>
      <c r="AE1838">
        <v>1.2645226000000001E-2</v>
      </c>
      <c r="AF1838">
        <v>8.3942889999999992E-3</v>
      </c>
      <c r="AG1838">
        <v>5.5723869999999998E-3</v>
      </c>
      <c r="AH1838" s="6">
        <v>1.1001729E-2</v>
      </c>
      <c r="AI1838" s="6"/>
      <c r="AJ1838" s="8"/>
      <c r="AK1838" s="6"/>
      <c r="AL1838" s="6"/>
      <c r="AM1838" s="6"/>
      <c r="AN1838" s="6"/>
      <c r="AO1838" s="6"/>
      <c r="AP1838" s="6"/>
      <c r="AQ1838" s="6"/>
      <c r="AR1838" s="6"/>
      <c r="AS1838" s="6"/>
    </row>
    <row r="1839" spans="1:45" x14ac:dyDescent="0.35">
      <c r="A1839">
        <v>15000</v>
      </c>
      <c r="B1839">
        <v>1.841620974081198</v>
      </c>
      <c r="C1839">
        <v>250</v>
      </c>
      <c r="D1839">
        <v>1.18570935450466</v>
      </c>
      <c r="E1839">
        <v>0.4</v>
      </c>
      <c r="F1839">
        <v>0</v>
      </c>
      <c r="G1839">
        <v>0</v>
      </c>
      <c r="H1839" t="s">
        <v>98</v>
      </c>
      <c r="I1839" t="s">
        <v>98</v>
      </c>
      <c r="J1839">
        <v>0.42492259919999997</v>
      </c>
      <c r="K1839">
        <v>5.88560526E-2</v>
      </c>
      <c r="L1839">
        <v>3.9070454999999997E-2</v>
      </c>
      <c r="M1839">
        <v>1.29680838E-2</v>
      </c>
      <c r="N1839">
        <v>1.29680838E-2</v>
      </c>
      <c r="O1839">
        <v>8.6086121999999991E-3</v>
      </c>
      <c r="P1839">
        <v>8.6086121999999991E-3</v>
      </c>
      <c r="Q1839">
        <v>1.14293226E-2</v>
      </c>
      <c r="R1839">
        <v>7.5871356000000003E-3</v>
      </c>
      <c r="S1839">
        <v>5.0365733999999992E-3</v>
      </c>
      <c r="T1839">
        <v>3.3434322E-3</v>
      </c>
      <c r="U1839">
        <v>6.6010373999999998E-3</v>
      </c>
      <c r="V1839">
        <v>27.91</v>
      </c>
      <c r="W1839">
        <v>0.70820433199999999</v>
      </c>
      <c r="X1839">
        <v>9.8093421E-2</v>
      </c>
      <c r="Y1839">
        <v>6.5117425000000007E-2</v>
      </c>
      <c r="Z1839">
        <v>2.1613473000000001E-2</v>
      </c>
      <c r="AA1839">
        <v>2.1613473000000001E-2</v>
      </c>
      <c r="AB1839">
        <v>1.4347687E-2</v>
      </c>
      <c r="AC1839">
        <v>1.4347687E-2</v>
      </c>
      <c r="AD1839">
        <v>1.9048870999999998E-2</v>
      </c>
      <c r="AE1839">
        <v>1.2645226000000001E-2</v>
      </c>
      <c r="AF1839">
        <v>8.3942889999999992E-3</v>
      </c>
      <c r="AG1839">
        <v>5.5723869999999998E-3</v>
      </c>
      <c r="AH1839" s="6">
        <v>1.1001729E-2</v>
      </c>
      <c r="AI1839" s="6"/>
      <c r="AJ1839" s="8"/>
      <c r="AK1839" s="6"/>
      <c r="AL1839" s="6"/>
      <c r="AM1839" s="6"/>
      <c r="AN1839" s="6"/>
      <c r="AO1839" s="6"/>
      <c r="AP1839" s="6"/>
      <c r="AQ1839" s="6"/>
      <c r="AR1839" s="6"/>
      <c r="AS1839" s="6"/>
    </row>
    <row r="1840" spans="1:45" x14ac:dyDescent="0.35">
      <c r="A1840">
        <v>1500</v>
      </c>
      <c r="B1840">
        <v>0.86029227177198964</v>
      </c>
      <c r="C1840">
        <v>280</v>
      </c>
      <c r="D1840">
        <v>1.18570935450466</v>
      </c>
      <c r="E1840">
        <v>0.4</v>
      </c>
      <c r="F1840">
        <v>0</v>
      </c>
      <c r="G1840">
        <v>0</v>
      </c>
      <c r="H1840" t="s">
        <v>98</v>
      </c>
      <c r="I1840" t="s">
        <v>98</v>
      </c>
      <c r="J1840">
        <v>0.42492259919999997</v>
      </c>
      <c r="K1840">
        <v>5.88560526E-2</v>
      </c>
      <c r="L1840">
        <v>3.9070454999999997E-2</v>
      </c>
      <c r="M1840">
        <v>1.29680838E-2</v>
      </c>
      <c r="N1840">
        <v>1.29680838E-2</v>
      </c>
      <c r="O1840">
        <v>8.6086121999999991E-3</v>
      </c>
      <c r="P1840">
        <v>8.6086121999999991E-3</v>
      </c>
      <c r="Q1840">
        <v>1.14293226E-2</v>
      </c>
      <c r="R1840">
        <v>7.5871356000000003E-3</v>
      </c>
      <c r="S1840">
        <v>5.0365733999999992E-3</v>
      </c>
      <c r="T1840">
        <v>3.3434322E-3</v>
      </c>
      <c r="U1840">
        <v>6.6010373999999998E-3</v>
      </c>
      <c r="V1840">
        <v>27.91</v>
      </c>
      <c r="W1840">
        <v>0.70820433199999999</v>
      </c>
      <c r="X1840">
        <v>9.8093421E-2</v>
      </c>
      <c r="Y1840">
        <v>6.5117425000000007E-2</v>
      </c>
      <c r="Z1840">
        <v>2.1613473000000001E-2</v>
      </c>
      <c r="AA1840">
        <v>2.1613473000000001E-2</v>
      </c>
      <c r="AB1840">
        <v>1.4347687E-2</v>
      </c>
      <c r="AC1840">
        <v>1.4347687E-2</v>
      </c>
      <c r="AD1840">
        <v>1.9048870999999998E-2</v>
      </c>
      <c r="AE1840">
        <v>1.2645226000000001E-2</v>
      </c>
      <c r="AF1840">
        <v>8.3942889999999992E-3</v>
      </c>
      <c r="AG1840">
        <v>5.5723869999999998E-3</v>
      </c>
      <c r="AH1840" s="6">
        <v>1.1001729E-2</v>
      </c>
      <c r="AI1840" s="6"/>
      <c r="AJ1840" s="8"/>
      <c r="AK1840" s="6"/>
      <c r="AL1840" s="6"/>
      <c r="AM1840" s="6"/>
      <c r="AN1840" s="6"/>
      <c r="AO1840" s="6"/>
      <c r="AP1840" s="6"/>
      <c r="AQ1840" s="6"/>
      <c r="AR1840" s="6"/>
      <c r="AS1840" s="6"/>
    </row>
    <row r="1841" spans="1:45" x14ac:dyDescent="0.35">
      <c r="A1841">
        <v>2000</v>
      </c>
      <c r="B1841">
        <v>0.8349771228313152</v>
      </c>
      <c r="C1841">
        <v>280</v>
      </c>
      <c r="D1841">
        <v>1.18570935450466</v>
      </c>
      <c r="E1841">
        <v>0.4</v>
      </c>
      <c r="F1841">
        <v>0</v>
      </c>
      <c r="G1841">
        <v>0</v>
      </c>
      <c r="H1841" t="s">
        <v>98</v>
      </c>
      <c r="I1841" t="s">
        <v>98</v>
      </c>
      <c r="J1841">
        <v>0.42492259919999997</v>
      </c>
      <c r="K1841">
        <v>5.88560526E-2</v>
      </c>
      <c r="L1841">
        <v>3.9070454999999997E-2</v>
      </c>
      <c r="M1841">
        <v>1.29680838E-2</v>
      </c>
      <c r="N1841">
        <v>1.29680838E-2</v>
      </c>
      <c r="O1841">
        <v>8.6086121999999991E-3</v>
      </c>
      <c r="P1841">
        <v>8.6086121999999991E-3</v>
      </c>
      <c r="Q1841">
        <v>1.14293226E-2</v>
      </c>
      <c r="R1841">
        <v>7.5871356000000003E-3</v>
      </c>
      <c r="S1841">
        <v>5.0365733999999992E-3</v>
      </c>
      <c r="T1841">
        <v>3.3434322E-3</v>
      </c>
      <c r="U1841">
        <v>6.6010373999999998E-3</v>
      </c>
      <c r="V1841">
        <v>27.91</v>
      </c>
      <c r="W1841">
        <v>0.70820433199999999</v>
      </c>
      <c r="X1841">
        <v>9.8093421E-2</v>
      </c>
      <c r="Y1841">
        <v>6.5117425000000007E-2</v>
      </c>
      <c r="Z1841">
        <v>2.1613473000000001E-2</v>
      </c>
      <c r="AA1841">
        <v>2.1613473000000001E-2</v>
      </c>
      <c r="AB1841">
        <v>1.4347687E-2</v>
      </c>
      <c r="AC1841">
        <v>1.4347687E-2</v>
      </c>
      <c r="AD1841">
        <v>1.9048870999999998E-2</v>
      </c>
      <c r="AE1841">
        <v>1.2645226000000001E-2</v>
      </c>
      <c r="AF1841">
        <v>8.3942889999999992E-3</v>
      </c>
      <c r="AG1841">
        <v>5.5723869999999998E-3</v>
      </c>
      <c r="AH1841" s="6">
        <v>1.1001729E-2</v>
      </c>
      <c r="AI1841" s="6"/>
      <c r="AJ1841" s="8"/>
      <c r="AK1841" s="6"/>
      <c r="AL1841" s="6"/>
      <c r="AM1841" s="6"/>
      <c r="AN1841" s="6"/>
      <c r="AO1841" s="6"/>
      <c r="AP1841" s="6"/>
      <c r="AQ1841" s="6"/>
      <c r="AR1841" s="6"/>
      <c r="AS1841" s="6"/>
    </row>
    <row r="1842" spans="1:45" x14ac:dyDescent="0.35">
      <c r="A1842">
        <v>2500</v>
      </c>
      <c r="B1842">
        <v>0.82309709746597248</v>
      </c>
      <c r="C1842">
        <v>280</v>
      </c>
      <c r="D1842">
        <v>1.18570935450466</v>
      </c>
      <c r="E1842">
        <v>0.4</v>
      </c>
      <c r="F1842">
        <v>0</v>
      </c>
      <c r="G1842">
        <v>0</v>
      </c>
      <c r="H1842" t="s">
        <v>98</v>
      </c>
      <c r="I1842" t="s">
        <v>98</v>
      </c>
      <c r="J1842">
        <v>0.42492259919999997</v>
      </c>
      <c r="K1842">
        <v>5.88560526E-2</v>
      </c>
      <c r="L1842">
        <v>3.9070454999999997E-2</v>
      </c>
      <c r="M1842">
        <v>1.29680838E-2</v>
      </c>
      <c r="N1842">
        <v>1.29680838E-2</v>
      </c>
      <c r="O1842">
        <v>8.6086121999999991E-3</v>
      </c>
      <c r="P1842">
        <v>8.6086121999999991E-3</v>
      </c>
      <c r="Q1842">
        <v>1.14293226E-2</v>
      </c>
      <c r="R1842">
        <v>7.5871356000000003E-3</v>
      </c>
      <c r="S1842">
        <v>5.0365733999999992E-3</v>
      </c>
      <c r="T1842">
        <v>3.3434322E-3</v>
      </c>
      <c r="U1842">
        <v>6.6010373999999998E-3</v>
      </c>
      <c r="V1842">
        <v>27.91</v>
      </c>
      <c r="W1842">
        <v>0.70820433199999999</v>
      </c>
      <c r="X1842">
        <v>9.8093421E-2</v>
      </c>
      <c r="Y1842">
        <v>6.5117425000000007E-2</v>
      </c>
      <c r="Z1842">
        <v>2.1613473000000001E-2</v>
      </c>
      <c r="AA1842">
        <v>2.1613473000000001E-2</v>
      </c>
      <c r="AB1842">
        <v>1.4347687E-2</v>
      </c>
      <c r="AC1842">
        <v>1.4347687E-2</v>
      </c>
      <c r="AD1842">
        <v>1.9048870999999998E-2</v>
      </c>
      <c r="AE1842">
        <v>1.2645226000000001E-2</v>
      </c>
      <c r="AF1842">
        <v>8.3942889999999992E-3</v>
      </c>
      <c r="AG1842">
        <v>5.5723869999999998E-3</v>
      </c>
      <c r="AH1842" s="6">
        <v>1.1001729E-2</v>
      </c>
      <c r="AI1842" s="6"/>
      <c r="AJ1842" s="8"/>
      <c r="AK1842" s="6"/>
      <c r="AL1842" s="6"/>
      <c r="AM1842" s="6"/>
      <c r="AN1842" s="6"/>
      <c r="AO1842" s="6"/>
      <c r="AP1842" s="6"/>
      <c r="AQ1842" s="6"/>
      <c r="AR1842" s="6"/>
      <c r="AS1842" s="6"/>
    </row>
    <row r="1843" spans="1:45" x14ac:dyDescent="0.35">
      <c r="A1843">
        <v>5000</v>
      </c>
      <c r="B1843">
        <v>0.93450776707025851</v>
      </c>
      <c r="C1843">
        <v>280</v>
      </c>
      <c r="D1843">
        <v>1.18570935450466</v>
      </c>
      <c r="E1843">
        <v>0.4</v>
      </c>
      <c r="F1843">
        <v>0</v>
      </c>
      <c r="G1843">
        <v>0</v>
      </c>
      <c r="H1843" t="s">
        <v>98</v>
      </c>
      <c r="I1843" t="s">
        <v>98</v>
      </c>
      <c r="J1843">
        <v>0.42492259919999997</v>
      </c>
      <c r="K1843">
        <v>5.88560526E-2</v>
      </c>
      <c r="L1843">
        <v>3.9070454999999997E-2</v>
      </c>
      <c r="M1843">
        <v>1.29680838E-2</v>
      </c>
      <c r="N1843">
        <v>1.29680838E-2</v>
      </c>
      <c r="O1843">
        <v>8.6086121999999991E-3</v>
      </c>
      <c r="P1843">
        <v>8.6086121999999991E-3</v>
      </c>
      <c r="Q1843">
        <v>1.14293226E-2</v>
      </c>
      <c r="R1843">
        <v>7.5871356000000003E-3</v>
      </c>
      <c r="S1843">
        <v>5.0365733999999992E-3</v>
      </c>
      <c r="T1843">
        <v>3.3434322E-3</v>
      </c>
      <c r="U1843">
        <v>6.6010373999999998E-3</v>
      </c>
      <c r="V1843">
        <v>27.91</v>
      </c>
      <c r="W1843">
        <v>0.70820433199999999</v>
      </c>
      <c r="X1843">
        <v>9.8093421E-2</v>
      </c>
      <c r="Y1843">
        <v>6.5117425000000007E-2</v>
      </c>
      <c r="Z1843">
        <v>2.1613473000000001E-2</v>
      </c>
      <c r="AA1843">
        <v>2.1613473000000001E-2</v>
      </c>
      <c r="AB1843">
        <v>1.4347687E-2</v>
      </c>
      <c r="AC1843">
        <v>1.4347687E-2</v>
      </c>
      <c r="AD1843">
        <v>1.9048870999999998E-2</v>
      </c>
      <c r="AE1843">
        <v>1.2645226000000001E-2</v>
      </c>
      <c r="AF1843">
        <v>8.3942889999999992E-3</v>
      </c>
      <c r="AG1843">
        <v>5.5723869999999998E-3</v>
      </c>
      <c r="AH1843" s="6">
        <v>1.1001729E-2</v>
      </c>
      <c r="AI1843" s="6"/>
      <c r="AJ1843" s="8"/>
      <c r="AK1843" s="6"/>
      <c r="AL1843" s="6"/>
      <c r="AM1843" s="6"/>
      <c r="AN1843" s="6"/>
      <c r="AO1843" s="6"/>
      <c r="AP1843" s="6"/>
      <c r="AQ1843" s="6"/>
      <c r="AR1843" s="6"/>
      <c r="AS1843" s="6"/>
    </row>
    <row r="1844" spans="1:45" x14ac:dyDescent="0.35">
      <c r="A1844">
        <v>7500</v>
      </c>
      <c r="B1844">
        <v>1.1453878658337799</v>
      </c>
      <c r="C1844">
        <v>280</v>
      </c>
      <c r="D1844">
        <v>1.18570935450466</v>
      </c>
      <c r="E1844">
        <v>0.4</v>
      </c>
      <c r="F1844">
        <v>0</v>
      </c>
      <c r="G1844">
        <v>0</v>
      </c>
      <c r="H1844" t="s">
        <v>98</v>
      </c>
      <c r="I1844" t="s">
        <v>98</v>
      </c>
      <c r="J1844">
        <v>0.42492259919999997</v>
      </c>
      <c r="K1844">
        <v>5.88560526E-2</v>
      </c>
      <c r="L1844">
        <v>3.9070454999999997E-2</v>
      </c>
      <c r="M1844">
        <v>1.29680838E-2</v>
      </c>
      <c r="N1844">
        <v>1.29680838E-2</v>
      </c>
      <c r="O1844">
        <v>8.6086121999999991E-3</v>
      </c>
      <c r="P1844">
        <v>8.6086121999999991E-3</v>
      </c>
      <c r="Q1844">
        <v>1.14293226E-2</v>
      </c>
      <c r="R1844">
        <v>7.5871356000000003E-3</v>
      </c>
      <c r="S1844">
        <v>5.0365733999999992E-3</v>
      </c>
      <c r="T1844">
        <v>3.3434322E-3</v>
      </c>
      <c r="U1844">
        <v>6.6010373999999998E-3</v>
      </c>
      <c r="V1844">
        <v>27.91</v>
      </c>
      <c r="W1844">
        <v>0.70820433199999999</v>
      </c>
      <c r="X1844">
        <v>9.8093421E-2</v>
      </c>
      <c r="Y1844">
        <v>6.5117425000000007E-2</v>
      </c>
      <c r="Z1844">
        <v>2.1613473000000001E-2</v>
      </c>
      <c r="AA1844">
        <v>2.1613473000000001E-2</v>
      </c>
      <c r="AB1844">
        <v>1.4347687E-2</v>
      </c>
      <c r="AC1844">
        <v>1.4347687E-2</v>
      </c>
      <c r="AD1844">
        <v>1.9048870999999998E-2</v>
      </c>
      <c r="AE1844">
        <v>1.2645226000000001E-2</v>
      </c>
      <c r="AF1844">
        <v>8.3942889999999992E-3</v>
      </c>
      <c r="AG1844">
        <v>5.5723869999999998E-3</v>
      </c>
      <c r="AH1844" s="6">
        <v>1.1001729E-2</v>
      </c>
      <c r="AI1844" s="6"/>
      <c r="AJ1844" s="8"/>
      <c r="AK1844" s="6"/>
      <c r="AL1844" s="6"/>
      <c r="AM1844" s="6"/>
      <c r="AN1844" s="6"/>
      <c r="AO1844" s="6"/>
      <c r="AP1844" s="6"/>
      <c r="AQ1844" s="6"/>
      <c r="AR1844" s="6"/>
      <c r="AS1844" s="6"/>
    </row>
    <row r="1845" spans="1:45" x14ac:dyDescent="0.35">
      <c r="A1845">
        <v>10000</v>
      </c>
      <c r="B1845">
        <v>1.369134600737238</v>
      </c>
      <c r="C1845">
        <v>280</v>
      </c>
      <c r="D1845">
        <v>1.18570935450466</v>
      </c>
      <c r="E1845">
        <v>0.4</v>
      </c>
      <c r="F1845">
        <v>0</v>
      </c>
      <c r="G1845">
        <v>0</v>
      </c>
      <c r="H1845" t="s">
        <v>98</v>
      </c>
      <c r="I1845" t="s">
        <v>98</v>
      </c>
      <c r="J1845">
        <v>0.42492259919999997</v>
      </c>
      <c r="K1845">
        <v>5.88560526E-2</v>
      </c>
      <c r="L1845">
        <v>3.9070454999999997E-2</v>
      </c>
      <c r="M1845">
        <v>1.29680838E-2</v>
      </c>
      <c r="N1845">
        <v>1.29680838E-2</v>
      </c>
      <c r="O1845">
        <v>8.6086121999999991E-3</v>
      </c>
      <c r="P1845">
        <v>8.6086121999999991E-3</v>
      </c>
      <c r="Q1845">
        <v>1.14293226E-2</v>
      </c>
      <c r="R1845">
        <v>7.5871356000000003E-3</v>
      </c>
      <c r="S1845">
        <v>5.0365733999999992E-3</v>
      </c>
      <c r="T1845">
        <v>3.3434322E-3</v>
      </c>
      <c r="U1845">
        <v>6.6010373999999998E-3</v>
      </c>
      <c r="V1845">
        <v>27.91</v>
      </c>
      <c r="W1845">
        <v>0.70820433199999999</v>
      </c>
      <c r="X1845">
        <v>9.8093421E-2</v>
      </c>
      <c r="Y1845">
        <v>6.5117425000000007E-2</v>
      </c>
      <c r="Z1845">
        <v>2.1613473000000001E-2</v>
      </c>
      <c r="AA1845">
        <v>2.1613473000000001E-2</v>
      </c>
      <c r="AB1845">
        <v>1.4347687E-2</v>
      </c>
      <c r="AC1845">
        <v>1.4347687E-2</v>
      </c>
      <c r="AD1845">
        <v>1.9048870999999998E-2</v>
      </c>
      <c r="AE1845">
        <v>1.2645226000000001E-2</v>
      </c>
      <c r="AF1845">
        <v>8.3942889999999992E-3</v>
      </c>
      <c r="AG1845">
        <v>5.5723869999999998E-3</v>
      </c>
      <c r="AH1845" s="6">
        <v>1.1001729E-2</v>
      </c>
      <c r="AI1845" s="6"/>
      <c r="AJ1845" s="8"/>
      <c r="AK1845" s="6"/>
      <c r="AL1845" s="6"/>
      <c r="AM1845" s="6"/>
      <c r="AN1845" s="6"/>
      <c r="AO1845" s="6"/>
      <c r="AP1845" s="6"/>
      <c r="AQ1845" s="6"/>
      <c r="AR1845" s="6"/>
      <c r="AS1845" s="6"/>
    </row>
    <row r="1846" spans="1:45" x14ac:dyDescent="0.35">
      <c r="A1846">
        <v>15000</v>
      </c>
      <c r="B1846">
        <v>1.810926268381118</v>
      </c>
      <c r="C1846">
        <v>280</v>
      </c>
      <c r="D1846">
        <v>1.18570935450466</v>
      </c>
      <c r="E1846">
        <v>0.4</v>
      </c>
      <c r="F1846">
        <v>0</v>
      </c>
      <c r="G1846">
        <v>0</v>
      </c>
      <c r="H1846" t="s">
        <v>98</v>
      </c>
      <c r="I1846" t="s">
        <v>98</v>
      </c>
      <c r="J1846">
        <v>0.42492259919999997</v>
      </c>
      <c r="K1846">
        <v>5.88560526E-2</v>
      </c>
      <c r="L1846">
        <v>3.9070454999999997E-2</v>
      </c>
      <c r="M1846">
        <v>1.29680838E-2</v>
      </c>
      <c r="N1846">
        <v>1.29680838E-2</v>
      </c>
      <c r="O1846">
        <v>8.6086121999999991E-3</v>
      </c>
      <c r="P1846">
        <v>8.6086121999999991E-3</v>
      </c>
      <c r="Q1846">
        <v>1.14293226E-2</v>
      </c>
      <c r="R1846">
        <v>7.5871356000000003E-3</v>
      </c>
      <c r="S1846">
        <v>5.0365733999999992E-3</v>
      </c>
      <c r="T1846">
        <v>3.3434322E-3</v>
      </c>
      <c r="U1846">
        <v>6.6010373999999998E-3</v>
      </c>
      <c r="V1846">
        <v>27.91</v>
      </c>
      <c r="W1846">
        <v>0.70820433199999999</v>
      </c>
      <c r="X1846">
        <v>9.8093421E-2</v>
      </c>
      <c r="Y1846">
        <v>6.5117425000000007E-2</v>
      </c>
      <c r="Z1846">
        <v>2.1613473000000001E-2</v>
      </c>
      <c r="AA1846">
        <v>2.1613473000000001E-2</v>
      </c>
      <c r="AB1846">
        <v>1.4347687E-2</v>
      </c>
      <c r="AC1846">
        <v>1.4347687E-2</v>
      </c>
      <c r="AD1846">
        <v>1.9048870999999998E-2</v>
      </c>
      <c r="AE1846">
        <v>1.2645226000000001E-2</v>
      </c>
      <c r="AF1846">
        <v>8.3942889999999992E-3</v>
      </c>
      <c r="AG1846">
        <v>5.5723869999999998E-3</v>
      </c>
      <c r="AH1846" s="6">
        <v>1.1001729E-2</v>
      </c>
      <c r="AI1846" s="6"/>
      <c r="AJ1846" s="8"/>
      <c r="AK1846" s="6"/>
      <c r="AL1846" s="6"/>
      <c r="AM1846" s="6"/>
      <c r="AN1846" s="6"/>
      <c r="AO1846" s="6"/>
      <c r="AP1846" s="6"/>
      <c r="AQ1846" s="6"/>
      <c r="AR1846" s="6"/>
      <c r="AS1846" s="6"/>
    </row>
    <row r="1847" spans="1:45" x14ac:dyDescent="0.35">
      <c r="A1847">
        <v>1500</v>
      </c>
      <c r="B1847">
        <v>0.31967486848776488</v>
      </c>
      <c r="C1847">
        <v>60</v>
      </c>
      <c r="D1847">
        <v>1.2968588194684161</v>
      </c>
      <c r="E1847">
        <v>0.6</v>
      </c>
      <c r="F1847">
        <v>0</v>
      </c>
      <c r="G1847">
        <v>0</v>
      </c>
      <c r="H1847" t="s">
        <v>98</v>
      </c>
      <c r="I1847" t="s">
        <v>98</v>
      </c>
      <c r="J1847">
        <v>0.28328173280000002</v>
      </c>
      <c r="K1847">
        <v>3.92373684E-2</v>
      </c>
      <c r="L1847">
        <v>2.6046969999999999E-2</v>
      </c>
      <c r="M1847">
        <v>8.6453892000000008E-3</v>
      </c>
      <c r="N1847">
        <v>8.6453892000000008E-3</v>
      </c>
      <c r="O1847">
        <v>5.7390748000000014E-3</v>
      </c>
      <c r="P1847">
        <v>5.7390748000000014E-3</v>
      </c>
      <c r="Q1847">
        <v>7.6195484000000004E-3</v>
      </c>
      <c r="R1847">
        <v>5.0580903999999996E-3</v>
      </c>
      <c r="S1847">
        <v>3.3577156E-3</v>
      </c>
      <c r="T1847">
        <v>2.2289547999999998E-3</v>
      </c>
      <c r="U1847">
        <v>4.4006916000000002E-3</v>
      </c>
      <c r="V1847">
        <v>27.91</v>
      </c>
      <c r="W1847">
        <v>0.70820433199999999</v>
      </c>
      <c r="X1847">
        <v>9.8093421E-2</v>
      </c>
      <c r="Y1847">
        <v>6.5117425000000007E-2</v>
      </c>
      <c r="Z1847">
        <v>2.1613473000000001E-2</v>
      </c>
      <c r="AA1847">
        <v>2.1613473000000001E-2</v>
      </c>
      <c r="AB1847">
        <v>1.4347687E-2</v>
      </c>
      <c r="AC1847">
        <v>1.4347687E-2</v>
      </c>
      <c r="AD1847">
        <v>1.9048870999999998E-2</v>
      </c>
      <c r="AE1847">
        <v>1.2645226000000001E-2</v>
      </c>
      <c r="AF1847">
        <v>8.3942889999999992E-3</v>
      </c>
      <c r="AG1847">
        <v>5.5723869999999998E-3</v>
      </c>
      <c r="AH1847" s="6">
        <v>1.1001729E-2</v>
      </c>
      <c r="AI1847" s="6"/>
      <c r="AJ1847" s="8"/>
      <c r="AK1847" s="6"/>
      <c r="AL1847" s="6"/>
      <c r="AM1847" s="6"/>
      <c r="AN1847" s="6"/>
      <c r="AO1847" s="6"/>
      <c r="AP1847" s="6"/>
      <c r="AQ1847" s="6"/>
      <c r="AR1847" s="6"/>
      <c r="AS1847" s="6"/>
    </row>
    <row r="1848" spans="1:45" x14ac:dyDescent="0.35">
      <c r="A1848">
        <v>2000</v>
      </c>
      <c r="B1848">
        <v>0.38217937084631232</v>
      </c>
      <c r="C1848">
        <v>60</v>
      </c>
      <c r="D1848">
        <v>1.2968588194684161</v>
      </c>
      <c r="E1848">
        <v>0.6</v>
      </c>
      <c r="F1848">
        <v>0</v>
      </c>
      <c r="G1848">
        <v>0</v>
      </c>
      <c r="H1848" t="s">
        <v>98</v>
      </c>
      <c r="I1848" t="s">
        <v>98</v>
      </c>
      <c r="J1848">
        <v>0.28328173280000002</v>
      </c>
      <c r="K1848">
        <v>3.92373684E-2</v>
      </c>
      <c r="L1848">
        <v>2.6046969999999999E-2</v>
      </c>
      <c r="M1848">
        <v>8.6453892000000008E-3</v>
      </c>
      <c r="N1848">
        <v>8.6453892000000008E-3</v>
      </c>
      <c r="O1848">
        <v>5.7390748000000014E-3</v>
      </c>
      <c r="P1848">
        <v>5.7390748000000014E-3</v>
      </c>
      <c r="Q1848">
        <v>7.6195484000000004E-3</v>
      </c>
      <c r="R1848">
        <v>5.0580903999999996E-3</v>
      </c>
      <c r="S1848">
        <v>3.3577156E-3</v>
      </c>
      <c r="T1848">
        <v>2.2289547999999998E-3</v>
      </c>
      <c r="U1848">
        <v>4.4006916000000002E-3</v>
      </c>
      <c r="V1848">
        <v>27.91</v>
      </c>
      <c r="W1848">
        <v>0.70820433199999999</v>
      </c>
      <c r="X1848">
        <v>9.8093421E-2</v>
      </c>
      <c r="Y1848">
        <v>6.5117425000000007E-2</v>
      </c>
      <c r="Z1848">
        <v>2.1613473000000001E-2</v>
      </c>
      <c r="AA1848">
        <v>2.1613473000000001E-2</v>
      </c>
      <c r="AB1848">
        <v>1.4347687E-2</v>
      </c>
      <c r="AC1848">
        <v>1.4347687E-2</v>
      </c>
      <c r="AD1848">
        <v>1.9048870999999998E-2</v>
      </c>
      <c r="AE1848">
        <v>1.2645226000000001E-2</v>
      </c>
      <c r="AF1848">
        <v>8.3942889999999992E-3</v>
      </c>
      <c r="AG1848">
        <v>5.5723869999999998E-3</v>
      </c>
      <c r="AH1848" s="6">
        <v>1.1001729E-2</v>
      </c>
      <c r="AI1848" s="6"/>
      <c r="AJ1848" s="8"/>
      <c r="AK1848" s="6"/>
      <c r="AL1848" s="6"/>
      <c r="AM1848" s="6"/>
      <c r="AN1848" s="6"/>
      <c r="AO1848" s="6"/>
      <c r="AP1848" s="6"/>
      <c r="AQ1848" s="6"/>
      <c r="AR1848" s="6"/>
      <c r="AS1848" s="6"/>
    </row>
    <row r="1849" spans="1:45" x14ac:dyDescent="0.35">
      <c r="A1849">
        <v>2500</v>
      </c>
      <c r="B1849">
        <v>0.45067450132777448</v>
      </c>
      <c r="C1849">
        <v>60</v>
      </c>
      <c r="D1849">
        <v>1.2968588194684161</v>
      </c>
      <c r="E1849">
        <v>0.6</v>
      </c>
      <c r="F1849">
        <v>0</v>
      </c>
      <c r="G1849">
        <v>0</v>
      </c>
      <c r="H1849" t="s">
        <v>98</v>
      </c>
      <c r="I1849" t="s">
        <v>98</v>
      </c>
      <c r="J1849">
        <v>0.28328173280000002</v>
      </c>
      <c r="K1849">
        <v>3.92373684E-2</v>
      </c>
      <c r="L1849">
        <v>2.6046969999999999E-2</v>
      </c>
      <c r="M1849">
        <v>8.6453892000000008E-3</v>
      </c>
      <c r="N1849">
        <v>8.6453892000000008E-3</v>
      </c>
      <c r="O1849">
        <v>5.7390748000000014E-3</v>
      </c>
      <c r="P1849">
        <v>5.7390748000000014E-3</v>
      </c>
      <c r="Q1849">
        <v>7.6195484000000004E-3</v>
      </c>
      <c r="R1849">
        <v>5.0580903999999996E-3</v>
      </c>
      <c r="S1849">
        <v>3.3577156E-3</v>
      </c>
      <c r="T1849">
        <v>2.2289547999999998E-3</v>
      </c>
      <c r="U1849">
        <v>4.4006916000000002E-3</v>
      </c>
      <c r="V1849">
        <v>27.91</v>
      </c>
      <c r="W1849">
        <v>0.70820433199999999</v>
      </c>
      <c r="X1849">
        <v>9.8093421E-2</v>
      </c>
      <c r="Y1849">
        <v>6.5117425000000007E-2</v>
      </c>
      <c r="Z1849">
        <v>2.1613473000000001E-2</v>
      </c>
      <c r="AA1849">
        <v>2.1613473000000001E-2</v>
      </c>
      <c r="AB1849">
        <v>1.4347687E-2</v>
      </c>
      <c r="AC1849">
        <v>1.4347687E-2</v>
      </c>
      <c r="AD1849">
        <v>1.9048870999999998E-2</v>
      </c>
      <c r="AE1849">
        <v>1.2645226000000001E-2</v>
      </c>
      <c r="AF1849">
        <v>8.3942889999999992E-3</v>
      </c>
      <c r="AG1849">
        <v>5.5723869999999998E-3</v>
      </c>
      <c r="AH1849" s="6">
        <v>1.1001729E-2</v>
      </c>
      <c r="AI1849" s="6"/>
      <c r="AJ1849" s="8"/>
      <c r="AK1849" s="6"/>
      <c r="AL1849" s="6"/>
      <c r="AM1849" s="6"/>
      <c r="AN1849" s="6"/>
      <c r="AO1849" s="6"/>
      <c r="AP1849" s="6"/>
      <c r="AQ1849" s="6"/>
      <c r="AR1849" s="6"/>
      <c r="AS1849" s="6"/>
    </row>
    <row r="1850" spans="1:45" x14ac:dyDescent="0.35">
      <c r="A1850">
        <v>5000</v>
      </c>
      <c r="B1850">
        <v>0.78703052013942409</v>
      </c>
      <c r="C1850">
        <v>60</v>
      </c>
      <c r="D1850">
        <v>1.2968588194684161</v>
      </c>
      <c r="E1850">
        <v>0.6</v>
      </c>
      <c r="F1850">
        <v>0</v>
      </c>
      <c r="G1850">
        <v>0</v>
      </c>
      <c r="H1850" t="s">
        <v>98</v>
      </c>
      <c r="I1850" t="s">
        <v>98</v>
      </c>
      <c r="J1850">
        <v>0.28328173280000002</v>
      </c>
      <c r="K1850">
        <v>3.92373684E-2</v>
      </c>
      <c r="L1850">
        <v>2.6046969999999999E-2</v>
      </c>
      <c r="M1850">
        <v>8.6453892000000008E-3</v>
      </c>
      <c r="N1850">
        <v>8.6453892000000008E-3</v>
      </c>
      <c r="O1850">
        <v>5.7390748000000014E-3</v>
      </c>
      <c r="P1850">
        <v>5.7390748000000014E-3</v>
      </c>
      <c r="Q1850">
        <v>7.6195484000000004E-3</v>
      </c>
      <c r="R1850">
        <v>5.0580903999999996E-3</v>
      </c>
      <c r="S1850">
        <v>3.3577156E-3</v>
      </c>
      <c r="T1850">
        <v>2.2289547999999998E-3</v>
      </c>
      <c r="U1850">
        <v>4.4006916000000002E-3</v>
      </c>
      <c r="V1850">
        <v>27.91</v>
      </c>
      <c r="W1850">
        <v>0.70820433199999999</v>
      </c>
      <c r="X1850">
        <v>9.8093421E-2</v>
      </c>
      <c r="Y1850">
        <v>6.5117425000000007E-2</v>
      </c>
      <c r="Z1850">
        <v>2.1613473000000001E-2</v>
      </c>
      <c r="AA1850">
        <v>2.1613473000000001E-2</v>
      </c>
      <c r="AB1850">
        <v>1.4347687E-2</v>
      </c>
      <c r="AC1850">
        <v>1.4347687E-2</v>
      </c>
      <c r="AD1850">
        <v>1.9048870999999998E-2</v>
      </c>
      <c r="AE1850">
        <v>1.2645226000000001E-2</v>
      </c>
      <c r="AF1850">
        <v>8.3942889999999992E-3</v>
      </c>
      <c r="AG1850">
        <v>5.5723869999999998E-3</v>
      </c>
      <c r="AH1850" s="6">
        <v>1.1001729E-2</v>
      </c>
      <c r="AI1850" s="6"/>
      <c r="AJ1850" s="8"/>
      <c r="AK1850" s="6"/>
      <c r="AL1850" s="6"/>
      <c r="AM1850" s="6"/>
      <c r="AN1850" s="6"/>
      <c r="AO1850" s="6"/>
      <c r="AP1850" s="6"/>
      <c r="AQ1850" s="6"/>
      <c r="AR1850" s="6"/>
      <c r="AS1850" s="6"/>
    </row>
    <row r="1851" spans="1:45" x14ac:dyDescent="0.35">
      <c r="A1851">
        <v>7500</v>
      </c>
      <c r="B1851">
        <v>1.1041886034713291</v>
      </c>
      <c r="C1851">
        <v>60</v>
      </c>
      <c r="D1851">
        <v>1.2968588194684161</v>
      </c>
      <c r="E1851">
        <v>0.6</v>
      </c>
      <c r="F1851">
        <v>0</v>
      </c>
      <c r="G1851">
        <v>0</v>
      </c>
      <c r="H1851" t="s">
        <v>98</v>
      </c>
      <c r="I1851" t="s">
        <v>98</v>
      </c>
      <c r="J1851">
        <v>0.28328173280000002</v>
      </c>
      <c r="K1851">
        <v>3.92373684E-2</v>
      </c>
      <c r="L1851">
        <v>2.6046969999999999E-2</v>
      </c>
      <c r="M1851">
        <v>8.6453892000000008E-3</v>
      </c>
      <c r="N1851">
        <v>8.6453892000000008E-3</v>
      </c>
      <c r="O1851">
        <v>5.7390748000000014E-3</v>
      </c>
      <c r="P1851">
        <v>5.7390748000000014E-3</v>
      </c>
      <c r="Q1851">
        <v>7.6195484000000004E-3</v>
      </c>
      <c r="R1851">
        <v>5.0580903999999996E-3</v>
      </c>
      <c r="S1851">
        <v>3.3577156E-3</v>
      </c>
      <c r="T1851">
        <v>2.2289547999999998E-3</v>
      </c>
      <c r="U1851">
        <v>4.4006916000000002E-3</v>
      </c>
      <c r="V1851">
        <v>27.91</v>
      </c>
      <c r="W1851">
        <v>0.70820433199999999</v>
      </c>
      <c r="X1851">
        <v>9.8093421E-2</v>
      </c>
      <c r="Y1851">
        <v>6.5117425000000007E-2</v>
      </c>
      <c r="Z1851">
        <v>2.1613473000000001E-2</v>
      </c>
      <c r="AA1851">
        <v>2.1613473000000001E-2</v>
      </c>
      <c r="AB1851">
        <v>1.4347687E-2</v>
      </c>
      <c r="AC1851">
        <v>1.4347687E-2</v>
      </c>
      <c r="AD1851">
        <v>1.9048870999999998E-2</v>
      </c>
      <c r="AE1851">
        <v>1.2645226000000001E-2</v>
      </c>
      <c r="AF1851">
        <v>8.3942889999999992E-3</v>
      </c>
      <c r="AG1851">
        <v>5.5723869999999998E-3</v>
      </c>
      <c r="AH1851" s="6">
        <v>1.1001729E-2</v>
      </c>
      <c r="AI1851" s="6"/>
      <c r="AJ1851" s="8"/>
      <c r="AK1851" s="6"/>
      <c r="AL1851" s="6"/>
      <c r="AM1851" s="6"/>
      <c r="AN1851" s="6"/>
      <c r="AO1851" s="6"/>
      <c r="AP1851" s="6"/>
      <c r="AQ1851" s="6"/>
      <c r="AR1851" s="6"/>
      <c r="AS1851" s="6"/>
    </row>
    <row r="1852" spans="1:45" x14ac:dyDescent="0.35">
      <c r="A1852">
        <v>10000</v>
      </c>
      <c r="B1852">
        <v>1.407064114029615</v>
      </c>
      <c r="C1852">
        <v>60</v>
      </c>
      <c r="D1852">
        <v>1.2968588194684161</v>
      </c>
      <c r="E1852">
        <v>0.6</v>
      </c>
      <c r="F1852">
        <v>0</v>
      </c>
      <c r="G1852">
        <v>0</v>
      </c>
      <c r="H1852" t="s">
        <v>98</v>
      </c>
      <c r="I1852" t="s">
        <v>98</v>
      </c>
      <c r="J1852">
        <v>0.28328173280000002</v>
      </c>
      <c r="K1852">
        <v>3.92373684E-2</v>
      </c>
      <c r="L1852">
        <v>2.6046969999999999E-2</v>
      </c>
      <c r="M1852">
        <v>8.6453892000000008E-3</v>
      </c>
      <c r="N1852">
        <v>8.6453892000000008E-3</v>
      </c>
      <c r="O1852">
        <v>5.7390748000000014E-3</v>
      </c>
      <c r="P1852">
        <v>5.7390748000000014E-3</v>
      </c>
      <c r="Q1852">
        <v>7.6195484000000004E-3</v>
      </c>
      <c r="R1852">
        <v>5.0580903999999996E-3</v>
      </c>
      <c r="S1852">
        <v>3.3577156E-3</v>
      </c>
      <c r="T1852">
        <v>2.2289547999999998E-3</v>
      </c>
      <c r="U1852">
        <v>4.4006916000000002E-3</v>
      </c>
      <c r="V1852">
        <v>27.91</v>
      </c>
      <c r="W1852">
        <v>0.70820433199999999</v>
      </c>
      <c r="X1852">
        <v>9.8093421E-2</v>
      </c>
      <c r="Y1852">
        <v>6.5117425000000007E-2</v>
      </c>
      <c r="Z1852">
        <v>2.1613473000000001E-2</v>
      </c>
      <c r="AA1852">
        <v>2.1613473000000001E-2</v>
      </c>
      <c r="AB1852">
        <v>1.4347687E-2</v>
      </c>
      <c r="AC1852">
        <v>1.4347687E-2</v>
      </c>
      <c r="AD1852">
        <v>1.9048870999999998E-2</v>
      </c>
      <c r="AE1852">
        <v>1.2645226000000001E-2</v>
      </c>
      <c r="AF1852">
        <v>8.3942889999999992E-3</v>
      </c>
      <c r="AG1852">
        <v>5.5723869999999998E-3</v>
      </c>
      <c r="AH1852" s="6">
        <v>1.1001729E-2</v>
      </c>
      <c r="AI1852" s="6"/>
      <c r="AJ1852" s="8"/>
      <c r="AK1852" s="6"/>
      <c r="AL1852" s="6"/>
      <c r="AM1852" s="6"/>
      <c r="AN1852" s="6"/>
      <c r="AO1852" s="6"/>
      <c r="AP1852" s="6"/>
      <c r="AQ1852" s="6"/>
      <c r="AR1852" s="6"/>
      <c r="AS1852" s="6"/>
    </row>
    <row r="1853" spans="1:45" x14ac:dyDescent="0.35">
      <c r="A1853">
        <v>15000</v>
      </c>
      <c r="B1853">
        <v>1.9827603028712699</v>
      </c>
      <c r="C1853">
        <v>60</v>
      </c>
      <c r="D1853">
        <v>1.2968588194684161</v>
      </c>
      <c r="E1853">
        <v>0.6</v>
      </c>
      <c r="F1853">
        <v>0</v>
      </c>
      <c r="G1853">
        <v>0</v>
      </c>
      <c r="H1853" t="s">
        <v>98</v>
      </c>
      <c r="I1853" t="s">
        <v>98</v>
      </c>
      <c r="J1853">
        <v>0.28328173280000002</v>
      </c>
      <c r="K1853">
        <v>3.92373684E-2</v>
      </c>
      <c r="L1853">
        <v>2.6046969999999999E-2</v>
      </c>
      <c r="M1853">
        <v>8.6453892000000008E-3</v>
      </c>
      <c r="N1853">
        <v>8.6453892000000008E-3</v>
      </c>
      <c r="O1853">
        <v>5.7390748000000014E-3</v>
      </c>
      <c r="P1853">
        <v>5.7390748000000014E-3</v>
      </c>
      <c r="Q1853">
        <v>7.6195484000000004E-3</v>
      </c>
      <c r="R1853">
        <v>5.0580903999999996E-3</v>
      </c>
      <c r="S1853">
        <v>3.3577156E-3</v>
      </c>
      <c r="T1853">
        <v>2.2289547999999998E-3</v>
      </c>
      <c r="U1853">
        <v>4.4006916000000002E-3</v>
      </c>
      <c r="V1853">
        <v>27.91</v>
      </c>
      <c r="W1853">
        <v>0.70820433199999999</v>
      </c>
      <c r="X1853">
        <v>9.8093421E-2</v>
      </c>
      <c r="Y1853">
        <v>6.5117425000000007E-2</v>
      </c>
      <c r="Z1853">
        <v>2.1613473000000001E-2</v>
      </c>
      <c r="AA1853">
        <v>2.1613473000000001E-2</v>
      </c>
      <c r="AB1853">
        <v>1.4347687E-2</v>
      </c>
      <c r="AC1853">
        <v>1.4347687E-2</v>
      </c>
      <c r="AD1853">
        <v>1.9048870999999998E-2</v>
      </c>
      <c r="AE1853">
        <v>1.2645226000000001E-2</v>
      </c>
      <c r="AF1853">
        <v>8.3942889999999992E-3</v>
      </c>
      <c r="AG1853">
        <v>5.5723869999999998E-3</v>
      </c>
      <c r="AH1853" s="6">
        <v>1.1001729E-2</v>
      </c>
      <c r="AI1853" s="6"/>
      <c r="AJ1853" s="8"/>
      <c r="AK1853" s="6"/>
      <c r="AL1853" s="6"/>
      <c r="AM1853" s="6"/>
      <c r="AN1853" s="6"/>
      <c r="AO1853" s="6"/>
      <c r="AP1853" s="6"/>
      <c r="AQ1853" s="6"/>
      <c r="AR1853" s="6"/>
      <c r="AS1853" s="6"/>
    </row>
    <row r="1854" spans="1:45" x14ac:dyDescent="0.35">
      <c r="A1854">
        <v>1500</v>
      </c>
      <c r="B1854">
        <v>0.41328572438101668</v>
      </c>
      <c r="C1854">
        <v>90</v>
      </c>
      <c r="D1854">
        <v>1.2968588194684161</v>
      </c>
      <c r="E1854">
        <v>0.6</v>
      </c>
      <c r="F1854">
        <v>0</v>
      </c>
      <c r="G1854">
        <v>0</v>
      </c>
      <c r="H1854" t="s">
        <v>98</v>
      </c>
      <c r="I1854" t="s">
        <v>98</v>
      </c>
      <c r="J1854">
        <v>0.28328173280000002</v>
      </c>
      <c r="K1854">
        <v>3.92373684E-2</v>
      </c>
      <c r="L1854">
        <v>2.6046969999999999E-2</v>
      </c>
      <c r="M1854">
        <v>8.6453892000000008E-3</v>
      </c>
      <c r="N1854">
        <v>8.6453892000000008E-3</v>
      </c>
      <c r="O1854">
        <v>5.7390748000000014E-3</v>
      </c>
      <c r="P1854">
        <v>5.7390748000000014E-3</v>
      </c>
      <c r="Q1854">
        <v>7.6195484000000004E-3</v>
      </c>
      <c r="R1854">
        <v>5.0580903999999996E-3</v>
      </c>
      <c r="S1854">
        <v>3.3577156E-3</v>
      </c>
      <c r="T1854">
        <v>2.2289547999999998E-3</v>
      </c>
      <c r="U1854">
        <v>4.4006916000000002E-3</v>
      </c>
      <c r="V1854">
        <v>27.91</v>
      </c>
      <c r="W1854">
        <v>0.70820433199999999</v>
      </c>
      <c r="X1854">
        <v>9.8093421E-2</v>
      </c>
      <c r="Y1854">
        <v>6.5117425000000007E-2</v>
      </c>
      <c r="Z1854">
        <v>2.1613473000000001E-2</v>
      </c>
      <c r="AA1854">
        <v>2.1613473000000001E-2</v>
      </c>
      <c r="AB1854">
        <v>1.4347687E-2</v>
      </c>
      <c r="AC1854">
        <v>1.4347687E-2</v>
      </c>
      <c r="AD1854">
        <v>1.9048870999999998E-2</v>
      </c>
      <c r="AE1854">
        <v>1.2645226000000001E-2</v>
      </c>
      <c r="AF1854">
        <v>8.3942889999999992E-3</v>
      </c>
      <c r="AG1854">
        <v>5.5723869999999998E-3</v>
      </c>
      <c r="AH1854" s="6">
        <v>1.1001729E-2</v>
      </c>
      <c r="AI1854" s="6"/>
      <c r="AJ1854" s="8"/>
      <c r="AK1854" s="6"/>
      <c r="AL1854" s="6"/>
      <c r="AM1854" s="6"/>
      <c r="AN1854" s="6"/>
      <c r="AO1854" s="6"/>
      <c r="AP1854" s="6"/>
      <c r="AQ1854" s="6"/>
      <c r="AR1854" s="6"/>
      <c r="AS1854" s="6"/>
    </row>
    <row r="1855" spans="1:45" x14ac:dyDescent="0.35">
      <c r="A1855">
        <v>2000</v>
      </c>
      <c r="B1855">
        <v>0.42466370882078058</v>
      </c>
      <c r="C1855">
        <v>90</v>
      </c>
      <c r="D1855">
        <v>1.2968588194684161</v>
      </c>
      <c r="E1855">
        <v>0.6</v>
      </c>
      <c r="F1855">
        <v>0</v>
      </c>
      <c r="G1855">
        <v>0</v>
      </c>
      <c r="H1855" t="s">
        <v>98</v>
      </c>
      <c r="I1855" t="s">
        <v>98</v>
      </c>
      <c r="J1855">
        <v>0.28328173280000002</v>
      </c>
      <c r="K1855">
        <v>3.92373684E-2</v>
      </c>
      <c r="L1855">
        <v>2.6046969999999999E-2</v>
      </c>
      <c r="M1855">
        <v>8.6453892000000008E-3</v>
      </c>
      <c r="N1855">
        <v>8.6453892000000008E-3</v>
      </c>
      <c r="O1855">
        <v>5.7390748000000014E-3</v>
      </c>
      <c r="P1855">
        <v>5.7390748000000014E-3</v>
      </c>
      <c r="Q1855">
        <v>7.6195484000000004E-3</v>
      </c>
      <c r="R1855">
        <v>5.0580903999999996E-3</v>
      </c>
      <c r="S1855">
        <v>3.3577156E-3</v>
      </c>
      <c r="T1855">
        <v>2.2289547999999998E-3</v>
      </c>
      <c r="U1855">
        <v>4.4006916000000002E-3</v>
      </c>
      <c r="V1855">
        <v>27.91</v>
      </c>
      <c r="W1855">
        <v>0.70820433199999999</v>
      </c>
      <c r="X1855">
        <v>9.8093421E-2</v>
      </c>
      <c r="Y1855">
        <v>6.5117425000000007E-2</v>
      </c>
      <c r="Z1855">
        <v>2.1613473000000001E-2</v>
      </c>
      <c r="AA1855">
        <v>2.1613473000000001E-2</v>
      </c>
      <c r="AB1855">
        <v>1.4347687E-2</v>
      </c>
      <c r="AC1855">
        <v>1.4347687E-2</v>
      </c>
      <c r="AD1855">
        <v>1.9048870999999998E-2</v>
      </c>
      <c r="AE1855">
        <v>1.2645226000000001E-2</v>
      </c>
      <c r="AF1855">
        <v>8.3942889999999992E-3</v>
      </c>
      <c r="AG1855">
        <v>5.5723869999999998E-3</v>
      </c>
      <c r="AH1855" s="6">
        <v>1.1001729E-2</v>
      </c>
      <c r="AI1855" s="6"/>
      <c r="AJ1855" s="8"/>
      <c r="AK1855" s="6"/>
      <c r="AL1855" s="6"/>
      <c r="AM1855" s="6"/>
      <c r="AN1855" s="6"/>
      <c r="AO1855" s="6"/>
      <c r="AP1855" s="6"/>
      <c r="AQ1855" s="6"/>
      <c r="AR1855" s="6"/>
      <c r="AS1855" s="6"/>
    </row>
    <row r="1856" spans="1:45" x14ac:dyDescent="0.35">
      <c r="A1856">
        <v>2500</v>
      </c>
      <c r="B1856">
        <v>0.47732808818977113</v>
      </c>
      <c r="C1856">
        <v>90</v>
      </c>
      <c r="D1856">
        <v>1.2968588194684161</v>
      </c>
      <c r="E1856">
        <v>0.6</v>
      </c>
      <c r="F1856">
        <v>0</v>
      </c>
      <c r="G1856">
        <v>0</v>
      </c>
      <c r="H1856" t="s">
        <v>98</v>
      </c>
      <c r="I1856" t="s">
        <v>98</v>
      </c>
      <c r="J1856">
        <v>0.28328173280000002</v>
      </c>
      <c r="K1856">
        <v>3.92373684E-2</v>
      </c>
      <c r="L1856">
        <v>2.6046969999999999E-2</v>
      </c>
      <c r="M1856">
        <v>8.6453892000000008E-3</v>
      </c>
      <c r="N1856">
        <v>8.6453892000000008E-3</v>
      </c>
      <c r="O1856">
        <v>5.7390748000000014E-3</v>
      </c>
      <c r="P1856">
        <v>5.7390748000000014E-3</v>
      </c>
      <c r="Q1856">
        <v>7.6195484000000004E-3</v>
      </c>
      <c r="R1856">
        <v>5.0580903999999996E-3</v>
      </c>
      <c r="S1856">
        <v>3.3577156E-3</v>
      </c>
      <c r="T1856">
        <v>2.2289547999999998E-3</v>
      </c>
      <c r="U1856">
        <v>4.4006916000000002E-3</v>
      </c>
      <c r="V1856">
        <v>27.91</v>
      </c>
      <c r="W1856">
        <v>0.70820433199999999</v>
      </c>
      <c r="X1856">
        <v>9.8093421E-2</v>
      </c>
      <c r="Y1856">
        <v>6.5117425000000007E-2</v>
      </c>
      <c r="Z1856">
        <v>2.1613473000000001E-2</v>
      </c>
      <c r="AA1856">
        <v>2.1613473000000001E-2</v>
      </c>
      <c r="AB1856">
        <v>1.4347687E-2</v>
      </c>
      <c r="AC1856">
        <v>1.4347687E-2</v>
      </c>
      <c r="AD1856">
        <v>1.9048870999999998E-2</v>
      </c>
      <c r="AE1856">
        <v>1.2645226000000001E-2</v>
      </c>
      <c r="AF1856">
        <v>8.3942889999999992E-3</v>
      </c>
      <c r="AG1856">
        <v>5.5723869999999998E-3</v>
      </c>
      <c r="AH1856" s="6">
        <v>1.1001729E-2</v>
      </c>
      <c r="AI1856" s="6"/>
      <c r="AJ1856" s="8"/>
      <c r="AK1856" s="6"/>
      <c r="AL1856" s="6"/>
      <c r="AM1856" s="6"/>
      <c r="AN1856" s="6"/>
      <c r="AO1856" s="6"/>
      <c r="AP1856" s="6"/>
      <c r="AQ1856" s="6"/>
      <c r="AR1856" s="6"/>
      <c r="AS1856" s="6"/>
    </row>
    <row r="1857" spans="1:45" x14ac:dyDescent="0.35">
      <c r="A1857">
        <v>5000</v>
      </c>
      <c r="B1857">
        <v>0.78703010106160631</v>
      </c>
      <c r="C1857">
        <v>90</v>
      </c>
      <c r="D1857">
        <v>1.2968588194684161</v>
      </c>
      <c r="E1857">
        <v>0.6</v>
      </c>
      <c r="F1857">
        <v>0</v>
      </c>
      <c r="G1857">
        <v>0</v>
      </c>
      <c r="H1857" t="s">
        <v>98</v>
      </c>
      <c r="I1857" t="s">
        <v>98</v>
      </c>
      <c r="J1857">
        <v>0.28328173280000002</v>
      </c>
      <c r="K1857">
        <v>3.92373684E-2</v>
      </c>
      <c r="L1857">
        <v>2.6046969999999999E-2</v>
      </c>
      <c r="M1857">
        <v>8.6453892000000008E-3</v>
      </c>
      <c r="N1857">
        <v>8.6453892000000008E-3</v>
      </c>
      <c r="O1857">
        <v>5.7390748000000014E-3</v>
      </c>
      <c r="P1857">
        <v>5.7390748000000014E-3</v>
      </c>
      <c r="Q1857">
        <v>7.6195484000000004E-3</v>
      </c>
      <c r="R1857">
        <v>5.0580903999999996E-3</v>
      </c>
      <c r="S1857">
        <v>3.3577156E-3</v>
      </c>
      <c r="T1857">
        <v>2.2289547999999998E-3</v>
      </c>
      <c r="U1857">
        <v>4.4006916000000002E-3</v>
      </c>
      <c r="V1857">
        <v>27.91</v>
      </c>
      <c r="W1857">
        <v>0.70820433199999999</v>
      </c>
      <c r="X1857">
        <v>9.8093421E-2</v>
      </c>
      <c r="Y1857">
        <v>6.5117425000000007E-2</v>
      </c>
      <c r="Z1857">
        <v>2.1613473000000001E-2</v>
      </c>
      <c r="AA1857">
        <v>2.1613473000000001E-2</v>
      </c>
      <c r="AB1857">
        <v>1.4347687E-2</v>
      </c>
      <c r="AC1857">
        <v>1.4347687E-2</v>
      </c>
      <c r="AD1857">
        <v>1.9048870999999998E-2</v>
      </c>
      <c r="AE1857">
        <v>1.2645226000000001E-2</v>
      </c>
      <c r="AF1857">
        <v>8.3942889999999992E-3</v>
      </c>
      <c r="AG1857">
        <v>5.5723869999999998E-3</v>
      </c>
      <c r="AH1857" s="6">
        <v>1.1001729E-2</v>
      </c>
      <c r="AI1857" s="6"/>
      <c r="AJ1857" s="8"/>
      <c r="AK1857" s="6"/>
      <c r="AL1857" s="6"/>
      <c r="AM1857" s="6"/>
      <c r="AN1857" s="6"/>
      <c r="AO1857" s="6"/>
      <c r="AP1857" s="6"/>
      <c r="AQ1857" s="6"/>
      <c r="AR1857" s="6"/>
      <c r="AS1857" s="6"/>
    </row>
    <row r="1858" spans="1:45" x14ac:dyDescent="0.35">
      <c r="A1858">
        <v>7500</v>
      </c>
      <c r="B1858">
        <v>1.088121861005912</v>
      </c>
      <c r="C1858">
        <v>90</v>
      </c>
      <c r="D1858">
        <v>1.2968588194684161</v>
      </c>
      <c r="E1858">
        <v>0.6</v>
      </c>
      <c r="F1858">
        <v>0</v>
      </c>
      <c r="G1858">
        <v>0</v>
      </c>
      <c r="H1858" t="s">
        <v>98</v>
      </c>
      <c r="I1858" t="s">
        <v>98</v>
      </c>
      <c r="J1858">
        <v>0.28328173280000002</v>
      </c>
      <c r="K1858">
        <v>3.92373684E-2</v>
      </c>
      <c r="L1858">
        <v>2.6046969999999999E-2</v>
      </c>
      <c r="M1858">
        <v>8.6453892000000008E-3</v>
      </c>
      <c r="N1858">
        <v>8.6453892000000008E-3</v>
      </c>
      <c r="O1858">
        <v>5.7390748000000014E-3</v>
      </c>
      <c r="P1858">
        <v>5.7390748000000014E-3</v>
      </c>
      <c r="Q1858">
        <v>7.6195484000000004E-3</v>
      </c>
      <c r="R1858">
        <v>5.0580903999999996E-3</v>
      </c>
      <c r="S1858">
        <v>3.3577156E-3</v>
      </c>
      <c r="T1858">
        <v>2.2289547999999998E-3</v>
      </c>
      <c r="U1858">
        <v>4.4006916000000002E-3</v>
      </c>
      <c r="V1858">
        <v>27.91</v>
      </c>
      <c r="W1858">
        <v>0.70820433199999999</v>
      </c>
      <c r="X1858">
        <v>9.8093421E-2</v>
      </c>
      <c r="Y1858">
        <v>6.5117425000000007E-2</v>
      </c>
      <c r="Z1858">
        <v>2.1613473000000001E-2</v>
      </c>
      <c r="AA1858">
        <v>2.1613473000000001E-2</v>
      </c>
      <c r="AB1858">
        <v>1.4347687E-2</v>
      </c>
      <c r="AC1858">
        <v>1.4347687E-2</v>
      </c>
      <c r="AD1858">
        <v>1.9048870999999998E-2</v>
      </c>
      <c r="AE1858">
        <v>1.2645226000000001E-2</v>
      </c>
      <c r="AF1858">
        <v>8.3942889999999992E-3</v>
      </c>
      <c r="AG1858">
        <v>5.5723869999999998E-3</v>
      </c>
      <c r="AH1858" s="6">
        <v>1.1001729E-2</v>
      </c>
      <c r="AI1858" s="6"/>
      <c r="AJ1858" s="8"/>
      <c r="AK1858" s="6"/>
      <c r="AL1858" s="6"/>
      <c r="AM1858" s="6"/>
      <c r="AN1858" s="6"/>
      <c r="AO1858" s="6"/>
      <c r="AP1858" s="6"/>
      <c r="AQ1858" s="6"/>
      <c r="AR1858" s="6"/>
      <c r="AS1858" s="6"/>
    </row>
    <row r="1859" spans="1:45" x14ac:dyDescent="0.35">
      <c r="A1859">
        <v>10000</v>
      </c>
      <c r="B1859">
        <v>1.3766163612143441</v>
      </c>
      <c r="C1859">
        <v>90</v>
      </c>
      <c r="D1859">
        <v>1.2968588194684161</v>
      </c>
      <c r="E1859">
        <v>0.6</v>
      </c>
      <c r="F1859">
        <v>0</v>
      </c>
      <c r="G1859">
        <v>0</v>
      </c>
      <c r="H1859" t="s">
        <v>98</v>
      </c>
      <c r="I1859" t="s">
        <v>98</v>
      </c>
      <c r="J1859">
        <v>0.28328173280000002</v>
      </c>
      <c r="K1859">
        <v>3.92373684E-2</v>
      </c>
      <c r="L1859">
        <v>2.6046969999999999E-2</v>
      </c>
      <c r="M1859">
        <v>8.6453892000000008E-3</v>
      </c>
      <c r="N1859">
        <v>8.6453892000000008E-3</v>
      </c>
      <c r="O1859">
        <v>5.7390748000000014E-3</v>
      </c>
      <c r="P1859">
        <v>5.7390748000000014E-3</v>
      </c>
      <c r="Q1859">
        <v>7.6195484000000004E-3</v>
      </c>
      <c r="R1859">
        <v>5.0580903999999996E-3</v>
      </c>
      <c r="S1859">
        <v>3.3577156E-3</v>
      </c>
      <c r="T1859">
        <v>2.2289547999999998E-3</v>
      </c>
      <c r="U1859">
        <v>4.4006916000000002E-3</v>
      </c>
      <c r="V1859">
        <v>27.91</v>
      </c>
      <c r="W1859">
        <v>0.70820433199999999</v>
      </c>
      <c r="X1859">
        <v>9.8093421E-2</v>
      </c>
      <c r="Y1859">
        <v>6.5117425000000007E-2</v>
      </c>
      <c r="Z1859">
        <v>2.1613473000000001E-2</v>
      </c>
      <c r="AA1859">
        <v>2.1613473000000001E-2</v>
      </c>
      <c r="AB1859">
        <v>1.4347687E-2</v>
      </c>
      <c r="AC1859">
        <v>1.4347687E-2</v>
      </c>
      <c r="AD1859">
        <v>1.9048870999999998E-2</v>
      </c>
      <c r="AE1859">
        <v>1.2645226000000001E-2</v>
      </c>
      <c r="AF1859">
        <v>8.3942889999999992E-3</v>
      </c>
      <c r="AG1859">
        <v>5.5723869999999998E-3</v>
      </c>
      <c r="AH1859" s="6">
        <v>1.1001729E-2</v>
      </c>
      <c r="AI1859" s="6"/>
      <c r="AJ1859" s="8"/>
      <c r="AK1859" s="6"/>
      <c r="AL1859" s="6"/>
      <c r="AM1859" s="6"/>
      <c r="AN1859" s="6"/>
      <c r="AO1859" s="6"/>
      <c r="AP1859" s="6"/>
      <c r="AQ1859" s="6"/>
      <c r="AR1859" s="6"/>
      <c r="AS1859" s="6"/>
    </row>
    <row r="1860" spans="1:45" x14ac:dyDescent="0.35">
      <c r="A1860">
        <v>15000</v>
      </c>
      <c r="B1860">
        <v>1.925344117740843</v>
      </c>
      <c r="C1860">
        <v>90</v>
      </c>
      <c r="D1860">
        <v>1.2968588194684161</v>
      </c>
      <c r="E1860">
        <v>0.6</v>
      </c>
      <c r="F1860">
        <v>0</v>
      </c>
      <c r="G1860">
        <v>0</v>
      </c>
      <c r="H1860" t="s">
        <v>98</v>
      </c>
      <c r="I1860" t="s">
        <v>98</v>
      </c>
      <c r="J1860">
        <v>0.28328173280000002</v>
      </c>
      <c r="K1860">
        <v>3.92373684E-2</v>
      </c>
      <c r="L1860">
        <v>2.6046969999999999E-2</v>
      </c>
      <c r="M1860">
        <v>8.6453892000000008E-3</v>
      </c>
      <c r="N1860">
        <v>8.6453892000000008E-3</v>
      </c>
      <c r="O1860">
        <v>5.7390748000000014E-3</v>
      </c>
      <c r="P1860">
        <v>5.7390748000000014E-3</v>
      </c>
      <c r="Q1860">
        <v>7.6195484000000004E-3</v>
      </c>
      <c r="R1860">
        <v>5.0580903999999996E-3</v>
      </c>
      <c r="S1860">
        <v>3.3577156E-3</v>
      </c>
      <c r="T1860">
        <v>2.2289547999999998E-3</v>
      </c>
      <c r="U1860">
        <v>4.4006916000000002E-3</v>
      </c>
      <c r="V1860">
        <v>27.91</v>
      </c>
      <c r="W1860">
        <v>0.70820433199999999</v>
      </c>
      <c r="X1860">
        <v>9.8093421E-2</v>
      </c>
      <c r="Y1860">
        <v>6.5117425000000007E-2</v>
      </c>
      <c r="Z1860">
        <v>2.1613473000000001E-2</v>
      </c>
      <c r="AA1860">
        <v>2.1613473000000001E-2</v>
      </c>
      <c r="AB1860">
        <v>1.4347687E-2</v>
      </c>
      <c r="AC1860">
        <v>1.4347687E-2</v>
      </c>
      <c r="AD1860">
        <v>1.9048870999999998E-2</v>
      </c>
      <c r="AE1860">
        <v>1.2645226000000001E-2</v>
      </c>
      <c r="AF1860">
        <v>8.3942889999999992E-3</v>
      </c>
      <c r="AG1860">
        <v>5.5723869999999998E-3</v>
      </c>
      <c r="AH1860" s="6">
        <v>1.1001729E-2</v>
      </c>
      <c r="AI1860" s="6"/>
      <c r="AJ1860" s="8"/>
      <c r="AK1860" s="6"/>
      <c r="AL1860" s="6"/>
      <c r="AM1860" s="6"/>
      <c r="AN1860" s="6"/>
      <c r="AO1860" s="6"/>
      <c r="AP1860" s="6"/>
      <c r="AQ1860" s="6"/>
      <c r="AR1860" s="6"/>
      <c r="AS1860" s="6"/>
    </row>
    <row r="1861" spans="1:45" x14ac:dyDescent="0.35">
      <c r="A1861">
        <v>1500</v>
      </c>
      <c r="B1861">
        <v>0.56197583923363992</v>
      </c>
      <c r="C1861">
        <v>120</v>
      </c>
      <c r="D1861">
        <v>1.2968588194684161</v>
      </c>
      <c r="E1861">
        <v>0.6</v>
      </c>
      <c r="F1861">
        <v>0</v>
      </c>
      <c r="G1861">
        <v>0</v>
      </c>
      <c r="H1861" t="s">
        <v>98</v>
      </c>
      <c r="I1861" t="s">
        <v>98</v>
      </c>
      <c r="J1861">
        <v>0.28328173280000002</v>
      </c>
      <c r="K1861">
        <v>3.92373684E-2</v>
      </c>
      <c r="L1861">
        <v>2.6046969999999999E-2</v>
      </c>
      <c r="M1861">
        <v>8.6453892000000008E-3</v>
      </c>
      <c r="N1861">
        <v>8.6453892000000008E-3</v>
      </c>
      <c r="O1861">
        <v>5.7390748000000014E-3</v>
      </c>
      <c r="P1861">
        <v>5.7390748000000014E-3</v>
      </c>
      <c r="Q1861">
        <v>7.6195484000000004E-3</v>
      </c>
      <c r="R1861">
        <v>5.0580903999999996E-3</v>
      </c>
      <c r="S1861">
        <v>3.3577156E-3</v>
      </c>
      <c r="T1861">
        <v>2.2289547999999998E-3</v>
      </c>
      <c r="U1861">
        <v>4.4006916000000002E-3</v>
      </c>
      <c r="V1861">
        <v>27.91</v>
      </c>
      <c r="W1861">
        <v>0.70820433199999999</v>
      </c>
      <c r="X1861">
        <v>9.8093421E-2</v>
      </c>
      <c r="Y1861">
        <v>6.5117425000000007E-2</v>
      </c>
      <c r="Z1861">
        <v>2.1613473000000001E-2</v>
      </c>
      <c r="AA1861">
        <v>2.1613473000000001E-2</v>
      </c>
      <c r="AB1861">
        <v>1.4347687E-2</v>
      </c>
      <c r="AC1861">
        <v>1.4347687E-2</v>
      </c>
      <c r="AD1861">
        <v>1.9048870999999998E-2</v>
      </c>
      <c r="AE1861">
        <v>1.2645226000000001E-2</v>
      </c>
      <c r="AF1861">
        <v>8.3942889999999992E-3</v>
      </c>
      <c r="AG1861">
        <v>5.5723869999999998E-3</v>
      </c>
      <c r="AH1861" s="6">
        <v>1.1001729E-2</v>
      </c>
      <c r="AI1861" s="6"/>
      <c r="AJ1861" s="8"/>
      <c r="AK1861" s="6"/>
      <c r="AL1861" s="6"/>
      <c r="AM1861" s="6"/>
      <c r="AN1861" s="6"/>
      <c r="AO1861" s="6"/>
      <c r="AP1861" s="6"/>
      <c r="AQ1861" s="6"/>
      <c r="AR1861" s="6"/>
      <c r="AS1861" s="6"/>
    </row>
    <row r="1862" spans="1:45" x14ac:dyDescent="0.35">
      <c r="A1862">
        <v>2000</v>
      </c>
      <c r="B1862">
        <v>0.49535056274873712</v>
      </c>
      <c r="C1862">
        <v>120</v>
      </c>
      <c r="D1862">
        <v>1.2968588194684161</v>
      </c>
      <c r="E1862">
        <v>0.6</v>
      </c>
      <c r="F1862">
        <v>0</v>
      </c>
      <c r="G1862">
        <v>0</v>
      </c>
      <c r="H1862" t="s">
        <v>98</v>
      </c>
      <c r="I1862" t="s">
        <v>98</v>
      </c>
      <c r="J1862">
        <v>0.28328173280000002</v>
      </c>
      <c r="K1862">
        <v>3.92373684E-2</v>
      </c>
      <c r="L1862">
        <v>2.6046969999999999E-2</v>
      </c>
      <c r="M1862">
        <v>8.6453892000000008E-3</v>
      </c>
      <c r="N1862">
        <v>8.6453892000000008E-3</v>
      </c>
      <c r="O1862">
        <v>5.7390748000000014E-3</v>
      </c>
      <c r="P1862">
        <v>5.7390748000000014E-3</v>
      </c>
      <c r="Q1862">
        <v>7.6195484000000004E-3</v>
      </c>
      <c r="R1862">
        <v>5.0580903999999996E-3</v>
      </c>
      <c r="S1862">
        <v>3.3577156E-3</v>
      </c>
      <c r="T1862">
        <v>2.2289547999999998E-3</v>
      </c>
      <c r="U1862">
        <v>4.4006916000000002E-3</v>
      </c>
      <c r="V1862">
        <v>27.91</v>
      </c>
      <c r="W1862">
        <v>0.70820433199999999</v>
      </c>
      <c r="X1862">
        <v>9.8093421E-2</v>
      </c>
      <c r="Y1862">
        <v>6.5117425000000007E-2</v>
      </c>
      <c r="Z1862">
        <v>2.1613473000000001E-2</v>
      </c>
      <c r="AA1862">
        <v>2.1613473000000001E-2</v>
      </c>
      <c r="AB1862">
        <v>1.4347687E-2</v>
      </c>
      <c r="AC1862">
        <v>1.4347687E-2</v>
      </c>
      <c r="AD1862">
        <v>1.9048870999999998E-2</v>
      </c>
      <c r="AE1862">
        <v>1.2645226000000001E-2</v>
      </c>
      <c r="AF1862">
        <v>8.3942889999999992E-3</v>
      </c>
      <c r="AG1862">
        <v>5.5723869999999998E-3</v>
      </c>
      <c r="AH1862" s="6">
        <v>1.1001729E-2</v>
      </c>
      <c r="AI1862" s="6"/>
      <c r="AJ1862" s="8"/>
      <c r="AK1862" s="6"/>
      <c r="AL1862" s="6"/>
      <c r="AM1862" s="6"/>
      <c r="AN1862" s="6"/>
      <c r="AO1862" s="6"/>
      <c r="AP1862" s="6"/>
      <c r="AQ1862" s="6"/>
      <c r="AR1862" s="6"/>
      <c r="AS1862" s="6"/>
    </row>
    <row r="1863" spans="1:45" x14ac:dyDescent="0.35">
      <c r="A1863">
        <v>2500</v>
      </c>
      <c r="B1863">
        <v>0.52020072591221145</v>
      </c>
      <c r="C1863">
        <v>120</v>
      </c>
      <c r="D1863">
        <v>1.2968588194684161</v>
      </c>
      <c r="E1863">
        <v>0.6</v>
      </c>
      <c r="F1863">
        <v>0</v>
      </c>
      <c r="G1863">
        <v>0</v>
      </c>
      <c r="H1863" t="s">
        <v>98</v>
      </c>
      <c r="I1863" t="s">
        <v>98</v>
      </c>
      <c r="J1863">
        <v>0.28328173280000002</v>
      </c>
      <c r="K1863">
        <v>3.92373684E-2</v>
      </c>
      <c r="L1863">
        <v>2.6046969999999999E-2</v>
      </c>
      <c r="M1863">
        <v>8.6453892000000008E-3</v>
      </c>
      <c r="N1863">
        <v>8.6453892000000008E-3</v>
      </c>
      <c r="O1863">
        <v>5.7390748000000014E-3</v>
      </c>
      <c r="P1863">
        <v>5.7390748000000014E-3</v>
      </c>
      <c r="Q1863">
        <v>7.6195484000000004E-3</v>
      </c>
      <c r="R1863">
        <v>5.0580903999999996E-3</v>
      </c>
      <c r="S1863">
        <v>3.3577156E-3</v>
      </c>
      <c r="T1863">
        <v>2.2289547999999998E-3</v>
      </c>
      <c r="U1863">
        <v>4.4006916000000002E-3</v>
      </c>
      <c r="V1863">
        <v>27.91</v>
      </c>
      <c r="W1863">
        <v>0.70820433199999999</v>
      </c>
      <c r="X1863">
        <v>9.8093421E-2</v>
      </c>
      <c r="Y1863">
        <v>6.5117425000000007E-2</v>
      </c>
      <c r="Z1863">
        <v>2.1613473000000001E-2</v>
      </c>
      <c r="AA1863">
        <v>2.1613473000000001E-2</v>
      </c>
      <c r="AB1863">
        <v>1.4347687E-2</v>
      </c>
      <c r="AC1863">
        <v>1.4347687E-2</v>
      </c>
      <c r="AD1863">
        <v>1.9048870999999998E-2</v>
      </c>
      <c r="AE1863">
        <v>1.2645226000000001E-2</v>
      </c>
      <c r="AF1863">
        <v>8.3942889999999992E-3</v>
      </c>
      <c r="AG1863">
        <v>5.5723869999999998E-3</v>
      </c>
      <c r="AH1863" s="6">
        <v>1.1001729E-2</v>
      </c>
      <c r="AI1863" s="6"/>
      <c r="AJ1863" s="8"/>
      <c r="AK1863" s="6"/>
      <c r="AL1863" s="6"/>
      <c r="AM1863" s="6"/>
      <c r="AN1863" s="6"/>
      <c r="AO1863" s="6"/>
      <c r="AP1863" s="6"/>
      <c r="AQ1863" s="6"/>
      <c r="AR1863" s="6"/>
      <c r="AS1863" s="6"/>
    </row>
    <row r="1864" spans="1:45" x14ac:dyDescent="0.35">
      <c r="A1864">
        <v>5000</v>
      </c>
      <c r="B1864">
        <v>0.79260047605194017</v>
      </c>
      <c r="C1864">
        <v>120</v>
      </c>
      <c r="D1864">
        <v>1.2968588194684161</v>
      </c>
      <c r="E1864">
        <v>0.6</v>
      </c>
      <c r="F1864">
        <v>0</v>
      </c>
      <c r="G1864">
        <v>0</v>
      </c>
      <c r="H1864" t="s">
        <v>98</v>
      </c>
      <c r="I1864" t="s">
        <v>98</v>
      </c>
      <c r="J1864">
        <v>0.28328173280000002</v>
      </c>
      <c r="K1864">
        <v>3.92373684E-2</v>
      </c>
      <c r="L1864">
        <v>2.6046969999999999E-2</v>
      </c>
      <c r="M1864">
        <v>8.6453892000000008E-3</v>
      </c>
      <c r="N1864">
        <v>8.6453892000000008E-3</v>
      </c>
      <c r="O1864">
        <v>5.7390748000000014E-3</v>
      </c>
      <c r="P1864">
        <v>5.7390748000000014E-3</v>
      </c>
      <c r="Q1864">
        <v>7.6195484000000004E-3</v>
      </c>
      <c r="R1864">
        <v>5.0580903999999996E-3</v>
      </c>
      <c r="S1864">
        <v>3.3577156E-3</v>
      </c>
      <c r="T1864">
        <v>2.2289547999999998E-3</v>
      </c>
      <c r="U1864">
        <v>4.4006916000000002E-3</v>
      </c>
      <c r="V1864">
        <v>27.91</v>
      </c>
      <c r="W1864">
        <v>0.70820433199999999</v>
      </c>
      <c r="X1864">
        <v>9.8093421E-2</v>
      </c>
      <c r="Y1864">
        <v>6.5117425000000007E-2</v>
      </c>
      <c r="Z1864">
        <v>2.1613473000000001E-2</v>
      </c>
      <c r="AA1864">
        <v>2.1613473000000001E-2</v>
      </c>
      <c r="AB1864">
        <v>1.4347687E-2</v>
      </c>
      <c r="AC1864">
        <v>1.4347687E-2</v>
      </c>
      <c r="AD1864">
        <v>1.9048870999999998E-2</v>
      </c>
      <c r="AE1864">
        <v>1.2645226000000001E-2</v>
      </c>
      <c r="AF1864">
        <v>8.3942889999999992E-3</v>
      </c>
      <c r="AG1864">
        <v>5.5723869999999998E-3</v>
      </c>
      <c r="AH1864" s="6">
        <v>1.1001729E-2</v>
      </c>
      <c r="AI1864" s="6"/>
      <c r="AJ1864" s="8"/>
      <c r="AK1864" s="6"/>
      <c r="AL1864" s="6"/>
      <c r="AM1864" s="6"/>
      <c r="AN1864" s="6"/>
      <c r="AO1864" s="6"/>
      <c r="AP1864" s="6"/>
      <c r="AQ1864" s="6"/>
      <c r="AR1864" s="6"/>
      <c r="AS1864" s="6"/>
    </row>
    <row r="1865" spans="1:45" x14ac:dyDescent="0.35">
      <c r="A1865">
        <v>7500</v>
      </c>
      <c r="B1865">
        <v>1.0770835816178479</v>
      </c>
      <c r="C1865">
        <v>120</v>
      </c>
      <c r="D1865">
        <v>1.2968588194684161</v>
      </c>
      <c r="E1865">
        <v>0.6</v>
      </c>
      <c r="F1865">
        <v>0</v>
      </c>
      <c r="G1865">
        <v>0</v>
      </c>
      <c r="H1865" t="s">
        <v>98</v>
      </c>
      <c r="I1865" t="s">
        <v>98</v>
      </c>
      <c r="J1865">
        <v>0.28328173280000002</v>
      </c>
      <c r="K1865">
        <v>3.92373684E-2</v>
      </c>
      <c r="L1865">
        <v>2.6046969999999999E-2</v>
      </c>
      <c r="M1865">
        <v>8.6453892000000008E-3</v>
      </c>
      <c r="N1865">
        <v>8.6453892000000008E-3</v>
      </c>
      <c r="O1865">
        <v>5.7390748000000014E-3</v>
      </c>
      <c r="P1865">
        <v>5.7390748000000014E-3</v>
      </c>
      <c r="Q1865">
        <v>7.6195484000000004E-3</v>
      </c>
      <c r="R1865">
        <v>5.0580903999999996E-3</v>
      </c>
      <c r="S1865">
        <v>3.3577156E-3</v>
      </c>
      <c r="T1865">
        <v>2.2289547999999998E-3</v>
      </c>
      <c r="U1865">
        <v>4.4006916000000002E-3</v>
      </c>
      <c r="V1865">
        <v>27.91</v>
      </c>
      <c r="W1865">
        <v>0.70820433199999999</v>
      </c>
      <c r="X1865">
        <v>9.8093421E-2</v>
      </c>
      <c r="Y1865">
        <v>6.5117425000000007E-2</v>
      </c>
      <c r="Z1865">
        <v>2.1613473000000001E-2</v>
      </c>
      <c r="AA1865">
        <v>2.1613473000000001E-2</v>
      </c>
      <c r="AB1865">
        <v>1.4347687E-2</v>
      </c>
      <c r="AC1865">
        <v>1.4347687E-2</v>
      </c>
      <c r="AD1865">
        <v>1.9048870999999998E-2</v>
      </c>
      <c r="AE1865">
        <v>1.2645226000000001E-2</v>
      </c>
      <c r="AF1865">
        <v>8.3942889999999992E-3</v>
      </c>
      <c r="AG1865">
        <v>5.5723869999999998E-3</v>
      </c>
      <c r="AH1865" s="6">
        <v>1.1001729E-2</v>
      </c>
      <c r="AI1865" s="6"/>
      <c r="AJ1865" s="8"/>
      <c r="AK1865" s="6"/>
      <c r="AL1865" s="6"/>
      <c r="AM1865" s="6"/>
      <c r="AN1865" s="6"/>
      <c r="AO1865" s="6"/>
      <c r="AP1865" s="6"/>
      <c r="AQ1865" s="6"/>
      <c r="AR1865" s="6"/>
      <c r="AS1865" s="6"/>
    </row>
    <row r="1866" spans="1:45" x14ac:dyDescent="0.35">
      <c r="A1866">
        <v>10000</v>
      </c>
      <c r="B1866">
        <v>1.3517237844879619</v>
      </c>
      <c r="C1866">
        <v>120</v>
      </c>
      <c r="D1866">
        <v>1.2968588194684161</v>
      </c>
      <c r="E1866">
        <v>0.6</v>
      </c>
      <c r="F1866">
        <v>0</v>
      </c>
      <c r="G1866">
        <v>0</v>
      </c>
      <c r="H1866" t="s">
        <v>98</v>
      </c>
      <c r="I1866" t="s">
        <v>98</v>
      </c>
      <c r="J1866">
        <v>0.28328173280000002</v>
      </c>
      <c r="K1866">
        <v>3.92373684E-2</v>
      </c>
      <c r="L1866">
        <v>2.6046969999999999E-2</v>
      </c>
      <c r="M1866">
        <v>8.6453892000000008E-3</v>
      </c>
      <c r="N1866">
        <v>8.6453892000000008E-3</v>
      </c>
      <c r="O1866">
        <v>5.7390748000000014E-3</v>
      </c>
      <c r="P1866">
        <v>5.7390748000000014E-3</v>
      </c>
      <c r="Q1866">
        <v>7.6195484000000004E-3</v>
      </c>
      <c r="R1866">
        <v>5.0580903999999996E-3</v>
      </c>
      <c r="S1866">
        <v>3.3577156E-3</v>
      </c>
      <c r="T1866">
        <v>2.2289547999999998E-3</v>
      </c>
      <c r="U1866">
        <v>4.4006916000000002E-3</v>
      </c>
      <c r="V1866">
        <v>27.91</v>
      </c>
      <c r="W1866">
        <v>0.70820433199999999</v>
      </c>
      <c r="X1866">
        <v>9.8093421E-2</v>
      </c>
      <c r="Y1866">
        <v>6.5117425000000007E-2</v>
      </c>
      <c r="Z1866">
        <v>2.1613473000000001E-2</v>
      </c>
      <c r="AA1866">
        <v>2.1613473000000001E-2</v>
      </c>
      <c r="AB1866">
        <v>1.4347687E-2</v>
      </c>
      <c r="AC1866">
        <v>1.4347687E-2</v>
      </c>
      <c r="AD1866">
        <v>1.9048870999999998E-2</v>
      </c>
      <c r="AE1866">
        <v>1.2645226000000001E-2</v>
      </c>
      <c r="AF1866">
        <v>8.3942889999999992E-3</v>
      </c>
      <c r="AG1866">
        <v>5.5723869999999998E-3</v>
      </c>
      <c r="AH1866" s="6">
        <v>1.1001729E-2</v>
      </c>
      <c r="AI1866" s="6"/>
      <c r="AJ1866" s="8"/>
      <c r="AK1866" s="6"/>
      <c r="AL1866" s="6"/>
      <c r="AM1866" s="6"/>
      <c r="AN1866" s="6"/>
      <c r="AO1866" s="6"/>
      <c r="AP1866" s="6"/>
      <c r="AQ1866" s="6"/>
      <c r="AR1866" s="6"/>
      <c r="AS1866" s="6"/>
    </row>
    <row r="1867" spans="1:45" x14ac:dyDescent="0.35">
      <c r="A1867">
        <v>15000</v>
      </c>
      <c r="B1867">
        <v>1.875318260663924</v>
      </c>
      <c r="C1867">
        <v>120</v>
      </c>
      <c r="D1867">
        <v>1.2968588194684161</v>
      </c>
      <c r="E1867">
        <v>0.6</v>
      </c>
      <c r="F1867">
        <v>0</v>
      </c>
      <c r="G1867">
        <v>0</v>
      </c>
      <c r="H1867" t="s">
        <v>98</v>
      </c>
      <c r="I1867" t="s">
        <v>98</v>
      </c>
      <c r="J1867">
        <v>0.28328173280000002</v>
      </c>
      <c r="K1867">
        <v>3.92373684E-2</v>
      </c>
      <c r="L1867">
        <v>2.6046969999999999E-2</v>
      </c>
      <c r="M1867">
        <v>8.6453892000000008E-3</v>
      </c>
      <c r="N1867">
        <v>8.6453892000000008E-3</v>
      </c>
      <c r="O1867">
        <v>5.7390748000000014E-3</v>
      </c>
      <c r="P1867">
        <v>5.7390748000000014E-3</v>
      </c>
      <c r="Q1867">
        <v>7.6195484000000004E-3</v>
      </c>
      <c r="R1867">
        <v>5.0580903999999996E-3</v>
      </c>
      <c r="S1867">
        <v>3.3577156E-3</v>
      </c>
      <c r="T1867">
        <v>2.2289547999999998E-3</v>
      </c>
      <c r="U1867">
        <v>4.4006916000000002E-3</v>
      </c>
      <c r="V1867">
        <v>27.91</v>
      </c>
      <c r="W1867">
        <v>0.70820433199999999</v>
      </c>
      <c r="X1867">
        <v>9.8093421E-2</v>
      </c>
      <c r="Y1867">
        <v>6.5117425000000007E-2</v>
      </c>
      <c r="Z1867">
        <v>2.1613473000000001E-2</v>
      </c>
      <c r="AA1867">
        <v>2.1613473000000001E-2</v>
      </c>
      <c r="AB1867">
        <v>1.4347687E-2</v>
      </c>
      <c r="AC1867">
        <v>1.4347687E-2</v>
      </c>
      <c r="AD1867">
        <v>1.9048870999999998E-2</v>
      </c>
      <c r="AE1867">
        <v>1.2645226000000001E-2</v>
      </c>
      <c r="AF1867">
        <v>8.3942889999999992E-3</v>
      </c>
      <c r="AG1867">
        <v>5.5723869999999998E-3</v>
      </c>
      <c r="AH1867" s="6">
        <v>1.1001729E-2</v>
      </c>
      <c r="AI1867" s="6"/>
      <c r="AJ1867" s="8"/>
      <c r="AK1867" s="6"/>
      <c r="AL1867" s="6"/>
      <c r="AM1867" s="6"/>
      <c r="AN1867" s="6"/>
      <c r="AO1867" s="6"/>
      <c r="AP1867" s="6"/>
      <c r="AQ1867" s="6"/>
      <c r="AR1867" s="6"/>
      <c r="AS1867" s="6"/>
    </row>
    <row r="1868" spans="1:45" x14ac:dyDescent="0.35">
      <c r="A1868">
        <v>1500</v>
      </c>
      <c r="B1868">
        <v>0.66040620799514138</v>
      </c>
      <c r="C1868">
        <v>150</v>
      </c>
      <c r="D1868">
        <v>1.2968588194684161</v>
      </c>
      <c r="E1868">
        <v>0.6</v>
      </c>
      <c r="F1868">
        <v>0</v>
      </c>
      <c r="G1868">
        <v>0</v>
      </c>
      <c r="H1868" t="s">
        <v>98</v>
      </c>
      <c r="I1868" t="s">
        <v>98</v>
      </c>
      <c r="J1868">
        <v>0.28328173280000002</v>
      </c>
      <c r="K1868">
        <v>3.92373684E-2</v>
      </c>
      <c r="L1868">
        <v>2.6046969999999999E-2</v>
      </c>
      <c r="M1868">
        <v>8.6453892000000008E-3</v>
      </c>
      <c r="N1868">
        <v>8.6453892000000008E-3</v>
      </c>
      <c r="O1868">
        <v>5.7390748000000014E-3</v>
      </c>
      <c r="P1868">
        <v>5.7390748000000014E-3</v>
      </c>
      <c r="Q1868">
        <v>7.6195484000000004E-3</v>
      </c>
      <c r="R1868">
        <v>5.0580903999999996E-3</v>
      </c>
      <c r="S1868">
        <v>3.3577156E-3</v>
      </c>
      <c r="T1868">
        <v>2.2289547999999998E-3</v>
      </c>
      <c r="U1868">
        <v>4.4006916000000002E-3</v>
      </c>
      <c r="V1868">
        <v>27.91</v>
      </c>
      <c r="W1868">
        <v>0.70820433199999999</v>
      </c>
      <c r="X1868">
        <v>9.8093421E-2</v>
      </c>
      <c r="Y1868">
        <v>6.5117425000000007E-2</v>
      </c>
      <c r="Z1868">
        <v>2.1613473000000001E-2</v>
      </c>
      <c r="AA1868">
        <v>2.1613473000000001E-2</v>
      </c>
      <c r="AB1868">
        <v>1.4347687E-2</v>
      </c>
      <c r="AC1868">
        <v>1.4347687E-2</v>
      </c>
      <c r="AD1868">
        <v>1.9048870999999998E-2</v>
      </c>
      <c r="AE1868">
        <v>1.2645226000000001E-2</v>
      </c>
      <c r="AF1868">
        <v>8.3942889999999992E-3</v>
      </c>
      <c r="AG1868">
        <v>5.5723869999999998E-3</v>
      </c>
      <c r="AH1868" s="6">
        <v>1.1001729E-2</v>
      </c>
      <c r="AI1868" s="6"/>
      <c r="AJ1868" s="8"/>
      <c r="AK1868" s="6"/>
      <c r="AL1868" s="6"/>
      <c r="AM1868" s="6"/>
      <c r="AN1868" s="6"/>
      <c r="AO1868" s="6"/>
      <c r="AP1868" s="6"/>
      <c r="AQ1868" s="6"/>
      <c r="AR1868" s="6"/>
      <c r="AS1868" s="6"/>
    </row>
    <row r="1869" spans="1:45" x14ac:dyDescent="0.35">
      <c r="A1869">
        <v>2000</v>
      </c>
      <c r="B1869">
        <v>0.58257453678961002</v>
      </c>
      <c r="C1869">
        <v>150</v>
      </c>
      <c r="D1869">
        <v>1.2968588194684161</v>
      </c>
      <c r="E1869">
        <v>0.6</v>
      </c>
      <c r="F1869">
        <v>0</v>
      </c>
      <c r="G1869">
        <v>0</v>
      </c>
      <c r="H1869" t="s">
        <v>98</v>
      </c>
      <c r="I1869" t="s">
        <v>98</v>
      </c>
      <c r="J1869">
        <v>0.28328173280000002</v>
      </c>
      <c r="K1869">
        <v>3.92373684E-2</v>
      </c>
      <c r="L1869">
        <v>2.6046969999999999E-2</v>
      </c>
      <c r="M1869">
        <v>8.6453892000000008E-3</v>
      </c>
      <c r="N1869">
        <v>8.6453892000000008E-3</v>
      </c>
      <c r="O1869">
        <v>5.7390748000000014E-3</v>
      </c>
      <c r="P1869">
        <v>5.7390748000000014E-3</v>
      </c>
      <c r="Q1869">
        <v>7.6195484000000004E-3</v>
      </c>
      <c r="R1869">
        <v>5.0580903999999996E-3</v>
      </c>
      <c r="S1869">
        <v>3.3577156E-3</v>
      </c>
      <c r="T1869">
        <v>2.2289547999999998E-3</v>
      </c>
      <c r="U1869">
        <v>4.4006916000000002E-3</v>
      </c>
      <c r="V1869">
        <v>27.91</v>
      </c>
      <c r="W1869">
        <v>0.70820433199999999</v>
      </c>
      <c r="X1869">
        <v>9.8093421E-2</v>
      </c>
      <c r="Y1869">
        <v>6.5117425000000007E-2</v>
      </c>
      <c r="Z1869">
        <v>2.1613473000000001E-2</v>
      </c>
      <c r="AA1869">
        <v>2.1613473000000001E-2</v>
      </c>
      <c r="AB1869">
        <v>1.4347687E-2</v>
      </c>
      <c r="AC1869">
        <v>1.4347687E-2</v>
      </c>
      <c r="AD1869">
        <v>1.9048870999999998E-2</v>
      </c>
      <c r="AE1869">
        <v>1.2645226000000001E-2</v>
      </c>
      <c r="AF1869">
        <v>8.3942889999999992E-3</v>
      </c>
      <c r="AG1869">
        <v>5.5723869999999998E-3</v>
      </c>
      <c r="AH1869" s="6">
        <v>1.1001729E-2</v>
      </c>
      <c r="AI1869" s="6"/>
      <c r="AJ1869" s="8"/>
      <c r="AK1869" s="6"/>
      <c r="AL1869" s="6"/>
      <c r="AM1869" s="6"/>
      <c r="AN1869" s="6"/>
      <c r="AO1869" s="6"/>
      <c r="AP1869" s="6"/>
      <c r="AQ1869" s="6"/>
      <c r="AR1869" s="6"/>
      <c r="AS1869" s="6"/>
    </row>
    <row r="1870" spans="1:45" x14ac:dyDescent="0.35">
      <c r="A1870">
        <v>2500</v>
      </c>
      <c r="B1870">
        <v>0.57684308146870511</v>
      </c>
      <c r="C1870">
        <v>150</v>
      </c>
      <c r="D1870">
        <v>1.2968588194684161</v>
      </c>
      <c r="E1870">
        <v>0.6</v>
      </c>
      <c r="F1870">
        <v>0</v>
      </c>
      <c r="G1870">
        <v>0</v>
      </c>
      <c r="H1870" t="s">
        <v>98</v>
      </c>
      <c r="I1870" t="s">
        <v>98</v>
      </c>
      <c r="J1870">
        <v>0.28328173280000002</v>
      </c>
      <c r="K1870">
        <v>3.92373684E-2</v>
      </c>
      <c r="L1870">
        <v>2.6046969999999999E-2</v>
      </c>
      <c r="M1870">
        <v>8.6453892000000008E-3</v>
      </c>
      <c r="N1870">
        <v>8.6453892000000008E-3</v>
      </c>
      <c r="O1870">
        <v>5.7390748000000014E-3</v>
      </c>
      <c r="P1870">
        <v>5.7390748000000014E-3</v>
      </c>
      <c r="Q1870">
        <v>7.6195484000000004E-3</v>
      </c>
      <c r="R1870">
        <v>5.0580903999999996E-3</v>
      </c>
      <c r="S1870">
        <v>3.3577156E-3</v>
      </c>
      <c r="T1870">
        <v>2.2289547999999998E-3</v>
      </c>
      <c r="U1870">
        <v>4.4006916000000002E-3</v>
      </c>
      <c r="V1870">
        <v>27.91</v>
      </c>
      <c r="W1870">
        <v>0.70820433199999999</v>
      </c>
      <c r="X1870">
        <v>9.8093421E-2</v>
      </c>
      <c r="Y1870">
        <v>6.5117425000000007E-2</v>
      </c>
      <c r="Z1870">
        <v>2.1613473000000001E-2</v>
      </c>
      <c r="AA1870">
        <v>2.1613473000000001E-2</v>
      </c>
      <c r="AB1870">
        <v>1.4347687E-2</v>
      </c>
      <c r="AC1870">
        <v>1.4347687E-2</v>
      </c>
      <c r="AD1870">
        <v>1.9048870999999998E-2</v>
      </c>
      <c r="AE1870">
        <v>1.2645226000000001E-2</v>
      </c>
      <c r="AF1870">
        <v>8.3942889999999992E-3</v>
      </c>
      <c r="AG1870">
        <v>5.5723869999999998E-3</v>
      </c>
      <c r="AH1870" s="6">
        <v>1.1001729E-2</v>
      </c>
      <c r="AI1870" s="6"/>
      <c r="AJ1870" s="8"/>
      <c r="AK1870" s="6"/>
      <c r="AL1870" s="6"/>
      <c r="AM1870" s="6"/>
      <c r="AN1870" s="6"/>
      <c r="AO1870" s="6"/>
      <c r="AP1870" s="6"/>
      <c r="AQ1870" s="6"/>
      <c r="AR1870" s="6"/>
      <c r="AS1870" s="6"/>
    </row>
    <row r="1871" spans="1:45" x14ac:dyDescent="0.35">
      <c r="A1871">
        <v>5000</v>
      </c>
      <c r="B1871">
        <v>0.8032926974157466</v>
      </c>
      <c r="C1871">
        <v>150</v>
      </c>
      <c r="D1871">
        <v>1.2968588194684161</v>
      </c>
      <c r="E1871">
        <v>0.6</v>
      </c>
      <c r="F1871">
        <v>0</v>
      </c>
      <c r="G1871">
        <v>0</v>
      </c>
      <c r="H1871" t="s">
        <v>98</v>
      </c>
      <c r="I1871" t="s">
        <v>98</v>
      </c>
      <c r="J1871">
        <v>0.28328173280000002</v>
      </c>
      <c r="K1871">
        <v>3.92373684E-2</v>
      </c>
      <c r="L1871">
        <v>2.6046969999999999E-2</v>
      </c>
      <c r="M1871">
        <v>8.6453892000000008E-3</v>
      </c>
      <c r="N1871">
        <v>8.6453892000000008E-3</v>
      </c>
      <c r="O1871">
        <v>5.7390748000000014E-3</v>
      </c>
      <c r="P1871">
        <v>5.7390748000000014E-3</v>
      </c>
      <c r="Q1871">
        <v>7.6195484000000004E-3</v>
      </c>
      <c r="R1871">
        <v>5.0580903999999996E-3</v>
      </c>
      <c r="S1871">
        <v>3.3577156E-3</v>
      </c>
      <c r="T1871">
        <v>2.2289547999999998E-3</v>
      </c>
      <c r="U1871">
        <v>4.4006916000000002E-3</v>
      </c>
      <c r="V1871">
        <v>27.91</v>
      </c>
      <c r="W1871">
        <v>0.70820433199999999</v>
      </c>
      <c r="X1871">
        <v>9.8093421E-2</v>
      </c>
      <c r="Y1871">
        <v>6.5117425000000007E-2</v>
      </c>
      <c r="Z1871">
        <v>2.1613473000000001E-2</v>
      </c>
      <c r="AA1871">
        <v>2.1613473000000001E-2</v>
      </c>
      <c r="AB1871">
        <v>1.4347687E-2</v>
      </c>
      <c r="AC1871">
        <v>1.4347687E-2</v>
      </c>
      <c r="AD1871">
        <v>1.9048870999999998E-2</v>
      </c>
      <c r="AE1871">
        <v>1.2645226000000001E-2</v>
      </c>
      <c r="AF1871">
        <v>8.3942889999999992E-3</v>
      </c>
      <c r="AG1871">
        <v>5.5723869999999998E-3</v>
      </c>
      <c r="AH1871" s="6">
        <v>1.1001729E-2</v>
      </c>
      <c r="AI1871" s="6"/>
      <c r="AJ1871" s="8"/>
      <c r="AK1871" s="6"/>
      <c r="AL1871" s="6"/>
      <c r="AM1871" s="6"/>
      <c r="AN1871" s="6"/>
      <c r="AO1871" s="6"/>
      <c r="AP1871" s="6"/>
      <c r="AQ1871" s="6"/>
      <c r="AR1871" s="6"/>
      <c r="AS1871" s="6"/>
    </row>
    <row r="1872" spans="1:45" x14ac:dyDescent="0.35">
      <c r="A1872">
        <v>7500</v>
      </c>
      <c r="B1872">
        <v>1.070426668519384</v>
      </c>
      <c r="C1872">
        <v>150</v>
      </c>
      <c r="D1872">
        <v>1.2968588194684161</v>
      </c>
      <c r="E1872">
        <v>0.6</v>
      </c>
      <c r="F1872">
        <v>0</v>
      </c>
      <c r="G1872">
        <v>0</v>
      </c>
      <c r="H1872" t="s">
        <v>98</v>
      </c>
      <c r="I1872" t="s">
        <v>98</v>
      </c>
      <c r="J1872">
        <v>0.28328173280000002</v>
      </c>
      <c r="K1872">
        <v>3.92373684E-2</v>
      </c>
      <c r="L1872">
        <v>2.6046969999999999E-2</v>
      </c>
      <c r="M1872">
        <v>8.6453892000000008E-3</v>
      </c>
      <c r="N1872">
        <v>8.6453892000000008E-3</v>
      </c>
      <c r="O1872">
        <v>5.7390748000000014E-3</v>
      </c>
      <c r="P1872">
        <v>5.7390748000000014E-3</v>
      </c>
      <c r="Q1872">
        <v>7.6195484000000004E-3</v>
      </c>
      <c r="R1872">
        <v>5.0580903999999996E-3</v>
      </c>
      <c r="S1872">
        <v>3.3577156E-3</v>
      </c>
      <c r="T1872">
        <v>2.2289547999999998E-3</v>
      </c>
      <c r="U1872">
        <v>4.4006916000000002E-3</v>
      </c>
      <c r="V1872">
        <v>27.91</v>
      </c>
      <c r="W1872">
        <v>0.70820433199999999</v>
      </c>
      <c r="X1872">
        <v>9.8093421E-2</v>
      </c>
      <c r="Y1872">
        <v>6.5117425000000007E-2</v>
      </c>
      <c r="Z1872">
        <v>2.1613473000000001E-2</v>
      </c>
      <c r="AA1872">
        <v>2.1613473000000001E-2</v>
      </c>
      <c r="AB1872">
        <v>1.4347687E-2</v>
      </c>
      <c r="AC1872">
        <v>1.4347687E-2</v>
      </c>
      <c r="AD1872">
        <v>1.9048870999999998E-2</v>
      </c>
      <c r="AE1872">
        <v>1.2645226000000001E-2</v>
      </c>
      <c r="AF1872">
        <v>8.3942889999999992E-3</v>
      </c>
      <c r="AG1872">
        <v>5.5723869999999998E-3</v>
      </c>
      <c r="AH1872" s="6">
        <v>1.1001729E-2</v>
      </c>
      <c r="AI1872" s="6"/>
      <c r="AJ1872" s="8"/>
      <c r="AK1872" s="6"/>
      <c r="AL1872" s="6"/>
      <c r="AM1872" s="6"/>
      <c r="AN1872" s="6"/>
      <c r="AO1872" s="6"/>
      <c r="AP1872" s="6"/>
      <c r="AQ1872" s="6"/>
      <c r="AR1872" s="6"/>
      <c r="AS1872" s="6"/>
    </row>
    <row r="1873" spans="1:45" x14ac:dyDescent="0.35">
      <c r="A1873">
        <v>10000</v>
      </c>
      <c r="B1873">
        <v>1.331586678722315</v>
      </c>
      <c r="C1873">
        <v>150</v>
      </c>
      <c r="D1873">
        <v>1.2968588194684161</v>
      </c>
      <c r="E1873">
        <v>0.6</v>
      </c>
      <c r="F1873">
        <v>0</v>
      </c>
      <c r="G1873">
        <v>0</v>
      </c>
      <c r="H1873" t="s">
        <v>98</v>
      </c>
      <c r="I1873" t="s">
        <v>98</v>
      </c>
      <c r="J1873">
        <v>0.28328173280000002</v>
      </c>
      <c r="K1873">
        <v>3.92373684E-2</v>
      </c>
      <c r="L1873">
        <v>2.6046969999999999E-2</v>
      </c>
      <c r="M1873">
        <v>8.6453892000000008E-3</v>
      </c>
      <c r="N1873">
        <v>8.6453892000000008E-3</v>
      </c>
      <c r="O1873">
        <v>5.7390748000000014E-3</v>
      </c>
      <c r="P1873">
        <v>5.7390748000000014E-3</v>
      </c>
      <c r="Q1873">
        <v>7.6195484000000004E-3</v>
      </c>
      <c r="R1873">
        <v>5.0580903999999996E-3</v>
      </c>
      <c r="S1873">
        <v>3.3577156E-3</v>
      </c>
      <c r="T1873">
        <v>2.2289547999999998E-3</v>
      </c>
      <c r="U1873">
        <v>4.4006916000000002E-3</v>
      </c>
      <c r="V1873">
        <v>27.91</v>
      </c>
      <c r="W1873">
        <v>0.70820433199999999</v>
      </c>
      <c r="X1873">
        <v>9.8093421E-2</v>
      </c>
      <c r="Y1873">
        <v>6.5117425000000007E-2</v>
      </c>
      <c r="Z1873">
        <v>2.1613473000000001E-2</v>
      </c>
      <c r="AA1873">
        <v>2.1613473000000001E-2</v>
      </c>
      <c r="AB1873">
        <v>1.4347687E-2</v>
      </c>
      <c r="AC1873">
        <v>1.4347687E-2</v>
      </c>
      <c r="AD1873">
        <v>1.9048870999999998E-2</v>
      </c>
      <c r="AE1873">
        <v>1.2645226000000001E-2</v>
      </c>
      <c r="AF1873">
        <v>8.3942889999999992E-3</v>
      </c>
      <c r="AG1873">
        <v>5.5723869999999998E-3</v>
      </c>
      <c r="AH1873" s="6">
        <v>1.1001729E-2</v>
      </c>
      <c r="AI1873" s="6"/>
      <c r="AJ1873" s="8"/>
      <c r="AK1873" s="6"/>
      <c r="AL1873" s="6"/>
      <c r="AM1873" s="6"/>
      <c r="AN1873" s="6"/>
      <c r="AO1873" s="6"/>
      <c r="AP1873" s="6"/>
      <c r="AQ1873" s="6"/>
      <c r="AR1873" s="6"/>
      <c r="AS1873" s="6"/>
    </row>
    <row r="1874" spans="1:45" x14ac:dyDescent="0.35">
      <c r="A1874">
        <v>15000</v>
      </c>
      <c r="B1874">
        <v>1.831574192014747</v>
      </c>
      <c r="C1874">
        <v>150</v>
      </c>
      <c r="D1874">
        <v>1.2968588194684161</v>
      </c>
      <c r="E1874">
        <v>0.6</v>
      </c>
      <c r="F1874">
        <v>0</v>
      </c>
      <c r="G1874">
        <v>0</v>
      </c>
      <c r="H1874" t="s">
        <v>98</v>
      </c>
      <c r="I1874" t="s">
        <v>98</v>
      </c>
      <c r="J1874">
        <v>0.28328173280000002</v>
      </c>
      <c r="K1874">
        <v>3.92373684E-2</v>
      </c>
      <c r="L1874">
        <v>2.6046969999999999E-2</v>
      </c>
      <c r="M1874">
        <v>8.6453892000000008E-3</v>
      </c>
      <c r="N1874">
        <v>8.6453892000000008E-3</v>
      </c>
      <c r="O1874">
        <v>5.7390748000000014E-3</v>
      </c>
      <c r="P1874">
        <v>5.7390748000000014E-3</v>
      </c>
      <c r="Q1874">
        <v>7.6195484000000004E-3</v>
      </c>
      <c r="R1874">
        <v>5.0580903999999996E-3</v>
      </c>
      <c r="S1874">
        <v>3.3577156E-3</v>
      </c>
      <c r="T1874">
        <v>2.2289547999999998E-3</v>
      </c>
      <c r="U1874">
        <v>4.4006916000000002E-3</v>
      </c>
      <c r="V1874">
        <v>27.91</v>
      </c>
      <c r="W1874">
        <v>0.70820433199999999</v>
      </c>
      <c r="X1874">
        <v>9.8093421E-2</v>
      </c>
      <c r="Y1874">
        <v>6.5117425000000007E-2</v>
      </c>
      <c r="Z1874">
        <v>2.1613473000000001E-2</v>
      </c>
      <c r="AA1874">
        <v>2.1613473000000001E-2</v>
      </c>
      <c r="AB1874">
        <v>1.4347687E-2</v>
      </c>
      <c r="AC1874">
        <v>1.4347687E-2</v>
      </c>
      <c r="AD1874">
        <v>1.9048870999999998E-2</v>
      </c>
      <c r="AE1874">
        <v>1.2645226000000001E-2</v>
      </c>
      <c r="AF1874">
        <v>8.3942889999999992E-3</v>
      </c>
      <c r="AG1874">
        <v>5.5723869999999998E-3</v>
      </c>
      <c r="AH1874" s="6">
        <v>1.1001729E-2</v>
      </c>
      <c r="AI1874" s="6"/>
      <c r="AJ1874" s="8"/>
      <c r="AK1874" s="6"/>
      <c r="AL1874" s="6"/>
      <c r="AM1874" s="6"/>
      <c r="AN1874" s="6"/>
      <c r="AO1874" s="6"/>
      <c r="AP1874" s="6"/>
      <c r="AQ1874" s="6"/>
      <c r="AR1874" s="6"/>
      <c r="AS1874" s="6"/>
    </row>
    <row r="1875" spans="1:45" x14ac:dyDescent="0.35">
      <c r="A1875">
        <v>1500</v>
      </c>
      <c r="B1875">
        <v>0.72657266344353277</v>
      </c>
      <c r="C1875">
        <v>180</v>
      </c>
      <c r="D1875">
        <v>1.2968588194684161</v>
      </c>
      <c r="E1875">
        <v>0.6</v>
      </c>
      <c r="F1875">
        <v>0</v>
      </c>
      <c r="G1875">
        <v>0</v>
      </c>
      <c r="H1875" t="s">
        <v>98</v>
      </c>
      <c r="I1875" t="s">
        <v>98</v>
      </c>
      <c r="J1875">
        <v>0.28328173280000002</v>
      </c>
      <c r="K1875">
        <v>3.92373684E-2</v>
      </c>
      <c r="L1875">
        <v>2.6046969999999999E-2</v>
      </c>
      <c r="M1875">
        <v>8.6453892000000008E-3</v>
      </c>
      <c r="N1875">
        <v>8.6453892000000008E-3</v>
      </c>
      <c r="O1875">
        <v>5.7390748000000014E-3</v>
      </c>
      <c r="P1875">
        <v>5.7390748000000014E-3</v>
      </c>
      <c r="Q1875">
        <v>7.6195484000000004E-3</v>
      </c>
      <c r="R1875">
        <v>5.0580903999999996E-3</v>
      </c>
      <c r="S1875">
        <v>3.3577156E-3</v>
      </c>
      <c r="T1875">
        <v>2.2289547999999998E-3</v>
      </c>
      <c r="U1875">
        <v>4.4006916000000002E-3</v>
      </c>
      <c r="V1875">
        <v>27.91</v>
      </c>
      <c r="W1875">
        <v>0.70820433199999999</v>
      </c>
      <c r="X1875">
        <v>9.8093421E-2</v>
      </c>
      <c r="Y1875">
        <v>6.5117425000000007E-2</v>
      </c>
      <c r="Z1875">
        <v>2.1613473000000001E-2</v>
      </c>
      <c r="AA1875">
        <v>2.1613473000000001E-2</v>
      </c>
      <c r="AB1875">
        <v>1.4347687E-2</v>
      </c>
      <c r="AC1875">
        <v>1.4347687E-2</v>
      </c>
      <c r="AD1875">
        <v>1.9048870999999998E-2</v>
      </c>
      <c r="AE1875">
        <v>1.2645226000000001E-2</v>
      </c>
      <c r="AF1875">
        <v>8.3942889999999992E-3</v>
      </c>
      <c r="AG1875">
        <v>5.5723869999999998E-3</v>
      </c>
      <c r="AH1875" s="6">
        <v>1.1001729E-2</v>
      </c>
      <c r="AI1875" s="6"/>
      <c r="AJ1875" s="8"/>
      <c r="AK1875" s="6"/>
      <c r="AL1875" s="6"/>
      <c r="AM1875" s="6"/>
      <c r="AN1875" s="6"/>
      <c r="AO1875" s="6"/>
      <c r="AP1875" s="6"/>
      <c r="AQ1875" s="6"/>
      <c r="AR1875" s="6"/>
      <c r="AS1875" s="6"/>
    </row>
    <row r="1876" spans="1:45" x14ac:dyDescent="0.35">
      <c r="A1876">
        <v>2000</v>
      </c>
      <c r="B1876">
        <v>0.66372638862358047</v>
      </c>
      <c r="C1876">
        <v>180</v>
      </c>
      <c r="D1876">
        <v>1.2968588194684161</v>
      </c>
      <c r="E1876">
        <v>0.6</v>
      </c>
      <c r="F1876">
        <v>0</v>
      </c>
      <c r="G1876">
        <v>0</v>
      </c>
      <c r="H1876" t="s">
        <v>98</v>
      </c>
      <c r="I1876" t="s">
        <v>98</v>
      </c>
      <c r="J1876">
        <v>0.28328173280000002</v>
      </c>
      <c r="K1876">
        <v>3.92373684E-2</v>
      </c>
      <c r="L1876">
        <v>2.6046969999999999E-2</v>
      </c>
      <c r="M1876">
        <v>8.6453892000000008E-3</v>
      </c>
      <c r="N1876">
        <v>8.6453892000000008E-3</v>
      </c>
      <c r="O1876">
        <v>5.7390748000000014E-3</v>
      </c>
      <c r="P1876">
        <v>5.7390748000000014E-3</v>
      </c>
      <c r="Q1876">
        <v>7.6195484000000004E-3</v>
      </c>
      <c r="R1876">
        <v>5.0580903999999996E-3</v>
      </c>
      <c r="S1876">
        <v>3.3577156E-3</v>
      </c>
      <c r="T1876">
        <v>2.2289547999999998E-3</v>
      </c>
      <c r="U1876">
        <v>4.4006916000000002E-3</v>
      </c>
      <c r="V1876">
        <v>27.91</v>
      </c>
      <c r="W1876">
        <v>0.70820433199999999</v>
      </c>
      <c r="X1876">
        <v>9.8093421E-2</v>
      </c>
      <c r="Y1876">
        <v>6.5117425000000007E-2</v>
      </c>
      <c r="Z1876">
        <v>2.1613473000000001E-2</v>
      </c>
      <c r="AA1876">
        <v>2.1613473000000001E-2</v>
      </c>
      <c r="AB1876">
        <v>1.4347687E-2</v>
      </c>
      <c r="AC1876">
        <v>1.4347687E-2</v>
      </c>
      <c r="AD1876">
        <v>1.9048870999999998E-2</v>
      </c>
      <c r="AE1876">
        <v>1.2645226000000001E-2</v>
      </c>
      <c r="AF1876">
        <v>8.3942889999999992E-3</v>
      </c>
      <c r="AG1876">
        <v>5.5723869999999998E-3</v>
      </c>
      <c r="AH1876" s="6">
        <v>1.1001729E-2</v>
      </c>
      <c r="AI1876" s="6"/>
      <c r="AJ1876" s="8"/>
      <c r="AK1876" s="6"/>
      <c r="AL1876" s="6"/>
      <c r="AM1876" s="6"/>
      <c r="AN1876" s="6"/>
      <c r="AO1876" s="6"/>
      <c r="AP1876" s="6"/>
      <c r="AQ1876" s="6"/>
      <c r="AR1876" s="6"/>
      <c r="AS1876" s="6"/>
    </row>
    <row r="1877" spans="1:45" x14ac:dyDescent="0.35">
      <c r="A1877">
        <v>2500</v>
      </c>
      <c r="B1877">
        <v>0.63928416627905205</v>
      </c>
      <c r="C1877">
        <v>180</v>
      </c>
      <c r="D1877">
        <v>1.2968588194684161</v>
      </c>
      <c r="E1877">
        <v>0.6</v>
      </c>
      <c r="F1877">
        <v>0</v>
      </c>
      <c r="G1877">
        <v>0</v>
      </c>
      <c r="H1877" t="s">
        <v>98</v>
      </c>
      <c r="I1877" t="s">
        <v>98</v>
      </c>
      <c r="J1877">
        <v>0.28328173280000002</v>
      </c>
      <c r="K1877">
        <v>3.92373684E-2</v>
      </c>
      <c r="L1877">
        <v>2.6046969999999999E-2</v>
      </c>
      <c r="M1877">
        <v>8.6453892000000008E-3</v>
      </c>
      <c r="N1877">
        <v>8.6453892000000008E-3</v>
      </c>
      <c r="O1877">
        <v>5.7390748000000014E-3</v>
      </c>
      <c r="P1877">
        <v>5.7390748000000014E-3</v>
      </c>
      <c r="Q1877">
        <v>7.6195484000000004E-3</v>
      </c>
      <c r="R1877">
        <v>5.0580903999999996E-3</v>
      </c>
      <c r="S1877">
        <v>3.3577156E-3</v>
      </c>
      <c r="T1877">
        <v>2.2289547999999998E-3</v>
      </c>
      <c r="U1877">
        <v>4.4006916000000002E-3</v>
      </c>
      <c r="V1877">
        <v>27.91</v>
      </c>
      <c r="W1877">
        <v>0.70820433199999999</v>
      </c>
      <c r="X1877">
        <v>9.8093421E-2</v>
      </c>
      <c r="Y1877">
        <v>6.5117425000000007E-2</v>
      </c>
      <c r="Z1877">
        <v>2.1613473000000001E-2</v>
      </c>
      <c r="AA1877">
        <v>2.1613473000000001E-2</v>
      </c>
      <c r="AB1877">
        <v>1.4347687E-2</v>
      </c>
      <c r="AC1877">
        <v>1.4347687E-2</v>
      </c>
      <c r="AD1877">
        <v>1.9048870999999998E-2</v>
      </c>
      <c r="AE1877">
        <v>1.2645226000000001E-2</v>
      </c>
      <c r="AF1877">
        <v>8.3942889999999992E-3</v>
      </c>
      <c r="AG1877">
        <v>5.5723869999999998E-3</v>
      </c>
      <c r="AH1877" s="6">
        <v>1.1001729E-2</v>
      </c>
      <c r="AI1877" s="6"/>
      <c r="AJ1877" s="8"/>
      <c r="AK1877" s="6"/>
      <c r="AL1877" s="6"/>
      <c r="AM1877" s="6"/>
      <c r="AN1877" s="6"/>
      <c r="AO1877" s="6"/>
      <c r="AP1877" s="6"/>
      <c r="AQ1877" s="6"/>
      <c r="AR1877" s="6"/>
      <c r="AS1877" s="6"/>
    </row>
    <row r="1878" spans="1:45" x14ac:dyDescent="0.35">
      <c r="A1878">
        <v>5000</v>
      </c>
      <c r="B1878">
        <v>0.81839155694820043</v>
      </c>
      <c r="C1878">
        <v>180</v>
      </c>
      <c r="D1878">
        <v>1.2968588194684161</v>
      </c>
      <c r="E1878">
        <v>0.6</v>
      </c>
      <c r="F1878">
        <v>0</v>
      </c>
      <c r="G1878">
        <v>0</v>
      </c>
      <c r="H1878" t="s">
        <v>98</v>
      </c>
      <c r="I1878" t="s">
        <v>98</v>
      </c>
      <c r="J1878">
        <v>0.28328173280000002</v>
      </c>
      <c r="K1878">
        <v>3.92373684E-2</v>
      </c>
      <c r="L1878">
        <v>2.6046969999999999E-2</v>
      </c>
      <c r="M1878">
        <v>8.6453892000000008E-3</v>
      </c>
      <c r="N1878">
        <v>8.6453892000000008E-3</v>
      </c>
      <c r="O1878">
        <v>5.7390748000000014E-3</v>
      </c>
      <c r="P1878">
        <v>5.7390748000000014E-3</v>
      </c>
      <c r="Q1878">
        <v>7.6195484000000004E-3</v>
      </c>
      <c r="R1878">
        <v>5.0580903999999996E-3</v>
      </c>
      <c r="S1878">
        <v>3.3577156E-3</v>
      </c>
      <c r="T1878">
        <v>2.2289547999999998E-3</v>
      </c>
      <c r="U1878">
        <v>4.4006916000000002E-3</v>
      </c>
      <c r="V1878">
        <v>27.91</v>
      </c>
      <c r="W1878">
        <v>0.70820433199999999</v>
      </c>
      <c r="X1878">
        <v>9.8093421E-2</v>
      </c>
      <c r="Y1878">
        <v>6.5117425000000007E-2</v>
      </c>
      <c r="Z1878">
        <v>2.1613473000000001E-2</v>
      </c>
      <c r="AA1878">
        <v>2.1613473000000001E-2</v>
      </c>
      <c r="AB1878">
        <v>1.4347687E-2</v>
      </c>
      <c r="AC1878">
        <v>1.4347687E-2</v>
      </c>
      <c r="AD1878">
        <v>1.9048870999999998E-2</v>
      </c>
      <c r="AE1878">
        <v>1.2645226000000001E-2</v>
      </c>
      <c r="AF1878">
        <v>8.3942889999999992E-3</v>
      </c>
      <c r="AG1878">
        <v>5.5723869999999998E-3</v>
      </c>
      <c r="AH1878" s="6">
        <v>1.1001729E-2</v>
      </c>
      <c r="AI1878" s="6"/>
      <c r="AJ1878" s="8"/>
      <c r="AK1878" s="6"/>
      <c r="AL1878" s="6"/>
      <c r="AM1878" s="6"/>
      <c r="AN1878" s="6"/>
      <c r="AO1878" s="6"/>
      <c r="AP1878" s="6"/>
      <c r="AQ1878" s="6"/>
      <c r="AR1878" s="6"/>
      <c r="AS1878" s="6"/>
    </row>
    <row r="1879" spans="1:45" x14ac:dyDescent="0.35">
      <c r="A1879">
        <v>7500</v>
      </c>
      <c r="B1879">
        <v>1.0675264340488979</v>
      </c>
      <c r="C1879">
        <v>180</v>
      </c>
      <c r="D1879">
        <v>1.2968588194684161</v>
      </c>
      <c r="E1879">
        <v>0.6</v>
      </c>
      <c r="F1879">
        <v>0</v>
      </c>
      <c r="G1879">
        <v>0</v>
      </c>
      <c r="H1879" t="s">
        <v>98</v>
      </c>
      <c r="I1879" t="s">
        <v>98</v>
      </c>
      <c r="J1879">
        <v>0.28328173280000002</v>
      </c>
      <c r="K1879">
        <v>3.92373684E-2</v>
      </c>
      <c r="L1879">
        <v>2.6046969999999999E-2</v>
      </c>
      <c r="M1879">
        <v>8.6453892000000008E-3</v>
      </c>
      <c r="N1879">
        <v>8.6453892000000008E-3</v>
      </c>
      <c r="O1879">
        <v>5.7390748000000014E-3</v>
      </c>
      <c r="P1879">
        <v>5.7390748000000014E-3</v>
      </c>
      <c r="Q1879">
        <v>7.6195484000000004E-3</v>
      </c>
      <c r="R1879">
        <v>5.0580903999999996E-3</v>
      </c>
      <c r="S1879">
        <v>3.3577156E-3</v>
      </c>
      <c r="T1879">
        <v>2.2289547999999998E-3</v>
      </c>
      <c r="U1879">
        <v>4.4006916000000002E-3</v>
      </c>
      <c r="V1879">
        <v>27.91</v>
      </c>
      <c r="W1879">
        <v>0.70820433199999999</v>
      </c>
      <c r="X1879">
        <v>9.8093421E-2</v>
      </c>
      <c r="Y1879">
        <v>6.5117425000000007E-2</v>
      </c>
      <c r="Z1879">
        <v>2.1613473000000001E-2</v>
      </c>
      <c r="AA1879">
        <v>2.1613473000000001E-2</v>
      </c>
      <c r="AB1879">
        <v>1.4347687E-2</v>
      </c>
      <c r="AC1879">
        <v>1.4347687E-2</v>
      </c>
      <c r="AD1879">
        <v>1.9048870999999998E-2</v>
      </c>
      <c r="AE1879">
        <v>1.2645226000000001E-2</v>
      </c>
      <c r="AF1879">
        <v>8.3942889999999992E-3</v>
      </c>
      <c r="AG1879">
        <v>5.5723869999999998E-3</v>
      </c>
      <c r="AH1879" s="6">
        <v>1.1001729E-2</v>
      </c>
      <c r="AI1879" s="6"/>
      <c r="AJ1879" s="8"/>
      <c r="AK1879" s="6"/>
      <c r="AL1879" s="6"/>
      <c r="AM1879" s="6"/>
      <c r="AN1879" s="6"/>
      <c r="AO1879" s="6"/>
      <c r="AP1879" s="6"/>
      <c r="AQ1879" s="6"/>
      <c r="AR1879" s="6"/>
      <c r="AS1879" s="6"/>
    </row>
    <row r="1880" spans="1:45" x14ac:dyDescent="0.35">
      <c r="A1880">
        <v>10000</v>
      </c>
      <c r="B1880">
        <v>1.3155104105607831</v>
      </c>
      <c r="C1880">
        <v>180</v>
      </c>
      <c r="D1880">
        <v>1.2968588194684161</v>
      </c>
      <c r="E1880">
        <v>0.6</v>
      </c>
      <c r="F1880">
        <v>0</v>
      </c>
      <c r="G1880">
        <v>0</v>
      </c>
      <c r="H1880" t="s">
        <v>98</v>
      </c>
      <c r="I1880" t="s">
        <v>98</v>
      </c>
      <c r="J1880">
        <v>0.28328173280000002</v>
      </c>
      <c r="K1880">
        <v>3.92373684E-2</v>
      </c>
      <c r="L1880">
        <v>2.6046969999999999E-2</v>
      </c>
      <c r="M1880">
        <v>8.6453892000000008E-3</v>
      </c>
      <c r="N1880">
        <v>8.6453892000000008E-3</v>
      </c>
      <c r="O1880">
        <v>5.7390748000000014E-3</v>
      </c>
      <c r="P1880">
        <v>5.7390748000000014E-3</v>
      </c>
      <c r="Q1880">
        <v>7.6195484000000004E-3</v>
      </c>
      <c r="R1880">
        <v>5.0580903999999996E-3</v>
      </c>
      <c r="S1880">
        <v>3.3577156E-3</v>
      </c>
      <c r="T1880">
        <v>2.2289547999999998E-3</v>
      </c>
      <c r="U1880">
        <v>4.4006916000000002E-3</v>
      </c>
      <c r="V1880">
        <v>27.91</v>
      </c>
      <c r="W1880">
        <v>0.70820433199999999</v>
      </c>
      <c r="X1880">
        <v>9.8093421E-2</v>
      </c>
      <c r="Y1880">
        <v>6.5117425000000007E-2</v>
      </c>
      <c r="Z1880">
        <v>2.1613473000000001E-2</v>
      </c>
      <c r="AA1880">
        <v>2.1613473000000001E-2</v>
      </c>
      <c r="AB1880">
        <v>1.4347687E-2</v>
      </c>
      <c r="AC1880">
        <v>1.4347687E-2</v>
      </c>
      <c r="AD1880">
        <v>1.9048870999999998E-2</v>
      </c>
      <c r="AE1880">
        <v>1.2645226000000001E-2</v>
      </c>
      <c r="AF1880">
        <v>8.3942889999999992E-3</v>
      </c>
      <c r="AG1880">
        <v>5.5723869999999998E-3</v>
      </c>
      <c r="AH1880" s="6">
        <v>1.1001729E-2</v>
      </c>
      <c r="AI1880" s="6"/>
      <c r="AJ1880" s="8"/>
      <c r="AK1880" s="6"/>
      <c r="AL1880" s="6"/>
      <c r="AM1880" s="6"/>
      <c r="AN1880" s="6"/>
      <c r="AO1880" s="6"/>
      <c r="AP1880" s="6"/>
      <c r="AQ1880" s="6"/>
      <c r="AR1880" s="6"/>
      <c r="AS1880" s="6"/>
    </row>
    <row r="1881" spans="1:45" x14ac:dyDescent="0.35">
      <c r="A1881">
        <v>15000</v>
      </c>
      <c r="B1881">
        <v>1.793196855840431</v>
      </c>
      <c r="C1881">
        <v>180</v>
      </c>
      <c r="D1881">
        <v>1.2968588194684161</v>
      </c>
      <c r="E1881">
        <v>0.6</v>
      </c>
      <c r="F1881">
        <v>0</v>
      </c>
      <c r="G1881">
        <v>0</v>
      </c>
      <c r="H1881" t="s">
        <v>98</v>
      </c>
      <c r="I1881" t="s">
        <v>98</v>
      </c>
      <c r="J1881">
        <v>0.28328173280000002</v>
      </c>
      <c r="K1881">
        <v>3.92373684E-2</v>
      </c>
      <c r="L1881">
        <v>2.6046969999999999E-2</v>
      </c>
      <c r="M1881">
        <v>8.6453892000000008E-3</v>
      </c>
      <c r="N1881">
        <v>8.6453892000000008E-3</v>
      </c>
      <c r="O1881">
        <v>5.7390748000000014E-3</v>
      </c>
      <c r="P1881">
        <v>5.7390748000000014E-3</v>
      </c>
      <c r="Q1881">
        <v>7.6195484000000004E-3</v>
      </c>
      <c r="R1881">
        <v>5.0580903999999996E-3</v>
      </c>
      <c r="S1881">
        <v>3.3577156E-3</v>
      </c>
      <c r="T1881">
        <v>2.2289547999999998E-3</v>
      </c>
      <c r="U1881">
        <v>4.4006916000000002E-3</v>
      </c>
      <c r="V1881">
        <v>27.91</v>
      </c>
      <c r="W1881">
        <v>0.70820433199999999</v>
      </c>
      <c r="X1881">
        <v>9.8093421E-2</v>
      </c>
      <c r="Y1881">
        <v>6.5117425000000007E-2</v>
      </c>
      <c r="Z1881">
        <v>2.1613473000000001E-2</v>
      </c>
      <c r="AA1881">
        <v>2.1613473000000001E-2</v>
      </c>
      <c r="AB1881">
        <v>1.4347687E-2</v>
      </c>
      <c r="AC1881">
        <v>1.4347687E-2</v>
      </c>
      <c r="AD1881">
        <v>1.9048870999999998E-2</v>
      </c>
      <c r="AE1881">
        <v>1.2645226000000001E-2</v>
      </c>
      <c r="AF1881">
        <v>8.3942889999999992E-3</v>
      </c>
      <c r="AG1881">
        <v>5.5723869999999998E-3</v>
      </c>
      <c r="AH1881" s="6">
        <v>1.1001729E-2</v>
      </c>
      <c r="AI1881" s="6"/>
      <c r="AJ1881" s="8"/>
      <c r="AK1881" s="6"/>
      <c r="AL1881" s="6"/>
      <c r="AM1881" s="6"/>
      <c r="AN1881" s="6"/>
      <c r="AO1881" s="6"/>
      <c r="AP1881" s="6"/>
      <c r="AQ1881" s="6"/>
      <c r="AR1881" s="6"/>
      <c r="AS1881" s="6"/>
    </row>
    <row r="1882" spans="1:45" x14ac:dyDescent="0.35">
      <c r="A1882">
        <v>1500</v>
      </c>
      <c r="B1882">
        <v>0.79045618425746622</v>
      </c>
      <c r="C1882">
        <v>220</v>
      </c>
      <c r="D1882">
        <v>1.2968588194684161</v>
      </c>
      <c r="E1882">
        <v>0.6</v>
      </c>
      <c r="F1882">
        <v>0</v>
      </c>
      <c r="G1882">
        <v>0</v>
      </c>
      <c r="H1882" t="s">
        <v>98</v>
      </c>
      <c r="I1882" t="s">
        <v>98</v>
      </c>
      <c r="J1882">
        <v>0.28328173280000002</v>
      </c>
      <c r="K1882">
        <v>3.92373684E-2</v>
      </c>
      <c r="L1882">
        <v>2.6046969999999999E-2</v>
      </c>
      <c r="M1882">
        <v>8.6453892000000008E-3</v>
      </c>
      <c r="N1882">
        <v>8.6453892000000008E-3</v>
      </c>
      <c r="O1882">
        <v>5.7390748000000014E-3</v>
      </c>
      <c r="P1882">
        <v>5.7390748000000014E-3</v>
      </c>
      <c r="Q1882">
        <v>7.6195484000000004E-3</v>
      </c>
      <c r="R1882">
        <v>5.0580903999999996E-3</v>
      </c>
      <c r="S1882">
        <v>3.3577156E-3</v>
      </c>
      <c r="T1882">
        <v>2.2289547999999998E-3</v>
      </c>
      <c r="U1882">
        <v>4.4006916000000002E-3</v>
      </c>
      <c r="V1882">
        <v>27.91</v>
      </c>
      <c r="W1882">
        <v>0.70820433199999999</v>
      </c>
      <c r="X1882">
        <v>9.8093421E-2</v>
      </c>
      <c r="Y1882">
        <v>6.5117425000000007E-2</v>
      </c>
      <c r="Z1882">
        <v>2.1613473000000001E-2</v>
      </c>
      <c r="AA1882">
        <v>2.1613473000000001E-2</v>
      </c>
      <c r="AB1882">
        <v>1.4347687E-2</v>
      </c>
      <c r="AC1882">
        <v>1.4347687E-2</v>
      </c>
      <c r="AD1882">
        <v>1.9048870999999998E-2</v>
      </c>
      <c r="AE1882">
        <v>1.2645226000000001E-2</v>
      </c>
      <c r="AF1882">
        <v>8.3942889999999992E-3</v>
      </c>
      <c r="AG1882">
        <v>5.5723869999999998E-3</v>
      </c>
      <c r="AH1882" s="6">
        <v>1.1001729E-2</v>
      </c>
      <c r="AI1882" s="6"/>
      <c r="AJ1882" s="8"/>
      <c r="AK1882" s="6"/>
      <c r="AL1882" s="6"/>
      <c r="AM1882" s="6"/>
      <c r="AN1882" s="6"/>
      <c r="AO1882" s="6"/>
      <c r="AP1882" s="6"/>
      <c r="AQ1882" s="6"/>
      <c r="AR1882" s="6"/>
      <c r="AS1882" s="6"/>
    </row>
    <row r="1883" spans="1:45" x14ac:dyDescent="0.35">
      <c r="A1883">
        <v>2000</v>
      </c>
      <c r="B1883">
        <v>0.74403473494857308</v>
      </c>
      <c r="C1883">
        <v>220</v>
      </c>
      <c r="D1883">
        <v>1.2968588194684161</v>
      </c>
      <c r="E1883">
        <v>0.6</v>
      </c>
      <c r="F1883">
        <v>0</v>
      </c>
      <c r="G1883">
        <v>0</v>
      </c>
      <c r="H1883" t="s">
        <v>98</v>
      </c>
      <c r="I1883" t="s">
        <v>98</v>
      </c>
      <c r="J1883">
        <v>0.28328173280000002</v>
      </c>
      <c r="K1883">
        <v>3.92373684E-2</v>
      </c>
      <c r="L1883">
        <v>2.6046969999999999E-2</v>
      </c>
      <c r="M1883">
        <v>8.6453892000000008E-3</v>
      </c>
      <c r="N1883">
        <v>8.6453892000000008E-3</v>
      </c>
      <c r="O1883">
        <v>5.7390748000000014E-3</v>
      </c>
      <c r="P1883">
        <v>5.7390748000000014E-3</v>
      </c>
      <c r="Q1883">
        <v>7.6195484000000004E-3</v>
      </c>
      <c r="R1883">
        <v>5.0580903999999996E-3</v>
      </c>
      <c r="S1883">
        <v>3.3577156E-3</v>
      </c>
      <c r="T1883">
        <v>2.2289547999999998E-3</v>
      </c>
      <c r="U1883">
        <v>4.4006916000000002E-3</v>
      </c>
      <c r="V1883">
        <v>27.91</v>
      </c>
      <c r="W1883">
        <v>0.70820433199999999</v>
      </c>
      <c r="X1883">
        <v>9.8093421E-2</v>
      </c>
      <c r="Y1883">
        <v>6.5117425000000007E-2</v>
      </c>
      <c r="Z1883">
        <v>2.1613473000000001E-2</v>
      </c>
      <c r="AA1883">
        <v>2.1613473000000001E-2</v>
      </c>
      <c r="AB1883">
        <v>1.4347687E-2</v>
      </c>
      <c r="AC1883">
        <v>1.4347687E-2</v>
      </c>
      <c r="AD1883">
        <v>1.9048870999999998E-2</v>
      </c>
      <c r="AE1883">
        <v>1.2645226000000001E-2</v>
      </c>
      <c r="AF1883">
        <v>8.3942889999999992E-3</v>
      </c>
      <c r="AG1883">
        <v>5.5723869999999998E-3</v>
      </c>
      <c r="AH1883" s="6">
        <v>1.1001729E-2</v>
      </c>
      <c r="AI1883" s="6"/>
      <c r="AJ1883" s="8"/>
      <c r="AK1883" s="6"/>
      <c r="AL1883" s="6"/>
      <c r="AM1883" s="6"/>
      <c r="AN1883" s="6"/>
      <c r="AO1883" s="6"/>
      <c r="AP1883" s="6"/>
      <c r="AQ1883" s="6"/>
      <c r="AR1883" s="6"/>
      <c r="AS1883" s="6"/>
    </row>
    <row r="1884" spans="1:45" x14ac:dyDescent="0.35">
      <c r="A1884">
        <v>2500</v>
      </c>
      <c r="B1884">
        <v>0.71788059364401291</v>
      </c>
      <c r="C1884">
        <v>220</v>
      </c>
      <c r="D1884">
        <v>1.2968588194684161</v>
      </c>
      <c r="E1884">
        <v>0.6</v>
      </c>
      <c r="F1884">
        <v>0</v>
      </c>
      <c r="G1884">
        <v>0</v>
      </c>
      <c r="H1884" t="s">
        <v>98</v>
      </c>
      <c r="I1884" t="s">
        <v>98</v>
      </c>
      <c r="J1884">
        <v>0.28328173280000002</v>
      </c>
      <c r="K1884">
        <v>3.92373684E-2</v>
      </c>
      <c r="L1884">
        <v>2.6046969999999999E-2</v>
      </c>
      <c r="M1884">
        <v>8.6453892000000008E-3</v>
      </c>
      <c r="N1884">
        <v>8.6453892000000008E-3</v>
      </c>
      <c r="O1884">
        <v>5.7390748000000014E-3</v>
      </c>
      <c r="P1884">
        <v>5.7390748000000014E-3</v>
      </c>
      <c r="Q1884">
        <v>7.6195484000000004E-3</v>
      </c>
      <c r="R1884">
        <v>5.0580903999999996E-3</v>
      </c>
      <c r="S1884">
        <v>3.3577156E-3</v>
      </c>
      <c r="T1884">
        <v>2.2289547999999998E-3</v>
      </c>
      <c r="U1884">
        <v>4.4006916000000002E-3</v>
      </c>
      <c r="V1884">
        <v>27.91</v>
      </c>
      <c r="W1884">
        <v>0.70820433199999999</v>
      </c>
      <c r="X1884">
        <v>9.8093421E-2</v>
      </c>
      <c r="Y1884">
        <v>6.5117425000000007E-2</v>
      </c>
      <c r="Z1884">
        <v>2.1613473000000001E-2</v>
      </c>
      <c r="AA1884">
        <v>2.1613473000000001E-2</v>
      </c>
      <c r="AB1884">
        <v>1.4347687E-2</v>
      </c>
      <c r="AC1884">
        <v>1.4347687E-2</v>
      </c>
      <c r="AD1884">
        <v>1.9048870999999998E-2</v>
      </c>
      <c r="AE1884">
        <v>1.2645226000000001E-2</v>
      </c>
      <c r="AF1884">
        <v>8.3942889999999992E-3</v>
      </c>
      <c r="AG1884">
        <v>5.5723869999999998E-3</v>
      </c>
      <c r="AH1884" s="6">
        <v>1.1001729E-2</v>
      </c>
      <c r="AI1884" s="6"/>
      <c r="AJ1884" s="8"/>
      <c r="AK1884" s="6"/>
      <c r="AL1884" s="6"/>
      <c r="AM1884" s="6"/>
      <c r="AN1884" s="6"/>
      <c r="AO1884" s="6"/>
      <c r="AP1884" s="6"/>
      <c r="AQ1884" s="6"/>
      <c r="AR1884" s="6"/>
      <c r="AS1884" s="6"/>
    </row>
    <row r="1885" spans="1:45" x14ac:dyDescent="0.35">
      <c r="A1885">
        <v>5000</v>
      </c>
      <c r="B1885">
        <v>0.8436260618627982</v>
      </c>
      <c r="C1885">
        <v>220</v>
      </c>
      <c r="D1885">
        <v>1.2968588194684161</v>
      </c>
      <c r="E1885">
        <v>0.6</v>
      </c>
      <c r="F1885">
        <v>0</v>
      </c>
      <c r="G1885">
        <v>0</v>
      </c>
      <c r="H1885" t="s">
        <v>98</v>
      </c>
      <c r="I1885" t="s">
        <v>98</v>
      </c>
      <c r="J1885">
        <v>0.28328173280000002</v>
      </c>
      <c r="K1885">
        <v>3.92373684E-2</v>
      </c>
      <c r="L1885">
        <v>2.6046969999999999E-2</v>
      </c>
      <c r="M1885">
        <v>8.6453892000000008E-3</v>
      </c>
      <c r="N1885">
        <v>8.6453892000000008E-3</v>
      </c>
      <c r="O1885">
        <v>5.7390748000000014E-3</v>
      </c>
      <c r="P1885">
        <v>5.7390748000000014E-3</v>
      </c>
      <c r="Q1885">
        <v>7.6195484000000004E-3</v>
      </c>
      <c r="R1885">
        <v>5.0580903999999996E-3</v>
      </c>
      <c r="S1885">
        <v>3.3577156E-3</v>
      </c>
      <c r="T1885">
        <v>2.2289547999999998E-3</v>
      </c>
      <c r="U1885">
        <v>4.4006916000000002E-3</v>
      </c>
      <c r="V1885">
        <v>27.91</v>
      </c>
      <c r="W1885">
        <v>0.70820433199999999</v>
      </c>
      <c r="X1885">
        <v>9.8093421E-2</v>
      </c>
      <c r="Y1885">
        <v>6.5117425000000007E-2</v>
      </c>
      <c r="Z1885">
        <v>2.1613473000000001E-2</v>
      </c>
      <c r="AA1885">
        <v>2.1613473000000001E-2</v>
      </c>
      <c r="AB1885">
        <v>1.4347687E-2</v>
      </c>
      <c r="AC1885">
        <v>1.4347687E-2</v>
      </c>
      <c r="AD1885">
        <v>1.9048870999999998E-2</v>
      </c>
      <c r="AE1885">
        <v>1.2645226000000001E-2</v>
      </c>
      <c r="AF1885">
        <v>8.3942889999999992E-3</v>
      </c>
      <c r="AG1885">
        <v>5.5723869999999998E-3</v>
      </c>
      <c r="AH1885" s="6">
        <v>1.1001729E-2</v>
      </c>
      <c r="AI1885" s="6"/>
      <c r="AJ1885" s="8"/>
      <c r="AK1885" s="6"/>
      <c r="AL1885" s="6"/>
      <c r="AM1885" s="6"/>
      <c r="AN1885" s="6"/>
      <c r="AO1885" s="6"/>
      <c r="AP1885" s="6"/>
      <c r="AQ1885" s="6"/>
      <c r="AR1885" s="6"/>
      <c r="AS1885" s="6"/>
    </row>
    <row r="1886" spans="1:45" x14ac:dyDescent="0.35">
      <c r="A1886">
        <v>7500</v>
      </c>
      <c r="B1886">
        <v>1.0684373515211041</v>
      </c>
      <c r="C1886">
        <v>220</v>
      </c>
      <c r="D1886">
        <v>1.2968588194684161</v>
      </c>
      <c r="E1886">
        <v>0.6</v>
      </c>
      <c r="F1886">
        <v>0</v>
      </c>
      <c r="G1886">
        <v>0</v>
      </c>
      <c r="H1886" t="s">
        <v>98</v>
      </c>
      <c r="I1886" t="s">
        <v>98</v>
      </c>
      <c r="J1886">
        <v>0.28328173280000002</v>
      </c>
      <c r="K1886">
        <v>3.92373684E-2</v>
      </c>
      <c r="L1886">
        <v>2.6046969999999999E-2</v>
      </c>
      <c r="M1886">
        <v>8.6453892000000008E-3</v>
      </c>
      <c r="N1886">
        <v>8.6453892000000008E-3</v>
      </c>
      <c r="O1886">
        <v>5.7390748000000014E-3</v>
      </c>
      <c r="P1886">
        <v>5.7390748000000014E-3</v>
      </c>
      <c r="Q1886">
        <v>7.6195484000000004E-3</v>
      </c>
      <c r="R1886">
        <v>5.0580903999999996E-3</v>
      </c>
      <c r="S1886">
        <v>3.3577156E-3</v>
      </c>
      <c r="T1886">
        <v>2.2289547999999998E-3</v>
      </c>
      <c r="U1886">
        <v>4.4006916000000002E-3</v>
      </c>
      <c r="V1886">
        <v>27.91</v>
      </c>
      <c r="W1886">
        <v>0.70820433199999999</v>
      </c>
      <c r="X1886">
        <v>9.8093421E-2</v>
      </c>
      <c r="Y1886">
        <v>6.5117425000000007E-2</v>
      </c>
      <c r="Z1886">
        <v>2.1613473000000001E-2</v>
      </c>
      <c r="AA1886">
        <v>2.1613473000000001E-2</v>
      </c>
      <c r="AB1886">
        <v>1.4347687E-2</v>
      </c>
      <c r="AC1886">
        <v>1.4347687E-2</v>
      </c>
      <c r="AD1886">
        <v>1.9048870999999998E-2</v>
      </c>
      <c r="AE1886">
        <v>1.2645226000000001E-2</v>
      </c>
      <c r="AF1886">
        <v>8.3942889999999992E-3</v>
      </c>
      <c r="AG1886">
        <v>5.5723869999999998E-3</v>
      </c>
      <c r="AH1886" s="6">
        <v>1.1001729E-2</v>
      </c>
      <c r="AI1886" s="6"/>
      <c r="AJ1886" s="8"/>
      <c r="AK1886" s="6"/>
      <c r="AL1886" s="6"/>
      <c r="AM1886" s="6"/>
      <c r="AN1886" s="6"/>
      <c r="AO1886" s="6"/>
      <c r="AP1886" s="6"/>
      <c r="AQ1886" s="6"/>
      <c r="AR1886" s="6"/>
      <c r="AS1886" s="6"/>
    </row>
    <row r="1887" spans="1:45" x14ac:dyDescent="0.35">
      <c r="A1887">
        <v>10000</v>
      </c>
      <c r="B1887">
        <v>1.2993393665335371</v>
      </c>
      <c r="C1887">
        <v>220</v>
      </c>
      <c r="D1887">
        <v>1.2968588194684161</v>
      </c>
      <c r="E1887">
        <v>0.6</v>
      </c>
      <c r="F1887">
        <v>0</v>
      </c>
      <c r="G1887">
        <v>0</v>
      </c>
      <c r="H1887" t="s">
        <v>98</v>
      </c>
      <c r="I1887" t="s">
        <v>98</v>
      </c>
      <c r="J1887">
        <v>0.28328173280000002</v>
      </c>
      <c r="K1887">
        <v>3.92373684E-2</v>
      </c>
      <c r="L1887">
        <v>2.6046969999999999E-2</v>
      </c>
      <c r="M1887">
        <v>8.6453892000000008E-3</v>
      </c>
      <c r="N1887">
        <v>8.6453892000000008E-3</v>
      </c>
      <c r="O1887">
        <v>5.7390748000000014E-3</v>
      </c>
      <c r="P1887">
        <v>5.7390748000000014E-3</v>
      </c>
      <c r="Q1887">
        <v>7.6195484000000004E-3</v>
      </c>
      <c r="R1887">
        <v>5.0580903999999996E-3</v>
      </c>
      <c r="S1887">
        <v>3.3577156E-3</v>
      </c>
      <c r="T1887">
        <v>2.2289547999999998E-3</v>
      </c>
      <c r="U1887">
        <v>4.4006916000000002E-3</v>
      </c>
      <c r="V1887">
        <v>27.91</v>
      </c>
      <c r="W1887">
        <v>0.70820433199999999</v>
      </c>
      <c r="X1887">
        <v>9.8093421E-2</v>
      </c>
      <c r="Y1887">
        <v>6.5117425000000007E-2</v>
      </c>
      <c r="Z1887">
        <v>2.1613473000000001E-2</v>
      </c>
      <c r="AA1887">
        <v>2.1613473000000001E-2</v>
      </c>
      <c r="AB1887">
        <v>1.4347687E-2</v>
      </c>
      <c r="AC1887">
        <v>1.4347687E-2</v>
      </c>
      <c r="AD1887">
        <v>1.9048870999999998E-2</v>
      </c>
      <c r="AE1887">
        <v>1.2645226000000001E-2</v>
      </c>
      <c r="AF1887">
        <v>8.3942889999999992E-3</v>
      </c>
      <c r="AG1887">
        <v>5.5723869999999998E-3</v>
      </c>
      <c r="AH1887" s="6">
        <v>1.1001729E-2</v>
      </c>
      <c r="AI1887" s="6"/>
      <c r="AJ1887" s="8"/>
      <c r="AK1887" s="6"/>
      <c r="AL1887" s="6"/>
      <c r="AM1887" s="6"/>
      <c r="AN1887" s="6"/>
      <c r="AO1887" s="6"/>
      <c r="AP1887" s="6"/>
      <c r="AQ1887" s="6"/>
      <c r="AR1887" s="6"/>
      <c r="AS1887" s="6"/>
    </row>
    <row r="1888" spans="1:45" x14ac:dyDescent="0.35">
      <c r="A1888">
        <v>15000</v>
      </c>
      <c r="B1888">
        <v>1.7490716837255711</v>
      </c>
      <c r="C1888">
        <v>220</v>
      </c>
      <c r="D1888">
        <v>1.2968588194684161</v>
      </c>
      <c r="E1888">
        <v>0.6</v>
      </c>
      <c r="F1888">
        <v>0</v>
      </c>
      <c r="G1888">
        <v>0</v>
      </c>
      <c r="H1888" t="s">
        <v>98</v>
      </c>
      <c r="I1888" t="s">
        <v>98</v>
      </c>
      <c r="J1888">
        <v>0.28328173280000002</v>
      </c>
      <c r="K1888">
        <v>3.92373684E-2</v>
      </c>
      <c r="L1888">
        <v>2.6046969999999999E-2</v>
      </c>
      <c r="M1888">
        <v>8.6453892000000008E-3</v>
      </c>
      <c r="N1888">
        <v>8.6453892000000008E-3</v>
      </c>
      <c r="O1888">
        <v>5.7390748000000014E-3</v>
      </c>
      <c r="P1888">
        <v>5.7390748000000014E-3</v>
      </c>
      <c r="Q1888">
        <v>7.6195484000000004E-3</v>
      </c>
      <c r="R1888">
        <v>5.0580903999999996E-3</v>
      </c>
      <c r="S1888">
        <v>3.3577156E-3</v>
      </c>
      <c r="T1888">
        <v>2.2289547999999998E-3</v>
      </c>
      <c r="U1888">
        <v>4.4006916000000002E-3</v>
      </c>
      <c r="V1888">
        <v>27.91</v>
      </c>
      <c r="W1888">
        <v>0.70820433199999999</v>
      </c>
      <c r="X1888">
        <v>9.8093421E-2</v>
      </c>
      <c r="Y1888">
        <v>6.5117425000000007E-2</v>
      </c>
      <c r="Z1888">
        <v>2.1613473000000001E-2</v>
      </c>
      <c r="AA1888">
        <v>2.1613473000000001E-2</v>
      </c>
      <c r="AB1888">
        <v>1.4347687E-2</v>
      </c>
      <c r="AC1888">
        <v>1.4347687E-2</v>
      </c>
      <c r="AD1888">
        <v>1.9048870999999998E-2</v>
      </c>
      <c r="AE1888">
        <v>1.2645226000000001E-2</v>
      </c>
      <c r="AF1888">
        <v>8.3942889999999992E-3</v>
      </c>
      <c r="AG1888">
        <v>5.5723869999999998E-3</v>
      </c>
      <c r="AH1888" s="6">
        <v>1.1001729E-2</v>
      </c>
      <c r="AI1888" s="6"/>
      <c r="AJ1888" s="8"/>
      <c r="AK1888" s="6"/>
      <c r="AL1888" s="6"/>
      <c r="AM1888" s="6"/>
      <c r="AN1888" s="6"/>
      <c r="AO1888" s="6"/>
      <c r="AP1888" s="6"/>
      <c r="AQ1888" s="6"/>
      <c r="AR1888" s="6"/>
      <c r="AS1888" s="6"/>
    </row>
    <row r="1889" spans="1:45" x14ac:dyDescent="0.35">
      <c r="A1889">
        <v>1500</v>
      </c>
      <c r="B1889">
        <v>0.82675758257137821</v>
      </c>
      <c r="C1889">
        <v>250</v>
      </c>
      <c r="D1889">
        <v>1.2968588194684161</v>
      </c>
      <c r="E1889">
        <v>0.6</v>
      </c>
      <c r="F1889">
        <v>0</v>
      </c>
      <c r="G1889">
        <v>0</v>
      </c>
      <c r="H1889" t="s">
        <v>98</v>
      </c>
      <c r="I1889" t="s">
        <v>98</v>
      </c>
      <c r="J1889">
        <v>0.28328173280000002</v>
      </c>
      <c r="K1889">
        <v>3.92373684E-2</v>
      </c>
      <c r="L1889">
        <v>2.6046969999999999E-2</v>
      </c>
      <c r="M1889">
        <v>8.6453892000000008E-3</v>
      </c>
      <c r="N1889">
        <v>8.6453892000000008E-3</v>
      </c>
      <c r="O1889">
        <v>5.7390748000000014E-3</v>
      </c>
      <c r="P1889">
        <v>5.7390748000000014E-3</v>
      </c>
      <c r="Q1889">
        <v>7.6195484000000004E-3</v>
      </c>
      <c r="R1889">
        <v>5.0580903999999996E-3</v>
      </c>
      <c r="S1889">
        <v>3.3577156E-3</v>
      </c>
      <c r="T1889">
        <v>2.2289547999999998E-3</v>
      </c>
      <c r="U1889">
        <v>4.4006916000000002E-3</v>
      </c>
      <c r="V1889">
        <v>27.91</v>
      </c>
      <c r="W1889">
        <v>0.70820433199999999</v>
      </c>
      <c r="X1889">
        <v>9.8093421E-2</v>
      </c>
      <c r="Y1889">
        <v>6.5117425000000007E-2</v>
      </c>
      <c r="Z1889">
        <v>2.1613473000000001E-2</v>
      </c>
      <c r="AA1889">
        <v>2.1613473000000001E-2</v>
      </c>
      <c r="AB1889">
        <v>1.4347687E-2</v>
      </c>
      <c r="AC1889">
        <v>1.4347687E-2</v>
      </c>
      <c r="AD1889">
        <v>1.9048870999999998E-2</v>
      </c>
      <c r="AE1889">
        <v>1.2645226000000001E-2</v>
      </c>
      <c r="AF1889">
        <v>8.3942889999999992E-3</v>
      </c>
      <c r="AG1889">
        <v>5.5723869999999998E-3</v>
      </c>
      <c r="AH1889" s="6">
        <v>1.1001729E-2</v>
      </c>
      <c r="AI1889" s="6"/>
      <c r="AJ1889" s="8"/>
      <c r="AK1889" s="6"/>
      <c r="AL1889" s="6"/>
      <c r="AM1889" s="6"/>
      <c r="AN1889" s="6"/>
      <c r="AO1889" s="6"/>
      <c r="AP1889" s="6"/>
      <c r="AQ1889" s="6"/>
      <c r="AR1889" s="6"/>
      <c r="AS1889" s="6"/>
    </row>
    <row r="1890" spans="1:45" x14ac:dyDescent="0.35">
      <c r="A1890">
        <v>2000</v>
      </c>
      <c r="B1890">
        <v>0.78912185701465742</v>
      </c>
      <c r="C1890">
        <v>250</v>
      </c>
      <c r="D1890">
        <v>1.2968588194684161</v>
      </c>
      <c r="E1890">
        <v>0.6</v>
      </c>
      <c r="F1890">
        <v>0</v>
      </c>
      <c r="G1890">
        <v>0</v>
      </c>
      <c r="H1890" t="s">
        <v>98</v>
      </c>
      <c r="I1890" t="s">
        <v>98</v>
      </c>
      <c r="J1890">
        <v>0.28328173280000002</v>
      </c>
      <c r="K1890">
        <v>3.92373684E-2</v>
      </c>
      <c r="L1890">
        <v>2.6046969999999999E-2</v>
      </c>
      <c r="M1890">
        <v>8.6453892000000008E-3</v>
      </c>
      <c r="N1890">
        <v>8.6453892000000008E-3</v>
      </c>
      <c r="O1890">
        <v>5.7390748000000014E-3</v>
      </c>
      <c r="P1890">
        <v>5.7390748000000014E-3</v>
      </c>
      <c r="Q1890">
        <v>7.6195484000000004E-3</v>
      </c>
      <c r="R1890">
        <v>5.0580903999999996E-3</v>
      </c>
      <c r="S1890">
        <v>3.3577156E-3</v>
      </c>
      <c r="T1890">
        <v>2.2289547999999998E-3</v>
      </c>
      <c r="U1890">
        <v>4.4006916000000002E-3</v>
      </c>
      <c r="V1890">
        <v>27.91</v>
      </c>
      <c r="W1890">
        <v>0.70820433199999999</v>
      </c>
      <c r="X1890">
        <v>9.8093421E-2</v>
      </c>
      <c r="Y1890">
        <v>6.5117425000000007E-2</v>
      </c>
      <c r="Z1890">
        <v>2.1613473000000001E-2</v>
      </c>
      <c r="AA1890">
        <v>2.1613473000000001E-2</v>
      </c>
      <c r="AB1890">
        <v>1.4347687E-2</v>
      </c>
      <c r="AC1890">
        <v>1.4347687E-2</v>
      </c>
      <c r="AD1890">
        <v>1.9048870999999998E-2</v>
      </c>
      <c r="AE1890">
        <v>1.2645226000000001E-2</v>
      </c>
      <c r="AF1890">
        <v>8.3942889999999992E-3</v>
      </c>
      <c r="AG1890">
        <v>5.5723869999999998E-3</v>
      </c>
      <c r="AH1890" s="6">
        <v>1.1001729E-2</v>
      </c>
      <c r="AI1890" s="6"/>
      <c r="AJ1890" s="8"/>
      <c r="AK1890" s="6"/>
      <c r="AL1890" s="6"/>
      <c r="AM1890" s="6"/>
      <c r="AN1890" s="6"/>
      <c r="AO1890" s="6"/>
      <c r="AP1890" s="6"/>
      <c r="AQ1890" s="6"/>
      <c r="AR1890" s="6"/>
      <c r="AS1890" s="6"/>
    </row>
    <row r="1891" spans="1:45" x14ac:dyDescent="0.35">
      <c r="A1891">
        <v>2500</v>
      </c>
      <c r="B1891">
        <v>0.76683650822119309</v>
      </c>
      <c r="C1891">
        <v>250</v>
      </c>
      <c r="D1891">
        <v>1.2968588194684161</v>
      </c>
      <c r="E1891">
        <v>0.6</v>
      </c>
      <c r="F1891">
        <v>0</v>
      </c>
      <c r="G1891">
        <v>0</v>
      </c>
      <c r="H1891" t="s">
        <v>98</v>
      </c>
      <c r="I1891" t="s">
        <v>98</v>
      </c>
      <c r="J1891">
        <v>0.28328173280000002</v>
      </c>
      <c r="K1891">
        <v>3.92373684E-2</v>
      </c>
      <c r="L1891">
        <v>2.6046969999999999E-2</v>
      </c>
      <c r="M1891">
        <v>8.6453892000000008E-3</v>
      </c>
      <c r="N1891">
        <v>8.6453892000000008E-3</v>
      </c>
      <c r="O1891">
        <v>5.7390748000000014E-3</v>
      </c>
      <c r="P1891">
        <v>5.7390748000000014E-3</v>
      </c>
      <c r="Q1891">
        <v>7.6195484000000004E-3</v>
      </c>
      <c r="R1891">
        <v>5.0580903999999996E-3</v>
      </c>
      <c r="S1891">
        <v>3.3577156E-3</v>
      </c>
      <c r="T1891">
        <v>2.2289547999999998E-3</v>
      </c>
      <c r="U1891">
        <v>4.4006916000000002E-3</v>
      </c>
      <c r="V1891">
        <v>27.91</v>
      </c>
      <c r="W1891">
        <v>0.70820433199999999</v>
      </c>
      <c r="X1891">
        <v>9.8093421E-2</v>
      </c>
      <c r="Y1891">
        <v>6.5117425000000007E-2</v>
      </c>
      <c r="Z1891">
        <v>2.1613473000000001E-2</v>
      </c>
      <c r="AA1891">
        <v>2.1613473000000001E-2</v>
      </c>
      <c r="AB1891">
        <v>1.4347687E-2</v>
      </c>
      <c r="AC1891">
        <v>1.4347687E-2</v>
      </c>
      <c r="AD1891">
        <v>1.9048870999999998E-2</v>
      </c>
      <c r="AE1891">
        <v>1.2645226000000001E-2</v>
      </c>
      <c r="AF1891">
        <v>8.3942889999999992E-3</v>
      </c>
      <c r="AG1891">
        <v>5.5723869999999998E-3</v>
      </c>
      <c r="AH1891" s="6">
        <v>1.1001729E-2</v>
      </c>
      <c r="AI1891" s="6"/>
      <c r="AJ1891" s="8"/>
      <c r="AK1891" s="6"/>
      <c r="AL1891" s="6"/>
      <c r="AM1891" s="6"/>
      <c r="AN1891" s="6"/>
      <c r="AO1891" s="6"/>
      <c r="AP1891" s="6"/>
      <c r="AQ1891" s="6"/>
      <c r="AR1891" s="6"/>
      <c r="AS1891" s="6"/>
    </row>
    <row r="1892" spans="1:45" x14ac:dyDescent="0.35">
      <c r="A1892">
        <v>5000</v>
      </c>
      <c r="B1892">
        <v>0.86484556856151495</v>
      </c>
      <c r="C1892">
        <v>250</v>
      </c>
      <c r="D1892">
        <v>1.2968588194684161</v>
      </c>
      <c r="E1892">
        <v>0.6</v>
      </c>
      <c r="F1892">
        <v>0</v>
      </c>
      <c r="G1892">
        <v>0</v>
      </c>
      <c r="H1892" t="s">
        <v>98</v>
      </c>
      <c r="I1892" t="s">
        <v>98</v>
      </c>
      <c r="J1892">
        <v>0.28328173280000002</v>
      </c>
      <c r="K1892">
        <v>3.92373684E-2</v>
      </c>
      <c r="L1892">
        <v>2.6046969999999999E-2</v>
      </c>
      <c r="M1892">
        <v>8.6453892000000008E-3</v>
      </c>
      <c r="N1892">
        <v>8.6453892000000008E-3</v>
      </c>
      <c r="O1892">
        <v>5.7390748000000014E-3</v>
      </c>
      <c r="P1892">
        <v>5.7390748000000014E-3</v>
      </c>
      <c r="Q1892">
        <v>7.6195484000000004E-3</v>
      </c>
      <c r="R1892">
        <v>5.0580903999999996E-3</v>
      </c>
      <c r="S1892">
        <v>3.3577156E-3</v>
      </c>
      <c r="T1892">
        <v>2.2289547999999998E-3</v>
      </c>
      <c r="U1892">
        <v>4.4006916000000002E-3</v>
      </c>
      <c r="V1892">
        <v>27.91</v>
      </c>
      <c r="W1892">
        <v>0.70820433199999999</v>
      </c>
      <c r="X1892">
        <v>9.8093421E-2</v>
      </c>
      <c r="Y1892">
        <v>6.5117425000000007E-2</v>
      </c>
      <c r="Z1892">
        <v>2.1613473000000001E-2</v>
      </c>
      <c r="AA1892">
        <v>2.1613473000000001E-2</v>
      </c>
      <c r="AB1892">
        <v>1.4347687E-2</v>
      </c>
      <c r="AC1892">
        <v>1.4347687E-2</v>
      </c>
      <c r="AD1892">
        <v>1.9048870999999998E-2</v>
      </c>
      <c r="AE1892">
        <v>1.2645226000000001E-2</v>
      </c>
      <c r="AF1892">
        <v>8.3942889999999992E-3</v>
      </c>
      <c r="AG1892">
        <v>5.5723869999999998E-3</v>
      </c>
      <c r="AH1892" s="6">
        <v>1.1001729E-2</v>
      </c>
      <c r="AI1892" s="6"/>
      <c r="AJ1892" s="8"/>
      <c r="AK1892" s="6"/>
      <c r="AL1892" s="6"/>
      <c r="AM1892" s="6"/>
      <c r="AN1892" s="6"/>
      <c r="AO1892" s="6"/>
      <c r="AP1892" s="6"/>
      <c r="AQ1892" s="6"/>
      <c r="AR1892" s="6"/>
      <c r="AS1892" s="6"/>
    </row>
    <row r="1893" spans="1:45" x14ac:dyDescent="0.35">
      <c r="A1893">
        <v>7500</v>
      </c>
      <c r="B1893">
        <v>1.071920413328868</v>
      </c>
      <c r="C1893">
        <v>250</v>
      </c>
      <c r="D1893">
        <v>1.2968588194684161</v>
      </c>
      <c r="E1893">
        <v>0.6</v>
      </c>
      <c r="F1893">
        <v>0</v>
      </c>
      <c r="G1893">
        <v>0</v>
      </c>
      <c r="H1893" t="s">
        <v>98</v>
      </c>
      <c r="I1893" t="s">
        <v>98</v>
      </c>
      <c r="J1893">
        <v>0.28328173280000002</v>
      </c>
      <c r="K1893">
        <v>3.92373684E-2</v>
      </c>
      <c r="L1893">
        <v>2.6046969999999999E-2</v>
      </c>
      <c r="M1893">
        <v>8.6453892000000008E-3</v>
      </c>
      <c r="N1893">
        <v>8.6453892000000008E-3</v>
      </c>
      <c r="O1893">
        <v>5.7390748000000014E-3</v>
      </c>
      <c r="P1893">
        <v>5.7390748000000014E-3</v>
      </c>
      <c r="Q1893">
        <v>7.6195484000000004E-3</v>
      </c>
      <c r="R1893">
        <v>5.0580903999999996E-3</v>
      </c>
      <c r="S1893">
        <v>3.3577156E-3</v>
      </c>
      <c r="T1893">
        <v>2.2289547999999998E-3</v>
      </c>
      <c r="U1893">
        <v>4.4006916000000002E-3</v>
      </c>
      <c r="V1893">
        <v>27.91</v>
      </c>
      <c r="W1893">
        <v>0.70820433199999999</v>
      </c>
      <c r="X1893">
        <v>9.8093421E-2</v>
      </c>
      <c r="Y1893">
        <v>6.5117425000000007E-2</v>
      </c>
      <c r="Z1893">
        <v>2.1613473000000001E-2</v>
      </c>
      <c r="AA1893">
        <v>2.1613473000000001E-2</v>
      </c>
      <c r="AB1893">
        <v>1.4347687E-2</v>
      </c>
      <c r="AC1893">
        <v>1.4347687E-2</v>
      </c>
      <c r="AD1893">
        <v>1.9048870999999998E-2</v>
      </c>
      <c r="AE1893">
        <v>1.2645226000000001E-2</v>
      </c>
      <c r="AF1893">
        <v>8.3942889999999992E-3</v>
      </c>
      <c r="AG1893">
        <v>5.5723869999999998E-3</v>
      </c>
      <c r="AH1893" s="6">
        <v>1.1001729E-2</v>
      </c>
      <c r="AI1893" s="6"/>
      <c r="AJ1893" s="8"/>
      <c r="AK1893" s="6"/>
      <c r="AL1893" s="6"/>
      <c r="AM1893" s="6"/>
      <c r="AN1893" s="6"/>
      <c r="AO1893" s="6"/>
      <c r="AP1893" s="6"/>
      <c r="AQ1893" s="6"/>
      <c r="AR1893" s="6"/>
      <c r="AS1893" s="6"/>
    </row>
    <row r="1894" spans="1:45" x14ac:dyDescent="0.35">
      <c r="A1894">
        <v>10000</v>
      </c>
      <c r="B1894">
        <v>1.2904589961373849</v>
      </c>
      <c r="C1894">
        <v>250</v>
      </c>
      <c r="D1894">
        <v>1.2968588194684161</v>
      </c>
      <c r="E1894">
        <v>0.6</v>
      </c>
      <c r="F1894">
        <v>0</v>
      </c>
      <c r="G1894">
        <v>0</v>
      </c>
      <c r="H1894" t="s">
        <v>98</v>
      </c>
      <c r="I1894" t="s">
        <v>98</v>
      </c>
      <c r="J1894">
        <v>0.28328173280000002</v>
      </c>
      <c r="K1894">
        <v>3.92373684E-2</v>
      </c>
      <c r="L1894">
        <v>2.6046969999999999E-2</v>
      </c>
      <c r="M1894">
        <v>8.6453892000000008E-3</v>
      </c>
      <c r="N1894">
        <v>8.6453892000000008E-3</v>
      </c>
      <c r="O1894">
        <v>5.7390748000000014E-3</v>
      </c>
      <c r="P1894">
        <v>5.7390748000000014E-3</v>
      </c>
      <c r="Q1894">
        <v>7.6195484000000004E-3</v>
      </c>
      <c r="R1894">
        <v>5.0580903999999996E-3</v>
      </c>
      <c r="S1894">
        <v>3.3577156E-3</v>
      </c>
      <c r="T1894">
        <v>2.2289547999999998E-3</v>
      </c>
      <c r="U1894">
        <v>4.4006916000000002E-3</v>
      </c>
      <c r="V1894">
        <v>27.91</v>
      </c>
      <c r="W1894">
        <v>0.70820433199999999</v>
      </c>
      <c r="X1894">
        <v>9.8093421E-2</v>
      </c>
      <c r="Y1894">
        <v>6.5117425000000007E-2</v>
      </c>
      <c r="Z1894">
        <v>2.1613473000000001E-2</v>
      </c>
      <c r="AA1894">
        <v>2.1613473000000001E-2</v>
      </c>
      <c r="AB1894">
        <v>1.4347687E-2</v>
      </c>
      <c r="AC1894">
        <v>1.4347687E-2</v>
      </c>
      <c r="AD1894">
        <v>1.9048870999999998E-2</v>
      </c>
      <c r="AE1894">
        <v>1.2645226000000001E-2</v>
      </c>
      <c r="AF1894">
        <v>8.3942889999999992E-3</v>
      </c>
      <c r="AG1894">
        <v>5.5723869999999998E-3</v>
      </c>
      <c r="AH1894" s="6">
        <v>1.1001729E-2</v>
      </c>
      <c r="AI1894" s="6"/>
      <c r="AJ1894" s="8"/>
      <c r="AK1894" s="6"/>
      <c r="AL1894" s="6"/>
      <c r="AM1894" s="6"/>
      <c r="AN1894" s="6"/>
      <c r="AO1894" s="6"/>
      <c r="AP1894" s="6"/>
      <c r="AQ1894" s="6"/>
      <c r="AR1894" s="6"/>
      <c r="AS1894" s="6"/>
    </row>
    <row r="1895" spans="1:45" x14ac:dyDescent="0.35">
      <c r="A1895">
        <v>15000</v>
      </c>
      <c r="B1895">
        <v>1.7204466098298199</v>
      </c>
      <c r="C1895">
        <v>250</v>
      </c>
      <c r="D1895">
        <v>1.2968588194684161</v>
      </c>
      <c r="E1895">
        <v>0.6</v>
      </c>
      <c r="F1895">
        <v>0</v>
      </c>
      <c r="G1895">
        <v>0</v>
      </c>
      <c r="H1895" t="s">
        <v>98</v>
      </c>
      <c r="I1895" t="s">
        <v>98</v>
      </c>
      <c r="J1895">
        <v>0.28328173280000002</v>
      </c>
      <c r="K1895">
        <v>3.92373684E-2</v>
      </c>
      <c r="L1895">
        <v>2.6046969999999999E-2</v>
      </c>
      <c r="M1895">
        <v>8.6453892000000008E-3</v>
      </c>
      <c r="N1895">
        <v>8.6453892000000008E-3</v>
      </c>
      <c r="O1895">
        <v>5.7390748000000014E-3</v>
      </c>
      <c r="P1895">
        <v>5.7390748000000014E-3</v>
      </c>
      <c r="Q1895">
        <v>7.6195484000000004E-3</v>
      </c>
      <c r="R1895">
        <v>5.0580903999999996E-3</v>
      </c>
      <c r="S1895">
        <v>3.3577156E-3</v>
      </c>
      <c r="T1895">
        <v>2.2289547999999998E-3</v>
      </c>
      <c r="U1895">
        <v>4.4006916000000002E-3</v>
      </c>
      <c r="V1895">
        <v>27.91</v>
      </c>
      <c r="W1895">
        <v>0.70820433199999999</v>
      </c>
      <c r="X1895">
        <v>9.8093421E-2</v>
      </c>
      <c r="Y1895">
        <v>6.5117425000000007E-2</v>
      </c>
      <c r="Z1895">
        <v>2.1613473000000001E-2</v>
      </c>
      <c r="AA1895">
        <v>2.1613473000000001E-2</v>
      </c>
      <c r="AB1895">
        <v>1.4347687E-2</v>
      </c>
      <c r="AC1895">
        <v>1.4347687E-2</v>
      </c>
      <c r="AD1895">
        <v>1.9048870999999998E-2</v>
      </c>
      <c r="AE1895">
        <v>1.2645226000000001E-2</v>
      </c>
      <c r="AF1895">
        <v>8.3942889999999992E-3</v>
      </c>
      <c r="AG1895">
        <v>5.5723869999999998E-3</v>
      </c>
      <c r="AH1895" s="6">
        <v>1.1001729E-2</v>
      </c>
      <c r="AI1895" s="6"/>
      <c r="AJ1895" s="8"/>
      <c r="AK1895" s="6"/>
      <c r="AL1895" s="6"/>
      <c r="AM1895" s="6"/>
      <c r="AN1895" s="6"/>
      <c r="AO1895" s="6"/>
      <c r="AP1895" s="6"/>
      <c r="AQ1895" s="6"/>
      <c r="AR1895" s="6"/>
      <c r="AS1895" s="6"/>
    </row>
    <row r="1896" spans="1:45" x14ac:dyDescent="0.35">
      <c r="A1896">
        <v>1500</v>
      </c>
      <c r="B1896">
        <v>0.85609672566372508</v>
      </c>
      <c r="C1896">
        <v>280</v>
      </c>
      <c r="D1896">
        <v>1.2968588194684161</v>
      </c>
      <c r="E1896">
        <v>0.6</v>
      </c>
      <c r="F1896">
        <v>0</v>
      </c>
      <c r="G1896">
        <v>0</v>
      </c>
      <c r="H1896" t="s">
        <v>98</v>
      </c>
      <c r="I1896" t="s">
        <v>98</v>
      </c>
      <c r="J1896">
        <v>0.28328173280000002</v>
      </c>
      <c r="K1896">
        <v>3.92373684E-2</v>
      </c>
      <c r="L1896">
        <v>2.6046969999999999E-2</v>
      </c>
      <c r="M1896">
        <v>8.6453892000000008E-3</v>
      </c>
      <c r="N1896">
        <v>8.6453892000000008E-3</v>
      </c>
      <c r="O1896">
        <v>5.7390748000000014E-3</v>
      </c>
      <c r="P1896">
        <v>5.7390748000000014E-3</v>
      </c>
      <c r="Q1896">
        <v>7.6195484000000004E-3</v>
      </c>
      <c r="R1896">
        <v>5.0580903999999996E-3</v>
      </c>
      <c r="S1896">
        <v>3.3577156E-3</v>
      </c>
      <c r="T1896">
        <v>2.2289547999999998E-3</v>
      </c>
      <c r="U1896">
        <v>4.4006916000000002E-3</v>
      </c>
      <c r="V1896">
        <v>27.91</v>
      </c>
      <c r="W1896">
        <v>0.70820433199999999</v>
      </c>
      <c r="X1896">
        <v>9.8093421E-2</v>
      </c>
      <c r="Y1896">
        <v>6.5117425000000007E-2</v>
      </c>
      <c r="Z1896">
        <v>2.1613473000000001E-2</v>
      </c>
      <c r="AA1896">
        <v>2.1613473000000001E-2</v>
      </c>
      <c r="AB1896">
        <v>1.4347687E-2</v>
      </c>
      <c r="AC1896">
        <v>1.4347687E-2</v>
      </c>
      <c r="AD1896">
        <v>1.9048870999999998E-2</v>
      </c>
      <c r="AE1896">
        <v>1.2645226000000001E-2</v>
      </c>
      <c r="AF1896">
        <v>8.3942889999999992E-3</v>
      </c>
      <c r="AG1896">
        <v>5.5723869999999998E-3</v>
      </c>
      <c r="AH1896" s="6">
        <v>1.1001729E-2</v>
      </c>
      <c r="AI1896" s="6"/>
      <c r="AJ1896" s="8"/>
      <c r="AK1896" s="6"/>
      <c r="AL1896" s="6"/>
      <c r="AM1896" s="6"/>
      <c r="AN1896" s="6"/>
      <c r="AO1896" s="6"/>
      <c r="AP1896" s="6"/>
      <c r="AQ1896" s="6"/>
      <c r="AR1896" s="6"/>
      <c r="AS1896" s="6"/>
    </row>
    <row r="1897" spans="1:45" x14ac:dyDescent="0.35">
      <c r="A1897">
        <v>2000</v>
      </c>
      <c r="B1897">
        <v>0.82547395873068719</v>
      </c>
      <c r="C1897">
        <v>280</v>
      </c>
      <c r="D1897">
        <v>1.2968588194684161</v>
      </c>
      <c r="E1897">
        <v>0.6</v>
      </c>
      <c r="F1897">
        <v>0</v>
      </c>
      <c r="G1897">
        <v>0</v>
      </c>
      <c r="H1897" t="s">
        <v>98</v>
      </c>
      <c r="I1897" t="s">
        <v>98</v>
      </c>
      <c r="J1897">
        <v>0.28328173280000002</v>
      </c>
      <c r="K1897">
        <v>3.92373684E-2</v>
      </c>
      <c r="L1897">
        <v>2.6046969999999999E-2</v>
      </c>
      <c r="M1897">
        <v>8.6453892000000008E-3</v>
      </c>
      <c r="N1897">
        <v>8.6453892000000008E-3</v>
      </c>
      <c r="O1897">
        <v>5.7390748000000014E-3</v>
      </c>
      <c r="P1897">
        <v>5.7390748000000014E-3</v>
      </c>
      <c r="Q1897">
        <v>7.6195484000000004E-3</v>
      </c>
      <c r="R1897">
        <v>5.0580903999999996E-3</v>
      </c>
      <c r="S1897">
        <v>3.3577156E-3</v>
      </c>
      <c r="T1897">
        <v>2.2289547999999998E-3</v>
      </c>
      <c r="U1897">
        <v>4.4006916000000002E-3</v>
      </c>
      <c r="V1897">
        <v>27.91</v>
      </c>
      <c r="W1897">
        <v>0.70820433199999999</v>
      </c>
      <c r="X1897">
        <v>9.8093421E-2</v>
      </c>
      <c r="Y1897">
        <v>6.5117425000000007E-2</v>
      </c>
      <c r="Z1897">
        <v>2.1613473000000001E-2</v>
      </c>
      <c r="AA1897">
        <v>2.1613473000000001E-2</v>
      </c>
      <c r="AB1897">
        <v>1.4347687E-2</v>
      </c>
      <c r="AC1897">
        <v>1.4347687E-2</v>
      </c>
      <c r="AD1897">
        <v>1.9048870999999998E-2</v>
      </c>
      <c r="AE1897">
        <v>1.2645226000000001E-2</v>
      </c>
      <c r="AF1897">
        <v>8.3942889999999992E-3</v>
      </c>
      <c r="AG1897">
        <v>5.5723869999999998E-3</v>
      </c>
      <c r="AH1897" s="6">
        <v>1.1001729E-2</v>
      </c>
      <c r="AI1897" s="6"/>
      <c r="AJ1897" s="8"/>
      <c r="AK1897" s="6"/>
      <c r="AL1897" s="6"/>
      <c r="AM1897" s="6"/>
      <c r="AN1897" s="6"/>
      <c r="AO1897" s="6"/>
      <c r="AP1897" s="6"/>
      <c r="AQ1897" s="6"/>
      <c r="AR1897" s="6"/>
      <c r="AS1897" s="6"/>
    </row>
    <row r="1898" spans="1:45" x14ac:dyDescent="0.35">
      <c r="A1898">
        <v>2500</v>
      </c>
      <c r="B1898">
        <v>0.80725609786440189</v>
      </c>
      <c r="C1898">
        <v>280</v>
      </c>
      <c r="D1898">
        <v>1.2968588194684161</v>
      </c>
      <c r="E1898">
        <v>0.6</v>
      </c>
      <c r="F1898">
        <v>0</v>
      </c>
      <c r="G1898">
        <v>0</v>
      </c>
      <c r="H1898" t="s">
        <v>98</v>
      </c>
      <c r="I1898" t="s">
        <v>98</v>
      </c>
      <c r="J1898">
        <v>0.28328173280000002</v>
      </c>
      <c r="K1898">
        <v>3.92373684E-2</v>
      </c>
      <c r="L1898">
        <v>2.6046969999999999E-2</v>
      </c>
      <c r="M1898">
        <v>8.6453892000000008E-3</v>
      </c>
      <c r="N1898">
        <v>8.6453892000000008E-3</v>
      </c>
      <c r="O1898">
        <v>5.7390748000000014E-3</v>
      </c>
      <c r="P1898">
        <v>5.7390748000000014E-3</v>
      </c>
      <c r="Q1898">
        <v>7.6195484000000004E-3</v>
      </c>
      <c r="R1898">
        <v>5.0580903999999996E-3</v>
      </c>
      <c r="S1898">
        <v>3.3577156E-3</v>
      </c>
      <c r="T1898">
        <v>2.2289547999999998E-3</v>
      </c>
      <c r="U1898">
        <v>4.4006916000000002E-3</v>
      </c>
      <c r="V1898">
        <v>27.91</v>
      </c>
      <c r="W1898">
        <v>0.70820433199999999</v>
      </c>
      <c r="X1898">
        <v>9.8093421E-2</v>
      </c>
      <c r="Y1898">
        <v>6.5117425000000007E-2</v>
      </c>
      <c r="Z1898">
        <v>2.1613473000000001E-2</v>
      </c>
      <c r="AA1898">
        <v>2.1613473000000001E-2</v>
      </c>
      <c r="AB1898">
        <v>1.4347687E-2</v>
      </c>
      <c r="AC1898">
        <v>1.4347687E-2</v>
      </c>
      <c r="AD1898">
        <v>1.9048870999999998E-2</v>
      </c>
      <c r="AE1898">
        <v>1.2645226000000001E-2</v>
      </c>
      <c r="AF1898">
        <v>8.3942889999999992E-3</v>
      </c>
      <c r="AG1898">
        <v>5.5723869999999998E-3</v>
      </c>
      <c r="AH1898" s="6">
        <v>1.1001729E-2</v>
      </c>
      <c r="AI1898" s="6"/>
      <c r="AJ1898" s="8"/>
      <c r="AK1898" s="6"/>
      <c r="AL1898" s="6"/>
      <c r="AM1898" s="6"/>
      <c r="AN1898" s="6"/>
      <c r="AO1898" s="6"/>
      <c r="AP1898" s="6"/>
      <c r="AQ1898" s="6"/>
      <c r="AR1898" s="6"/>
      <c r="AS1898" s="6"/>
    </row>
    <row r="1899" spans="1:45" x14ac:dyDescent="0.35">
      <c r="A1899">
        <v>5000</v>
      </c>
      <c r="B1899">
        <v>0.88676737780945514</v>
      </c>
      <c r="C1899">
        <v>280</v>
      </c>
      <c r="D1899">
        <v>1.2968588194684161</v>
      </c>
      <c r="E1899">
        <v>0.6</v>
      </c>
      <c r="F1899">
        <v>0</v>
      </c>
      <c r="G1899">
        <v>0</v>
      </c>
      <c r="H1899" t="s">
        <v>98</v>
      </c>
      <c r="I1899" t="s">
        <v>98</v>
      </c>
      <c r="J1899">
        <v>0.28328173280000002</v>
      </c>
      <c r="K1899">
        <v>3.92373684E-2</v>
      </c>
      <c r="L1899">
        <v>2.6046969999999999E-2</v>
      </c>
      <c r="M1899">
        <v>8.6453892000000008E-3</v>
      </c>
      <c r="N1899">
        <v>8.6453892000000008E-3</v>
      </c>
      <c r="O1899">
        <v>5.7390748000000014E-3</v>
      </c>
      <c r="P1899">
        <v>5.7390748000000014E-3</v>
      </c>
      <c r="Q1899">
        <v>7.6195484000000004E-3</v>
      </c>
      <c r="R1899">
        <v>5.0580903999999996E-3</v>
      </c>
      <c r="S1899">
        <v>3.3577156E-3</v>
      </c>
      <c r="T1899">
        <v>2.2289547999999998E-3</v>
      </c>
      <c r="U1899">
        <v>4.4006916000000002E-3</v>
      </c>
      <c r="V1899">
        <v>27.91</v>
      </c>
      <c r="W1899">
        <v>0.70820433199999999</v>
      </c>
      <c r="X1899">
        <v>9.8093421E-2</v>
      </c>
      <c r="Y1899">
        <v>6.5117425000000007E-2</v>
      </c>
      <c r="Z1899">
        <v>2.1613473000000001E-2</v>
      </c>
      <c r="AA1899">
        <v>2.1613473000000001E-2</v>
      </c>
      <c r="AB1899">
        <v>1.4347687E-2</v>
      </c>
      <c r="AC1899">
        <v>1.4347687E-2</v>
      </c>
      <c r="AD1899">
        <v>1.9048870999999998E-2</v>
      </c>
      <c r="AE1899">
        <v>1.2645226000000001E-2</v>
      </c>
      <c r="AF1899">
        <v>8.3942889999999992E-3</v>
      </c>
      <c r="AG1899">
        <v>5.5723869999999998E-3</v>
      </c>
      <c r="AH1899" s="6">
        <v>1.1001729E-2</v>
      </c>
      <c r="AI1899" s="6"/>
      <c r="AJ1899" s="8"/>
      <c r="AK1899" s="6"/>
      <c r="AL1899" s="6"/>
      <c r="AM1899" s="6"/>
      <c r="AN1899" s="6"/>
      <c r="AO1899" s="6"/>
      <c r="AP1899" s="6"/>
      <c r="AQ1899" s="6"/>
      <c r="AR1899" s="6"/>
      <c r="AS1899" s="6"/>
    </row>
    <row r="1900" spans="1:45" x14ac:dyDescent="0.35">
      <c r="A1900">
        <v>7500</v>
      </c>
      <c r="B1900">
        <v>1.077164966773926</v>
      </c>
      <c r="C1900">
        <v>280</v>
      </c>
      <c r="D1900">
        <v>1.2968588194684161</v>
      </c>
      <c r="E1900">
        <v>0.6</v>
      </c>
      <c r="F1900">
        <v>0</v>
      </c>
      <c r="G1900">
        <v>0</v>
      </c>
      <c r="H1900" t="s">
        <v>98</v>
      </c>
      <c r="I1900" t="s">
        <v>98</v>
      </c>
      <c r="J1900">
        <v>0.28328173280000002</v>
      </c>
      <c r="K1900">
        <v>3.92373684E-2</v>
      </c>
      <c r="L1900">
        <v>2.6046969999999999E-2</v>
      </c>
      <c r="M1900">
        <v>8.6453892000000008E-3</v>
      </c>
      <c r="N1900">
        <v>8.6453892000000008E-3</v>
      </c>
      <c r="O1900">
        <v>5.7390748000000014E-3</v>
      </c>
      <c r="P1900">
        <v>5.7390748000000014E-3</v>
      </c>
      <c r="Q1900">
        <v>7.6195484000000004E-3</v>
      </c>
      <c r="R1900">
        <v>5.0580903999999996E-3</v>
      </c>
      <c r="S1900">
        <v>3.3577156E-3</v>
      </c>
      <c r="T1900">
        <v>2.2289547999999998E-3</v>
      </c>
      <c r="U1900">
        <v>4.4006916000000002E-3</v>
      </c>
      <c r="V1900">
        <v>27.91</v>
      </c>
      <c r="W1900">
        <v>0.70820433199999999</v>
      </c>
      <c r="X1900">
        <v>9.8093421E-2</v>
      </c>
      <c r="Y1900">
        <v>6.5117425000000007E-2</v>
      </c>
      <c r="Z1900">
        <v>2.1613473000000001E-2</v>
      </c>
      <c r="AA1900">
        <v>2.1613473000000001E-2</v>
      </c>
      <c r="AB1900">
        <v>1.4347687E-2</v>
      </c>
      <c r="AC1900">
        <v>1.4347687E-2</v>
      </c>
      <c r="AD1900">
        <v>1.9048870999999998E-2</v>
      </c>
      <c r="AE1900">
        <v>1.2645226000000001E-2</v>
      </c>
      <c r="AF1900">
        <v>8.3942889999999992E-3</v>
      </c>
      <c r="AG1900">
        <v>5.5723869999999998E-3</v>
      </c>
      <c r="AH1900" s="6">
        <v>1.1001729E-2</v>
      </c>
      <c r="AI1900" s="6"/>
      <c r="AJ1900" s="8"/>
      <c r="AK1900" s="6"/>
      <c r="AL1900" s="6"/>
      <c r="AM1900" s="6"/>
      <c r="AN1900" s="6"/>
      <c r="AO1900" s="6"/>
      <c r="AP1900" s="6"/>
      <c r="AQ1900" s="6"/>
      <c r="AR1900" s="6"/>
      <c r="AS1900" s="6"/>
    </row>
    <row r="1901" spans="1:45" x14ac:dyDescent="0.35">
      <c r="A1901">
        <v>10000</v>
      </c>
      <c r="B1901">
        <v>1.28383000583531</v>
      </c>
      <c r="C1901">
        <v>280</v>
      </c>
      <c r="D1901">
        <v>1.2968588194684161</v>
      </c>
      <c r="E1901">
        <v>0.6</v>
      </c>
      <c r="F1901">
        <v>0</v>
      </c>
      <c r="G1901">
        <v>0</v>
      </c>
      <c r="H1901" t="s">
        <v>98</v>
      </c>
      <c r="I1901" t="s">
        <v>98</v>
      </c>
      <c r="J1901">
        <v>0.28328173280000002</v>
      </c>
      <c r="K1901">
        <v>3.92373684E-2</v>
      </c>
      <c r="L1901">
        <v>2.6046969999999999E-2</v>
      </c>
      <c r="M1901">
        <v>8.6453892000000008E-3</v>
      </c>
      <c r="N1901">
        <v>8.6453892000000008E-3</v>
      </c>
      <c r="O1901">
        <v>5.7390748000000014E-3</v>
      </c>
      <c r="P1901">
        <v>5.7390748000000014E-3</v>
      </c>
      <c r="Q1901">
        <v>7.6195484000000004E-3</v>
      </c>
      <c r="R1901">
        <v>5.0580903999999996E-3</v>
      </c>
      <c r="S1901">
        <v>3.3577156E-3</v>
      </c>
      <c r="T1901">
        <v>2.2289547999999998E-3</v>
      </c>
      <c r="U1901">
        <v>4.4006916000000002E-3</v>
      </c>
      <c r="V1901">
        <v>27.91</v>
      </c>
      <c r="W1901">
        <v>0.70820433199999999</v>
      </c>
      <c r="X1901">
        <v>9.8093421E-2</v>
      </c>
      <c r="Y1901">
        <v>6.5117425000000007E-2</v>
      </c>
      <c r="Z1901">
        <v>2.1613473000000001E-2</v>
      </c>
      <c r="AA1901">
        <v>2.1613473000000001E-2</v>
      </c>
      <c r="AB1901">
        <v>1.4347687E-2</v>
      </c>
      <c r="AC1901">
        <v>1.4347687E-2</v>
      </c>
      <c r="AD1901">
        <v>1.9048870999999998E-2</v>
      </c>
      <c r="AE1901">
        <v>1.2645226000000001E-2</v>
      </c>
      <c r="AF1901">
        <v>8.3942889999999992E-3</v>
      </c>
      <c r="AG1901">
        <v>5.5723869999999998E-3</v>
      </c>
      <c r="AH1901" s="6">
        <v>1.1001729E-2</v>
      </c>
      <c r="AI1901" s="6"/>
      <c r="AJ1901" s="8"/>
      <c r="AK1901" s="6"/>
      <c r="AL1901" s="6"/>
      <c r="AM1901" s="6"/>
      <c r="AN1901" s="6"/>
      <c r="AO1901" s="6"/>
      <c r="AP1901" s="6"/>
      <c r="AQ1901" s="6"/>
      <c r="AR1901" s="6"/>
      <c r="AS1901" s="6"/>
    </row>
    <row r="1902" spans="1:45" x14ac:dyDescent="0.35">
      <c r="A1902">
        <v>15000</v>
      </c>
      <c r="B1902">
        <v>1.6950651886118091</v>
      </c>
      <c r="C1902">
        <v>280</v>
      </c>
      <c r="D1902">
        <v>1.2968588194684161</v>
      </c>
      <c r="E1902">
        <v>0.6</v>
      </c>
      <c r="F1902">
        <v>0</v>
      </c>
      <c r="G1902">
        <v>0</v>
      </c>
      <c r="H1902" t="s">
        <v>98</v>
      </c>
      <c r="I1902" t="s">
        <v>98</v>
      </c>
      <c r="J1902">
        <v>0.28328173280000002</v>
      </c>
      <c r="K1902">
        <v>3.92373684E-2</v>
      </c>
      <c r="L1902">
        <v>2.6046969999999999E-2</v>
      </c>
      <c r="M1902">
        <v>8.6453892000000008E-3</v>
      </c>
      <c r="N1902">
        <v>8.6453892000000008E-3</v>
      </c>
      <c r="O1902">
        <v>5.7390748000000014E-3</v>
      </c>
      <c r="P1902">
        <v>5.7390748000000014E-3</v>
      </c>
      <c r="Q1902">
        <v>7.6195484000000004E-3</v>
      </c>
      <c r="R1902">
        <v>5.0580903999999996E-3</v>
      </c>
      <c r="S1902">
        <v>3.3577156E-3</v>
      </c>
      <c r="T1902">
        <v>2.2289547999999998E-3</v>
      </c>
      <c r="U1902">
        <v>4.4006916000000002E-3</v>
      </c>
      <c r="V1902">
        <v>27.91</v>
      </c>
      <c r="W1902">
        <v>0.70820433199999999</v>
      </c>
      <c r="X1902">
        <v>9.8093421E-2</v>
      </c>
      <c r="Y1902">
        <v>6.5117425000000007E-2</v>
      </c>
      <c r="Z1902">
        <v>2.1613473000000001E-2</v>
      </c>
      <c r="AA1902">
        <v>2.1613473000000001E-2</v>
      </c>
      <c r="AB1902">
        <v>1.4347687E-2</v>
      </c>
      <c r="AC1902">
        <v>1.4347687E-2</v>
      </c>
      <c r="AD1902">
        <v>1.9048870999999998E-2</v>
      </c>
      <c r="AE1902">
        <v>1.2645226000000001E-2</v>
      </c>
      <c r="AF1902">
        <v>8.3942889999999992E-3</v>
      </c>
      <c r="AG1902">
        <v>5.5723869999999998E-3</v>
      </c>
      <c r="AH1902" s="6">
        <v>1.1001729E-2</v>
      </c>
      <c r="AI1902" s="6"/>
      <c r="AJ1902" s="8"/>
      <c r="AK1902" s="6"/>
      <c r="AL1902" s="6"/>
      <c r="AM1902" s="6"/>
      <c r="AN1902" s="6"/>
      <c r="AO1902" s="6"/>
      <c r="AP1902" s="6"/>
      <c r="AQ1902" s="6"/>
      <c r="AR1902" s="6"/>
      <c r="AS1902" s="6"/>
    </row>
    <row r="1903" spans="1:45" x14ac:dyDescent="0.35">
      <c r="A1903">
        <v>1500</v>
      </c>
      <c r="B1903">
        <v>0.26206993122902122</v>
      </c>
      <c r="C1903">
        <v>60</v>
      </c>
      <c r="D1903">
        <v>1.4080082844321711</v>
      </c>
      <c r="E1903">
        <v>0.8</v>
      </c>
      <c r="F1903">
        <v>0</v>
      </c>
      <c r="G1903">
        <v>0</v>
      </c>
      <c r="H1903" t="s">
        <v>98</v>
      </c>
      <c r="I1903" t="s">
        <v>98</v>
      </c>
      <c r="J1903">
        <v>0.14164086640000001</v>
      </c>
      <c r="K1903">
        <v>1.96186842E-2</v>
      </c>
      <c r="L1903">
        <v>1.3023485E-2</v>
      </c>
      <c r="M1903">
        <v>4.3226946000000004E-3</v>
      </c>
      <c r="N1903">
        <v>4.3226946000000004E-3</v>
      </c>
      <c r="O1903">
        <v>2.869537399999999E-3</v>
      </c>
      <c r="P1903">
        <v>2.869537399999999E-3</v>
      </c>
      <c r="Q1903">
        <v>3.8097741999999989E-3</v>
      </c>
      <c r="R1903">
        <v>2.5290451999999998E-3</v>
      </c>
      <c r="S1903">
        <v>1.6788577999999989E-3</v>
      </c>
      <c r="T1903">
        <v>1.1144773999999999E-3</v>
      </c>
      <c r="U1903">
        <v>2.2003458000000001E-3</v>
      </c>
      <c r="V1903">
        <v>27.91</v>
      </c>
      <c r="W1903">
        <v>0.70820433199999999</v>
      </c>
      <c r="X1903">
        <v>9.8093421E-2</v>
      </c>
      <c r="Y1903">
        <v>6.5117425000000007E-2</v>
      </c>
      <c r="Z1903">
        <v>2.1613473000000001E-2</v>
      </c>
      <c r="AA1903">
        <v>2.1613473000000001E-2</v>
      </c>
      <c r="AB1903">
        <v>1.4347687E-2</v>
      </c>
      <c r="AC1903">
        <v>1.4347687E-2</v>
      </c>
      <c r="AD1903">
        <v>1.9048870999999998E-2</v>
      </c>
      <c r="AE1903">
        <v>1.2645226000000001E-2</v>
      </c>
      <c r="AF1903">
        <v>8.3942889999999992E-3</v>
      </c>
      <c r="AG1903">
        <v>5.5723869999999998E-3</v>
      </c>
      <c r="AH1903" s="6">
        <v>1.1001729E-2</v>
      </c>
      <c r="AI1903" s="6"/>
      <c r="AJ1903" s="8"/>
      <c r="AK1903" s="6"/>
      <c r="AL1903" s="6"/>
      <c r="AM1903" s="6"/>
      <c r="AN1903" s="6"/>
      <c r="AO1903" s="6"/>
      <c r="AP1903" s="6"/>
      <c r="AQ1903" s="6"/>
      <c r="AR1903" s="6"/>
      <c r="AS1903" s="6"/>
    </row>
    <row r="1904" spans="1:45" x14ac:dyDescent="0.35">
      <c r="A1904">
        <v>2000</v>
      </c>
      <c r="B1904">
        <v>0.3276656627404595</v>
      </c>
      <c r="C1904">
        <v>60</v>
      </c>
      <c r="D1904">
        <v>1.4080082844321711</v>
      </c>
      <c r="E1904">
        <v>0.8</v>
      </c>
      <c r="F1904">
        <v>0</v>
      </c>
      <c r="G1904">
        <v>0</v>
      </c>
      <c r="H1904" t="s">
        <v>98</v>
      </c>
      <c r="I1904" t="s">
        <v>98</v>
      </c>
      <c r="J1904">
        <v>0.14164086640000001</v>
      </c>
      <c r="K1904">
        <v>1.96186842E-2</v>
      </c>
      <c r="L1904">
        <v>1.3023485E-2</v>
      </c>
      <c r="M1904">
        <v>4.3226946000000004E-3</v>
      </c>
      <c r="N1904">
        <v>4.3226946000000004E-3</v>
      </c>
      <c r="O1904">
        <v>2.869537399999999E-3</v>
      </c>
      <c r="P1904">
        <v>2.869537399999999E-3</v>
      </c>
      <c r="Q1904">
        <v>3.8097741999999989E-3</v>
      </c>
      <c r="R1904">
        <v>2.5290451999999998E-3</v>
      </c>
      <c r="S1904">
        <v>1.6788577999999989E-3</v>
      </c>
      <c r="T1904">
        <v>1.1144773999999999E-3</v>
      </c>
      <c r="U1904">
        <v>2.2003458000000001E-3</v>
      </c>
      <c r="V1904">
        <v>27.91</v>
      </c>
      <c r="W1904">
        <v>0.70820433199999999</v>
      </c>
      <c r="X1904">
        <v>9.8093421E-2</v>
      </c>
      <c r="Y1904">
        <v>6.5117425000000007E-2</v>
      </c>
      <c r="Z1904">
        <v>2.1613473000000001E-2</v>
      </c>
      <c r="AA1904">
        <v>2.1613473000000001E-2</v>
      </c>
      <c r="AB1904">
        <v>1.4347687E-2</v>
      </c>
      <c r="AC1904">
        <v>1.4347687E-2</v>
      </c>
      <c r="AD1904">
        <v>1.9048870999999998E-2</v>
      </c>
      <c r="AE1904">
        <v>1.2645226000000001E-2</v>
      </c>
      <c r="AF1904">
        <v>8.3942889999999992E-3</v>
      </c>
      <c r="AG1904">
        <v>5.5723869999999998E-3</v>
      </c>
      <c r="AH1904" s="6">
        <v>1.1001729E-2</v>
      </c>
      <c r="AI1904" s="6"/>
      <c r="AJ1904" s="8"/>
      <c r="AK1904" s="6"/>
      <c r="AL1904" s="6"/>
      <c r="AM1904" s="6"/>
      <c r="AN1904" s="6"/>
      <c r="AO1904" s="6"/>
      <c r="AP1904" s="6"/>
      <c r="AQ1904" s="6"/>
      <c r="AR1904" s="6"/>
      <c r="AS1904" s="6"/>
    </row>
    <row r="1905" spans="1:45" x14ac:dyDescent="0.35">
      <c r="A1905">
        <v>2500</v>
      </c>
      <c r="B1905">
        <v>0.39317380897871951</v>
      </c>
      <c r="C1905">
        <v>60</v>
      </c>
      <c r="D1905">
        <v>1.4080082844321711</v>
      </c>
      <c r="E1905">
        <v>0.8</v>
      </c>
      <c r="F1905">
        <v>0</v>
      </c>
      <c r="G1905">
        <v>0</v>
      </c>
      <c r="H1905" t="s">
        <v>98</v>
      </c>
      <c r="I1905" t="s">
        <v>98</v>
      </c>
      <c r="J1905">
        <v>0.14164086640000001</v>
      </c>
      <c r="K1905">
        <v>1.96186842E-2</v>
      </c>
      <c r="L1905">
        <v>1.3023485E-2</v>
      </c>
      <c r="M1905">
        <v>4.3226946000000004E-3</v>
      </c>
      <c r="N1905">
        <v>4.3226946000000004E-3</v>
      </c>
      <c r="O1905">
        <v>2.869537399999999E-3</v>
      </c>
      <c r="P1905">
        <v>2.869537399999999E-3</v>
      </c>
      <c r="Q1905">
        <v>3.8097741999999989E-3</v>
      </c>
      <c r="R1905">
        <v>2.5290451999999998E-3</v>
      </c>
      <c r="S1905">
        <v>1.6788577999999989E-3</v>
      </c>
      <c r="T1905">
        <v>1.1144773999999999E-3</v>
      </c>
      <c r="U1905">
        <v>2.2003458000000001E-3</v>
      </c>
      <c r="V1905">
        <v>27.91</v>
      </c>
      <c r="W1905">
        <v>0.70820433199999999</v>
      </c>
      <c r="X1905">
        <v>9.8093421E-2</v>
      </c>
      <c r="Y1905">
        <v>6.5117425000000007E-2</v>
      </c>
      <c r="Z1905">
        <v>2.1613473000000001E-2</v>
      </c>
      <c r="AA1905">
        <v>2.1613473000000001E-2</v>
      </c>
      <c r="AB1905">
        <v>1.4347687E-2</v>
      </c>
      <c r="AC1905">
        <v>1.4347687E-2</v>
      </c>
      <c r="AD1905">
        <v>1.9048870999999998E-2</v>
      </c>
      <c r="AE1905">
        <v>1.2645226000000001E-2</v>
      </c>
      <c r="AF1905">
        <v>8.3942889999999992E-3</v>
      </c>
      <c r="AG1905">
        <v>5.5723869999999998E-3</v>
      </c>
      <c r="AH1905" s="6">
        <v>1.1001729E-2</v>
      </c>
      <c r="AI1905" s="6"/>
      <c r="AJ1905" s="8"/>
      <c r="AK1905" s="6"/>
      <c r="AL1905" s="6"/>
      <c r="AM1905" s="6"/>
      <c r="AN1905" s="6"/>
      <c r="AO1905" s="6"/>
      <c r="AP1905" s="6"/>
      <c r="AQ1905" s="6"/>
      <c r="AR1905" s="6"/>
      <c r="AS1905" s="6"/>
    </row>
    <row r="1906" spans="1:45" x14ac:dyDescent="0.35">
      <c r="A1906">
        <v>5000</v>
      </c>
      <c r="B1906">
        <v>0.70580805697156357</v>
      </c>
      <c r="C1906">
        <v>60</v>
      </c>
      <c r="D1906">
        <v>1.4080082844321711</v>
      </c>
      <c r="E1906">
        <v>0.8</v>
      </c>
      <c r="F1906">
        <v>0</v>
      </c>
      <c r="G1906">
        <v>0</v>
      </c>
      <c r="H1906" t="s">
        <v>98</v>
      </c>
      <c r="I1906" t="s">
        <v>98</v>
      </c>
      <c r="J1906">
        <v>0.14164086640000001</v>
      </c>
      <c r="K1906">
        <v>1.96186842E-2</v>
      </c>
      <c r="L1906">
        <v>1.3023485E-2</v>
      </c>
      <c r="M1906">
        <v>4.3226946000000004E-3</v>
      </c>
      <c r="N1906">
        <v>4.3226946000000004E-3</v>
      </c>
      <c r="O1906">
        <v>2.869537399999999E-3</v>
      </c>
      <c r="P1906">
        <v>2.869537399999999E-3</v>
      </c>
      <c r="Q1906">
        <v>3.8097741999999989E-3</v>
      </c>
      <c r="R1906">
        <v>2.5290451999999998E-3</v>
      </c>
      <c r="S1906">
        <v>1.6788577999999989E-3</v>
      </c>
      <c r="T1906">
        <v>1.1144773999999999E-3</v>
      </c>
      <c r="U1906">
        <v>2.2003458000000001E-3</v>
      </c>
      <c r="V1906">
        <v>27.91</v>
      </c>
      <c r="W1906">
        <v>0.70820433199999999</v>
      </c>
      <c r="X1906">
        <v>9.8093421E-2</v>
      </c>
      <c r="Y1906">
        <v>6.5117425000000007E-2</v>
      </c>
      <c r="Z1906">
        <v>2.1613473000000001E-2</v>
      </c>
      <c r="AA1906">
        <v>2.1613473000000001E-2</v>
      </c>
      <c r="AB1906">
        <v>1.4347687E-2</v>
      </c>
      <c r="AC1906">
        <v>1.4347687E-2</v>
      </c>
      <c r="AD1906">
        <v>1.9048870999999998E-2</v>
      </c>
      <c r="AE1906">
        <v>1.2645226000000001E-2</v>
      </c>
      <c r="AF1906">
        <v>8.3942889999999992E-3</v>
      </c>
      <c r="AG1906">
        <v>5.5723869999999998E-3</v>
      </c>
      <c r="AH1906" s="6">
        <v>1.1001729E-2</v>
      </c>
      <c r="AI1906" s="6"/>
      <c r="AJ1906" s="8"/>
      <c r="AK1906" s="6"/>
      <c r="AL1906" s="6"/>
      <c r="AM1906" s="6"/>
      <c r="AN1906" s="6"/>
      <c r="AO1906" s="6"/>
      <c r="AP1906" s="6"/>
      <c r="AQ1906" s="6"/>
      <c r="AR1906" s="6"/>
      <c r="AS1906" s="6"/>
    </row>
    <row r="1907" spans="1:45" x14ac:dyDescent="0.35">
      <c r="A1907">
        <v>7500</v>
      </c>
      <c r="B1907">
        <v>0.99908545947728888</v>
      </c>
      <c r="C1907">
        <v>60</v>
      </c>
      <c r="D1907">
        <v>1.4080082844321711</v>
      </c>
      <c r="E1907">
        <v>0.8</v>
      </c>
      <c r="F1907">
        <v>0</v>
      </c>
      <c r="G1907">
        <v>0</v>
      </c>
      <c r="H1907" t="s">
        <v>98</v>
      </c>
      <c r="I1907" t="s">
        <v>98</v>
      </c>
      <c r="J1907">
        <v>0.14164086640000001</v>
      </c>
      <c r="K1907">
        <v>1.96186842E-2</v>
      </c>
      <c r="L1907">
        <v>1.3023485E-2</v>
      </c>
      <c r="M1907">
        <v>4.3226946000000004E-3</v>
      </c>
      <c r="N1907">
        <v>4.3226946000000004E-3</v>
      </c>
      <c r="O1907">
        <v>2.869537399999999E-3</v>
      </c>
      <c r="P1907">
        <v>2.869537399999999E-3</v>
      </c>
      <c r="Q1907">
        <v>3.8097741999999989E-3</v>
      </c>
      <c r="R1907">
        <v>2.5290451999999998E-3</v>
      </c>
      <c r="S1907">
        <v>1.6788577999999989E-3</v>
      </c>
      <c r="T1907">
        <v>1.1144773999999999E-3</v>
      </c>
      <c r="U1907">
        <v>2.2003458000000001E-3</v>
      </c>
      <c r="V1907">
        <v>27.91</v>
      </c>
      <c r="W1907">
        <v>0.70820433199999999</v>
      </c>
      <c r="X1907">
        <v>9.8093421E-2</v>
      </c>
      <c r="Y1907">
        <v>6.5117425000000007E-2</v>
      </c>
      <c r="Z1907">
        <v>2.1613473000000001E-2</v>
      </c>
      <c r="AA1907">
        <v>2.1613473000000001E-2</v>
      </c>
      <c r="AB1907">
        <v>1.4347687E-2</v>
      </c>
      <c r="AC1907">
        <v>1.4347687E-2</v>
      </c>
      <c r="AD1907">
        <v>1.9048870999999998E-2</v>
      </c>
      <c r="AE1907">
        <v>1.2645226000000001E-2</v>
      </c>
      <c r="AF1907">
        <v>8.3942889999999992E-3</v>
      </c>
      <c r="AG1907">
        <v>5.5723869999999998E-3</v>
      </c>
      <c r="AH1907" s="6">
        <v>1.1001729E-2</v>
      </c>
      <c r="AI1907" s="6"/>
      <c r="AJ1907" s="8"/>
      <c r="AK1907" s="6"/>
      <c r="AL1907" s="6"/>
      <c r="AM1907" s="6"/>
      <c r="AN1907" s="6"/>
      <c r="AO1907" s="6"/>
      <c r="AP1907" s="6"/>
      <c r="AQ1907" s="6"/>
      <c r="AR1907" s="6"/>
      <c r="AS1907" s="6"/>
    </row>
    <row r="1908" spans="1:45" x14ac:dyDescent="0.35">
      <c r="A1908">
        <v>10000</v>
      </c>
      <c r="B1908">
        <v>1.2792646129519589</v>
      </c>
      <c r="C1908">
        <v>60</v>
      </c>
      <c r="D1908">
        <v>1.4080082844321711</v>
      </c>
      <c r="E1908">
        <v>0.8</v>
      </c>
      <c r="F1908">
        <v>0</v>
      </c>
      <c r="G1908">
        <v>0</v>
      </c>
      <c r="H1908" t="s">
        <v>98</v>
      </c>
      <c r="I1908" t="s">
        <v>98</v>
      </c>
      <c r="J1908">
        <v>0.14164086640000001</v>
      </c>
      <c r="K1908">
        <v>1.96186842E-2</v>
      </c>
      <c r="L1908">
        <v>1.3023485E-2</v>
      </c>
      <c r="M1908">
        <v>4.3226946000000004E-3</v>
      </c>
      <c r="N1908">
        <v>4.3226946000000004E-3</v>
      </c>
      <c r="O1908">
        <v>2.869537399999999E-3</v>
      </c>
      <c r="P1908">
        <v>2.869537399999999E-3</v>
      </c>
      <c r="Q1908">
        <v>3.8097741999999989E-3</v>
      </c>
      <c r="R1908">
        <v>2.5290451999999998E-3</v>
      </c>
      <c r="S1908">
        <v>1.6788577999999989E-3</v>
      </c>
      <c r="T1908">
        <v>1.1144773999999999E-3</v>
      </c>
      <c r="U1908">
        <v>2.2003458000000001E-3</v>
      </c>
      <c r="V1908">
        <v>27.91</v>
      </c>
      <c r="W1908">
        <v>0.70820433199999999</v>
      </c>
      <c r="X1908">
        <v>9.8093421E-2</v>
      </c>
      <c r="Y1908">
        <v>6.5117425000000007E-2</v>
      </c>
      <c r="Z1908">
        <v>2.1613473000000001E-2</v>
      </c>
      <c r="AA1908">
        <v>2.1613473000000001E-2</v>
      </c>
      <c r="AB1908">
        <v>1.4347687E-2</v>
      </c>
      <c r="AC1908">
        <v>1.4347687E-2</v>
      </c>
      <c r="AD1908">
        <v>1.9048870999999998E-2</v>
      </c>
      <c r="AE1908">
        <v>1.2645226000000001E-2</v>
      </c>
      <c r="AF1908">
        <v>8.3942889999999992E-3</v>
      </c>
      <c r="AG1908">
        <v>5.5723869999999998E-3</v>
      </c>
      <c r="AH1908" s="6">
        <v>1.1001729E-2</v>
      </c>
      <c r="AI1908" s="6"/>
      <c r="AJ1908" s="8"/>
      <c r="AK1908" s="6"/>
      <c r="AL1908" s="6"/>
      <c r="AM1908" s="6"/>
      <c r="AN1908" s="6"/>
      <c r="AO1908" s="6"/>
      <c r="AP1908" s="6"/>
      <c r="AQ1908" s="6"/>
      <c r="AR1908" s="6"/>
      <c r="AS1908" s="6"/>
    </row>
    <row r="1909" spans="1:45" x14ac:dyDescent="0.35">
      <c r="A1909">
        <v>15000</v>
      </c>
      <c r="B1909">
        <v>1.812374646450791</v>
      </c>
      <c r="C1909">
        <v>60</v>
      </c>
      <c r="D1909">
        <v>1.4080082844321711</v>
      </c>
      <c r="E1909">
        <v>0.8</v>
      </c>
      <c r="F1909">
        <v>0</v>
      </c>
      <c r="G1909">
        <v>0</v>
      </c>
      <c r="H1909" t="s">
        <v>98</v>
      </c>
      <c r="I1909" t="s">
        <v>98</v>
      </c>
      <c r="J1909">
        <v>0.14164086640000001</v>
      </c>
      <c r="K1909">
        <v>1.96186842E-2</v>
      </c>
      <c r="L1909">
        <v>1.3023485E-2</v>
      </c>
      <c r="M1909">
        <v>4.3226946000000004E-3</v>
      </c>
      <c r="N1909">
        <v>4.3226946000000004E-3</v>
      </c>
      <c r="O1909">
        <v>2.869537399999999E-3</v>
      </c>
      <c r="P1909">
        <v>2.869537399999999E-3</v>
      </c>
      <c r="Q1909">
        <v>3.8097741999999989E-3</v>
      </c>
      <c r="R1909">
        <v>2.5290451999999998E-3</v>
      </c>
      <c r="S1909">
        <v>1.6788577999999989E-3</v>
      </c>
      <c r="T1909">
        <v>1.1144773999999999E-3</v>
      </c>
      <c r="U1909">
        <v>2.2003458000000001E-3</v>
      </c>
      <c r="V1909">
        <v>27.91</v>
      </c>
      <c r="W1909">
        <v>0.70820433199999999</v>
      </c>
      <c r="X1909">
        <v>9.8093421E-2</v>
      </c>
      <c r="Y1909">
        <v>6.5117425000000007E-2</v>
      </c>
      <c r="Z1909">
        <v>2.1613473000000001E-2</v>
      </c>
      <c r="AA1909">
        <v>2.1613473000000001E-2</v>
      </c>
      <c r="AB1909">
        <v>1.4347687E-2</v>
      </c>
      <c r="AC1909">
        <v>1.4347687E-2</v>
      </c>
      <c r="AD1909">
        <v>1.9048870999999998E-2</v>
      </c>
      <c r="AE1909">
        <v>1.2645226000000001E-2</v>
      </c>
      <c r="AF1909">
        <v>8.3942889999999992E-3</v>
      </c>
      <c r="AG1909">
        <v>5.5723869999999998E-3</v>
      </c>
      <c r="AH1909" s="6">
        <v>1.1001729E-2</v>
      </c>
      <c r="AI1909" s="6"/>
      <c r="AJ1909" s="8"/>
      <c r="AK1909" s="6"/>
      <c r="AL1909" s="6"/>
      <c r="AM1909" s="6"/>
      <c r="AN1909" s="6"/>
      <c r="AO1909" s="6"/>
      <c r="AP1909" s="6"/>
      <c r="AQ1909" s="6"/>
      <c r="AR1909" s="6"/>
      <c r="AS1909" s="6"/>
    </row>
    <row r="1910" spans="1:45" x14ac:dyDescent="0.35">
      <c r="A1910">
        <v>1500</v>
      </c>
      <c r="B1910">
        <v>0.32769296445513207</v>
      </c>
      <c r="C1910">
        <v>90</v>
      </c>
      <c r="D1910">
        <v>1.4080082844321711</v>
      </c>
      <c r="E1910">
        <v>0.8</v>
      </c>
      <c r="F1910">
        <v>0</v>
      </c>
      <c r="G1910">
        <v>0</v>
      </c>
      <c r="H1910" t="s">
        <v>98</v>
      </c>
      <c r="I1910" t="s">
        <v>98</v>
      </c>
      <c r="J1910">
        <v>0.14164086640000001</v>
      </c>
      <c r="K1910">
        <v>1.96186842E-2</v>
      </c>
      <c r="L1910">
        <v>1.3023485E-2</v>
      </c>
      <c r="M1910">
        <v>4.3226946000000004E-3</v>
      </c>
      <c r="N1910">
        <v>4.3226946000000004E-3</v>
      </c>
      <c r="O1910">
        <v>2.869537399999999E-3</v>
      </c>
      <c r="P1910">
        <v>2.869537399999999E-3</v>
      </c>
      <c r="Q1910">
        <v>3.8097741999999989E-3</v>
      </c>
      <c r="R1910">
        <v>2.5290451999999998E-3</v>
      </c>
      <c r="S1910">
        <v>1.6788577999999989E-3</v>
      </c>
      <c r="T1910">
        <v>1.1144773999999999E-3</v>
      </c>
      <c r="U1910">
        <v>2.2003458000000001E-3</v>
      </c>
      <c r="V1910">
        <v>27.91</v>
      </c>
      <c r="W1910">
        <v>0.70820433199999999</v>
      </c>
      <c r="X1910">
        <v>9.8093421E-2</v>
      </c>
      <c r="Y1910">
        <v>6.5117425000000007E-2</v>
      </c>
      <c r="Z1910">
        <v>2.1613473000000001E-2</v>
      </c>
      <c r="AA1910">
        <v>2.1613473000000001E-2</v>
      </c>
      <c r="AB1910">
        <v>1.4347687E-2</v>
      </c>
      <c r="AC1910">
        <v>1.4347687E-2</v>
      </c>
      <c r="AD1910">
        <v>1.9048870999999998E-2</v>
      </c>
      <c r="AE1910">
        <v>1.2645226000000001E-2</v>
      </c>
      <c r="AF1910">
        <v>8.3942889999999992E-3</v>
      </c>
      <c r="AG1910">
        <v>5.5723869999999998E-3</v>
      </c>
      <c r="AH1910" s="6">
        <v>1.1001729E-2</v>
      </c>
      <c r="AI1910" s="6"/>
      <c r="AJ1910" s="8"/>
      <c r="AK1910" s="6"/>
      <c r="AL1910" s="6"/>
      <c r="AM1910" s="6"/>
      <c r="AN1910" s="6"/>
      <c r="AO1910" s="6"/>
      <c r="AP1910" s="6"/>
      <c r="AQ1910" s="6"/>
      <c r="AR1910" s="6"/>
      <c r="AS1910" s="6"/>
    </row>
    <row r="1911" spans="1:45" x14ac:dyDescent="0.35">
      <c r="A1911">
        <v>2000</v>
      </c>
      <c r="B1911">
        <v>0.35897021410225938</v>
      </c>
      <c r="C1911">
        <v>90</v>
      </c>
      <c r="D1911">
        <v>1.4080082844321711</v>
      </c>
      <c r="E1911">
        <v>0.8</v>
      </c>
      <c r="F1911">
        <v>0</v>
      </c>
      <c r="G1911">
        <v>0</v>
      </c>
      <c r="H1911" t="s">
        <v>98</v>
      </c>
      <c r="I1911" t="s">
        <v>98</v>
      </c>
      <c r="J1911">
        <v>0.14164086640000001</v>
      </c>
      <c r="K1911">
        <v>1.96186842E-2</v>
      </c>
      <c r="L1911">
        <v>1.3023485E-2</v>
      </c>
      <c r="M1911">
        <v>4.3226946000000004E-3</v>
      </c>
      <c r="N1911">
        <v>4.3226946000000004E-3</v>
      </c>
      <c r="O1911">
        <v>2.869537399999999E-3</v>
      </c>
      <c r="P1911">
        <v>2.869537399999999E-3</v>
      </c>
      <c r="Q1911">
        <v>3.8097741999999989E-3</v>
      </c>
      <c r="R1911">
        <v>2.5290451999999998E-3</v>
      </c>
      <c r="S1911">
        <v>1.6788577999999989E-3</v>
      </c>
      <c r="T1911">
        <v>1.1144773999999999E-3</v>
      </c>
      <c r="U1911">
        <v>2.2003458000000001E-3</v>
      </c>
      <c r="V1911">
        <v>27.91</v>
      </c>
      <c r="W1911">
        <v>0.70820433199999999</v>
      </c>
      <c r="X1911">
        <v>9.8093421E-2</v>
      </c>
      <c r="Y1911">
        <v>6.5117425000000007E-2</v>
      </c>
      <c r="Z1911">
        <v>2.1613473000000001E-2</v>
      </c>
      <c r="AA1911">
        <v>2.1613473000000001E-2</v>
      </c>
      <c r="AB1911">
        <v>1.4347687E-2</v>
      </c>
      <c r="AC1911">
        <v>1.4347687E-2</v>
      </c>
      <c r="AD1911">
        <v>1.9048870999999998E-2</v>
      </c>
      <c r="AE1911">
        <v>1.2645226000000001E-2</v>
      </c>
      <c r="AF1911">
        <v>8.3942889999999992E-3</v>
      </c>
      <c r="AG1911">
        <v>5.5723869999999998E-3</v>
      </c>
      <c r="AH1911" s="6">
        <v>1.1001729E-2</v>
      </c>
      <c r="AI1911" s="6"/>
      <c r="AJ1911" s="8"/>
      <c r="AK1911" s="6"/>
      <c r="AL1911" s="6"/>
      <c r="AM1911" s="6"/>
      <c r="AN1911" s="6"/>
      <c r="AO1911" s="6"/>
      <c r="AP1911" s="6"/>
      <c r="AQ1911" s="6"/>
      <c r="AR1911" s="6"/>
      <c r="AS1911" s="6"/>
    </row>
    <row r="1912" spans="1:45" x14ac:dyDescent="0.35">
      <c r="A1912">
        <v>2500</v>
      </c>
      <c r="B1912">
        <v>0.41444760250927087</v>
      </c>
      <c r="C1912">
        <v>90</v>
      </c>
      <c r="D1912">
        <v>1.4080082844321711</v>
      </c>
      <c r="E1912">
        <v>0.8</v>
      </c>
      <c r="F1912">
        <v>0</v>
      </c>
      <c r="G1912">
        <v>0</v>
      </c>
      <c r="H1912" t="s">
        <v>98</v>
      </c>
      <c r="I1912" t="s">
        <v>98</v>
      </c>
      <c r="J1912">
        <v>0.14164086640000001</v>
      </c>
      <c r="K1912">
        <v>1.96186842E-2</v>
      </c>
      <c r="L1912">
        <v>1.3023485E-2</v>
      </c>
      <c r="M1912">
        <v>4.3226946000000004E-3</v>
      </c>
      <c r="N1912">
        <v>4.3226946000000004E-3</v>
      </c>
      <c r="O1912">
        <v>2.869537399999999E-3</v>
      </c>
      <c r="P1912">
        <v>2.869537399999999E-3</v>
      </c>
      <c r="Q1912">
        <v>3.8097741999999989E-3</v>
      </c>
      <c r="R1912">
        <v>2.5290451999999998E-3</v>
      </c>
      <c r="S1912">
        <v>1.6788577999999989E-3</v>
      </c>
      <c r="T1912">
        <v>1.1144773999999999E-3</v>
      </c>
      <c r="U1912">
        <v>2.2003458000000001E-3</v>
      </c>
      <c r="V1912">
        <v>27.91</v>
      </c>
      <c r="W1912">
        <v>0.70820433199999999</v>
      </c>
      <c r="X1912">
        <v>9.8093421E-2</v>
      </c>
      <c r="Y1912">
        <v>6.5117425000000007E-2</v>
      </c>
      <c r="Z1912">
        <v>2.1613473000000001E-2</v>
      </c>
      <c r="AA1912">
        <v>2.1613473000000001E-2</v>
      </c>
      <c r="AB1912">
        <v>1.4347687E-2</v>
      </c>
      <c r="AC1912">
        <v>1.4347687E-2</v>
      </c>
      <c r="AD1912">
        <v>1.9048870999999998E-2</v>
      </c>
      <c r="AE1912">
        <v>1.2645226000000001E-2</v>
      </c>
      <c r="AF1912">
        <v>8.3942889999999992E-3</v>
      </c>
      <c r="AG1912">
        <v>5.5723869999999998E-3</v>
      </c>
      <c r="AH1912" s="6">
        <v>1.1001729E-2</v>
      </c>
      <c r="AI1912" s="6"/>
      <c r="AJ1912" s="8"/>
      <c r="AK1912" s="6"/>
      <c r="AL1912" s="6"/>
      <c r="AM1912" s="6"/>
      <c r="AN1912" s="6"/>
      <c r="AO1912" s="6"/>
      <c r="AP1912" s="6"/>
      <c r="AQ1912" s="6"/>
      <c r="AR1912" s="6"/>
      <c r="AS1912" s="6"/>
    </row>
    <row r="1913" spans="1:45" x14ac:dyDescent="0.35">
      <c r="A1913">
        <v>5000</v>
      </c>
      <c r="B1913">
        <v>0.70688438895696115</v>
      </c>
      <c r="C1913">
        <v>90</v>
      </c>
      <c r="D1913">
        <v>1.4080082844321711</v>
      </c>
      <c r="E1913">
        <v>0.8</v>
      </c>
      <c r="F1913">
        <v>0</v>
      </c>
      <c r="G1913">
        <v>0</v>
      </c>
      <c r="H1913" t="s">
        <v>98</v>
      </c>
      <c r="I1913" t="s">
        <v>98</v>
      </c>
      <c r="J1913">
        <v>0.14164086640000001</v>
      </c>
      <c r="K1913">
        <v>1.96186842E-2</v>
      </c>
      <c r="L1913">
        <v>1.3023485E-2</v>
      </c>
      <c r="M1913">
        <v>4.3226946000000004E-3</v>
      </c>
      <c r="N1913">
        <v>4.3226946000000004E-3</v>
      </c>
      <c r="O1913">
        <v>2.869537399999999E-3</v>
      </c>
      <c r="P1913">
        <v>2.869537399999999E-3</v>
      </c>
      <c r="Q1913">
        <v>3.8097741999999989E-3</v>
      </c>
      <c r="R1913">
        <v>2.5290451999999998E-3</v>
      </c>
      <c r="S1913">
        <v>1.6788577999999989E-3</v>
      </c>
      <c r="T1913">
        <v>1.1144773999999999E-3</v>
      </c>
      <c r="U1913">
        <v>2.2003458000000001E-3</v>
      </c>
      <c r="V1913">
        <v>27.91</v>
      </c>
      <c r="W1913">
        <v>0.70820433199999999</v>
      </c>
      <c r="X1913">
        <v>9.8093421E-2</v>
      </c>
      <c r="Y1913">
        <v>6.5117425000000007E-2</v>
      </c>
      <c r="Z1913">
        <v>2.1613473000000001E-2</v>
      </c>
      <c r="AA1913">
        <v>2.1613473000000001E-2</v>
      </c>
      <c r="AB1913">
        <v>1.4347687E-2</v>
      </c>
      <c r="AC1913">
        <v>1.4347687E-2</v>
      </c>
      <c r="AD1913">
        <v>1.9048870999999998E-2</v>
      </c>
      <c r="AE1913">
        <v>1.2645226000000001E-2</v>
      </c>
      <c r="AF1913">
        <v>8.3942889999999992E-3</v>
      </c>
      <c r="AG1913">
        <v>5.5723869999999998E-3</v>
      </c>
      <c r="AH1913" s="6">
        <v>1.1001729E-2</v>
      </c>
      <c r="AI1913" s="6"/>
      <c r="AJ1913" s="8"/>
      <c r="AK1913" s="6"/>
      <c r="AL1913" s="6"/>
      <c r="AM1913" s="6"/>
      <c r="AN1913" s="6"/>
      <c r="AO1913" s="6"/>
      <c r="AP1913" s="6"/>
      <c r="AQ1913" s="6"/>
      <c r="AR1913" s="6"/>
      <c r="AS1913" s="6"/>
    </row>
    <row r="1914" spans="1:45" x14ac:dyDescent="0.35">
      <c r="A1914">
        <v>7500</v>
      </c>
      <c r="B1914">
        <v>0.98643427050170163</v>
      </c>
      <c r="C1914">
        <v>90</v>
      </c>
      <c r="D1914">
        <v>1.4080082844321711</v>
      </c>
      <c r="E1914">
        <v>0.8</v>
      </c>
      <c r="F1914">
        <v>0</v>
      </c>
      <c r="G1914">
        <v>0</v>
      </c>
      <c r="H1914" t="s">
        <v>98</v>
      </c>
      <c r="I1914" t="s">
        <v>98</v>
      </c>
      <c r="J1914">
        <v>0.14164086640000001</v>
      </c>
      <c r="K1914">
        <v>1.96186842E-2</v>
      </c>
      <c r="L1914">
        <v>1.3023485E-2</v>
      </c>
      <c r="M1914">
        <v>4.3226946000000004E-3</v>
      </c>
      <c r="N1914">
        <v>4.3226946000000004E-3</v>
      </c>
      <c r="O1914">
        <v>2.869537399999999E-3</v>
      </c>
      <c r="P1914">
        <v>2.869537399999999E-3</v>
      </c>
      <c r="Q1914">
        <v>3.8097741999999989E-3</v>
      </c>
      <c r="R1914">
        <v>2.5290451999999998E-3</v>
      </c>
      <c r="S1914">
        <v>1.6788577999999989E-3</v>
      </c>
      <c r="T1914">
        <v>1.1144773999999999E-3</v>
      </c>
      <c r="U1914">
        <v>2.2003458000000001E-3</v>
      </c>
      <c r="V1914">
        <v>27.91</v>
      </c>
      <c r="W1914">
        <v>0.70820433199999999</v>
      </c>
      <c r="X1914">
        <v>9.8093421E-2</v>
      </c>
      <c r="Y1914">
        <v>6.5117425000000007E-2</v>
      </c>
      <c r="Z1914">
        <v>2.1613473000000001E-2</v>
      </c>
      <c r="AA1914">
        <v>2.1613473000000001E-2</v>
      </c>
      <c r="AB1914">
        <v>1.4347687E-2</v>
      </c>
      <c r="AC1914">
        <v>1.4347687E-2</v>
      </c>
      <c r="AD1914">
        <v>1.9048870999999998E-2</v>
      </c>
      <c r="AE1914">
        <v>1.2645226000000001E-2</v>
      </c>
      <c r="AF1914">
        <v>8.3942889999999992E-3</v>
      </c>
      <c r="AG1914">
        <v>5.5723869999999998E-3</v>
      </c>
      <c r="AH1914" s="6">
        <v>1.1001729E-2</v>
      </c>
      <c r="AI1914" s="6"/>
      <c r="AJ1914" s="8"/>
      <c r="AK1914" s="6"/>
      <c r="AL1914" s="6"/>
      <c r="AM1914" s="6"/>
      <c r="AN1914" s="6"/>
      <c r="AO1914" s="6"/>
      <c r="AP1914" s="6"/>
      <c r="AQ1914" s="6"/>
      <c r="AR1914" s="6"/>
      <c r="AS1914" s="6"/>
    </row>
    <row r="1915" spans="1:45" x14ac:dyDescent="0.35">
      <c r="A1915">
        <v>10000</v>
      </c>
      <c r="B1915">
        <v>1.2539760672811431</v>
      </c>
      <c r="C1915">
        <v>90</v>
      </c>
      <c r="D1915">
        <v>1.4080082844321711</v>
      </c>
      <c r="E1915">
        <v>0.8</v>
      </c>
      <c r="F1915">
        <v>0</v>
      </c>
      <c r="G1915">
        <v>0</v>
      </c>
      <c r="H1915" t="s">
        <v>98</v>
      </c>
      <c r="I1915" t="s">
        <v>98</v>
      </c>
      <c r="J1915">
        <v>0.14164086640000001</v>
      </c>
      <c r="K1915">
        <v>1.96186842E-2</v>
      </c>
      <c r="L1915">
        <v>1.3023485E-2</v>
      </c>
      <c r="M1915">
        <v>4.3226946000000004E-3</v>
      </c>
      <c r="N1915">
        <v>4.3226946000000004E-3</v>
      </c>
      <c r="O1915">
        <v>2.869537399999999E-3</v>
      </c>
      <c r="P1915">
        <v>2.869537399999999E-3</v>
      </c>
      <c r="Q1915">
        <v>3.8097741999999989E-3</v>
      </c>
      <c r="R1915">
        <v>2.5290451999999998E-3</v>
      </c>
      <c r="S1915">
        <v>1.6788577999999989E-3</v>
      </c>
      <c r="T1915">
        <v>1.1144773999999999E-3</v>
      </c>
      <c r="U1915">
        <v>2.2003458000000001E-3</v>
      </c>
      <c r="V1915">
        <v>27.91</v>
      </c>
      <c r="W1915">
        <v>0.70820433199999999</v>
      </c>
      <c r="X1915">
        <v>9.8093421E-2</v>
      </c>
      <c r="Y1915">
        <v>6.5117425000000007E-2</v>
      </c>
      <c r="Z1915">
        <v>2.1613473000000001E-2</v>
      </c>
      <c r="AA1915">
        <v>2.1613473000000001E-2</v>
      </c>
      <c r="AB1915">
        <v>1.4347687E-2</v>
      </c>
      <c r="AC1915">
        <v>1.4347687E-2</v>
      </c>
      <c r="AD1915">
        <v>1.9048870999999998E-2</v>
      </c>
      <c r="AE1915">
        <v>1.2645226000000001E-2</v>
      </c>
      <c r="AF1915">
        <v>8.3942889999999992E-3</v>
      </c>
      <c r="AG1915">
        <v>5.5723869999999998E-3</v>
      </c>
      <c r="AH1915" s="6">
        <v>1.1001729E-2</v>
      </c>
      <c r="AI1915" s="6"/>
      <c r="AJ1915" s="8"/>
      <c r="AK1915" s="6"/>
      <c r="AL1915" s="6"/>
      <c r="AM1915" s="6"/>
      <c r="AN1915" s="6"/>
      <c r="AO1915" s="6"/>
      <c r="AP1915" s="6"/>
      <c r="AQ1915" s="6"/>
      <c r="AR1915" s="6"/>
      <c r="AS1915" s="6"/>
    </row>
    <row r="1916" spans="1:45" x14ac:dyDescent="0.35">
      <c r="A1916">
        <v>15000</v>
      </c>
      <c r="B1916">
        <v>1.763021546643718</v>
      </c>
      <c r="C1916">
        <v>90</v>
      </c>
      <c r="D1916">
        <v>1.4080082844321711</v>
      </c>
      <c r="E1916">
        <v>0.8</v>
      </c>
      <c r="F1916">
        <v>0</v>
      </c>
      <c r="G1916">
        <v>0</v>
      </c>
      <c r="H1916" t="s">
        <v>98</v>
      </c>
      <c r="I1916" t="s">
        <v>98</v>
      </c>
      <c r="J1916">
        <v>0.14164086640000001</v>
      </c>
      <c r="K1916">
        <v>1.96186842E-2</v>
      </c>
      <c r="L1916">
        <v>1.3023485E-2</v>
      </c>
      <c r="M1916">
        <v>4.3226946000000004E-3</v>
      </c>
      <c r="N1916">
        <v>4.3226946000000004E-3</v>
      </c>
      <c r="O1916">
        <v>2.869537399999999E-3</v>
      </c>
      <c r="P1916">
        <v>2.869537399999999E-3</v>
      </c>
      <c r="Q1916">
        <v>3.8097741999999989E-3</v>
      </c>
      <c r="R1916">
        <v>2.5290451999999998E-3</v>
      </c>
      <c r="S1916">
        <v>1.6788577999999989E-3</v>
      </c>
      <c r="T1916">
        <v>1.1144773999999999E-3</v>
      </c>
      <c r="U1916">
        <v>2.2003458000000001E-3</v>
      </c>
      <c r="V1916">
        <v>27.91</v>
      </c>
      <c r="W1916">
        <v>0.70820433199999999</v>
      </c>
      <c r="X1916">
        <v>9.8093421E-2</v>
      </c>
      <c r="Y1916">
        <v>6.5117425000000007E-2</v>
      </c>
      <c r="Z1916">
        <v>2.1613473000000001E-2</v>
      </c>
      <c r="AA1916">
        <v>2.1613473000000001E-2</v>
      </c>
      <c r="AB1916">
        <v>1.4347687E-2</v>
      </c>
      <c r="AC1916">
        <v>1.4347687E-2</v>
      </c>
      <c r="AD1916">
        <v>1.9048870999999998E-2</v>
      </c>
      <c r="AE1916">
        <v>1.2645226000000001E-2</v>
      </c>
      <c r="AF1916">
        <v>8.3942889999999992E-3</v>
      </c>
      <c r="AG1916">
        <v>5.5723869999999998E-3</v>
      </c>
      <c r="AH1916" s="6">
        <v>1.1001729E-2</v>
      </c>
      <c r="AI1916" s="6"/>
      <c r="AJ1916" s="8"/>
      <c r="AK1916" s="6"/>
      <c r="AL1916" s="6"/>
      <c r="AM1916" s="6"/>
      <c r="AN1916" s="6"/>
      <c r="AO1916" s="6"/>
      <c r="AP1916" s="6"/>
      <c r="AQ1916" s="6"/>
      <c r="AR1916" s="6"/>
      <c r="AS1916" s="6"/>
    </row>
    <row r="1917" spans="1:45" x14ac:dyDescent="0.35">
      <c r="A1917">
        <v>1500</v>
      </c>
      <c r="B1917">
        <v>0.50751975034688357</v>
      </c>
      <c r="C1917">
        <v>120</v>
      </c>
      <c r="D1917">
        <v>1.4080082844321711</v>
      </c>
      <c r="E1917">
        <v>0.8</v>
      </c>
      <c r="F1917">
        <v>0</v>
      </c>
      <c r="G1917">
        <v>0</v>
      </c>
      <c r="H1917" t="s">
        <v>98</v>
      </c>
      <c r="I1917" t="s">
        <v>98</v>
      </c>
      <c r="J1917">
        <v>0.14164086640000001</v>
      </c>
      <c r="K1917">
        <v>1.96186842E-2</v>
      </c>
      <c r="L1917">
        <v>1.3023485E-2</v>
      </c>
      <c r="M1917">
        <v>4.3226946000000004E-3</v>
      </c>
      <c r="N1917">
        <v>4.3226946000000004E-3</v>
      </c>
      <c r="O1917">
        <v>2.869537399999999E-3</v>
      </c>
      <c r="P1917">
        <v>2.869537399999999E-3</v>
      </c>
      <c r="Q1917">
        <v>3.8097741999999989E-3</v>
      </c>
      <c r="R1917">
        <v>2.5290451999999998E-3</v>
      </c>
      <c r="S1917">
        <v>1.6788577999999989E-3</v>
      </c>
      <c r="T1917">
        <v>1.1144773999999999E-3</v>
      </c>
      <c r="U1917">
        <v>2.2003458000000001E-3</v>
      </c>
      <c r="V1917">
        <v>27.91</v>
      </c>
      <c r="W1917">
        <v>0.70820433199999999</v>
      </c>
      <c r="X1917">
        <v>9.8093421E-2</v>
      </c>
      <c r="Y1917">
        <v>6.5117425000000007E-2</v>
      </c>
      <c r="Z1917">
        <v>2.1613473000000001E-2</v>
      </c>
      <c r="AA1917">
        <v>2.1613473000000001E-2</v>
      </c>
      <c r="AB1917">
        <v>1.4347687E-2</v>
      </c>
      <c r="AC1917">
        <v>1.4347687E-2</v>
      </c>
      <c r="AD1917">
        <v>1.9048870999999998E-2</v>
      </c>
      <c r="AE1917">
        <v>1.2645226000000001E-2</v>
      </c>
      <c r="AF1917">
        <v>8.3942889999999992E-3</v>
      </c>
      <c r="AG1917">
        <v>5.5723869999999998E-3</v>
      </c>
      <c r="AH1917" s="6">
        <v>1.1001729E-2</v>
      </c>
      <c r="AI1917" s="6"/>
      <c r="AJ1917" s="8"/>
      <c r="AK1917" s="6"/>
      <c r="AL1917" s="6"/>
      <c r="AM1917" s="6"/>
      <c r="AN1917" s="6"/>
      <c r="AO1917" s="6"/>
      <c r="AP1917" s="6"/>
      <c r="AQ1917" s="6"/>
      <c r="AR1917" s="6"/>
      <c r="AS1917" s="6"/>
    </row>
    <row r="1918" spans="1:45" x14ac:dyDescent="0.35">
      <c r="A1918">
        <v>2000</v>
      </c>
      <c r="B1918">
        <v>0.42626938908856432</v>
      </c>
      <c r="C1918">
        <v>120</v>
      </c>
      <c r="D1918">
        <v>1.4080082844321711</v>
      </c>
      <c r="E1918">
        <v>0.8</v>
      </c>
      <c r="F1918">
        <v>0</v>
      </c>
      <c r="G1918">
        <v>0</v>
      </c>
      <c r="H1918" t="s">
        <v>98</v>
      </c>
      <c r="I1918" t="s">
        <v>98</v>
      </c>
      <c r="J1918">
        <v>0.14164086640000001</v>
      </c>
      <c r="K1918">
        <v>1.96186842E-2</v>
      </c>
      <c r="L1918">
        <v>1.3023485E-2</v>
      </c>
      <c r="M1918">
        <v>4.3226946000000004E-3</v>
      </c>
      <c r="N1918">
        <v>4.3226946000000004E-3</v>
      </c>
      <c r="O1918">
        <v>2.869537399999999E-3</v>
      </c>
      <c r="P1918">
        <v>2.869537399999999E-3</v>
      </c>
      <c r="Q1918">
        <v>3.8097741999999989E-3</v>
      </c>
      <c r="R1918">
        <v>2.5290451999999998E-3</v>
      </c>
      <c r="S1918">
        <v>1.6788577999999989E-3</v>
      </c>
      <c r="T1918">
        <v>1.1144773999999999E-3</v>
      </c>
      <c r="U1918">
        <v>2.2003458000000001E-3</v>
      </c>
      <c r="V1918">
        <v>27.91</v>
      </c>
      <c r="W1918">
        <v>0.70820433199999999</v>
      </c>
      <c r="X1918">
        <v>9.8093421E-2</v>
      </c>
      <c r="Y1918">
        <v>6.5117425000000007E-2</v>
      </c>
      <c r="Z1918">
        <v>2.1613473000000001E-2</v>
      </c>
      <c r="AA1918">
        <v>2.1613473000000001E-2</v>
      </c>
      <c r="AB1918">
        <v>1.4347687E-2</v>
      </c>
      <c r="AC1918">
        <v>1.4347687E-2</v>
      </c>
      <c r="AD1918">
        <v>1.9048870999999998E-2</v>
      </c>
      <c r="AE1918">
        <v>1.2645226000000001E-2</v>
      </c>
      <c r="AF1918">
        <v>8.3942889999999992E-3</v>
      </c>
      <c r="AG1918">
        <v>5.5723869999999998E-3</v>
      </c>
      <c r="AH1918" s="6">
        <v>1.1001729E-2</v>
      </c>
      <c r="AI1918" s="6"/>
      <c r="AJ1918" s="8"/>
      <c r="AK1918" s="6"/>
      <c r="AL1918" s="6"/>
      <c r="AM1918" s="6"/>
      <c r="AN1918" s="6"/>
      <c r="AO1918" s="6"/>
      <c r="AP1918" s="6"/>
      <c r="AQ1918" s="6"/>
      <c r="AR1918" s="6"/>
      <c r="AS1918" s="6"/>
    </row>
    <row r="1919" spans="1:45" x14ac:dyDescent="0.35">
      <c r="A1919">
        <v>2500</v>
      </c>
      <c r="B1919">
        <v>0.45355938341615137</v>
      </c>
      <c r="C1919">
        <v>120</v>
      </c>
      <c r="D1919">
        <v>1.4080082844321711</v>
      </c>
      <c r="E1919">
        <v>0.8</v>
      </c>
      <c r="F1919">
        <v>0</v>
      </c>
      <c r="G1919">
        <v>0</v>
      </c>
      <c r="H1919" t="s">
        <v>98</v>
      </c>
      <c r="I1919" t="s">
        <v>98</v>
      </c>
      <c r="J1919">
        <v>0.14164086640000001</v>
      </c>
      <c r="K1919">
        <v>1.96186842E-2</v>
      </c>
      <c r="L1919">
        <v>1.3023485E-2</v>
      </c>
      <c r="M1919">
        <v>4.3226946000000004E-3</v>
      </c>
      <c r="N1919">
        <v>4.3226946000000004E-3</v>
      </c>
      <c r="O1919">
        <v>2.869537399999999E-3</v>
      </c>
      <c r="P1919">
        <v>2.869537399999999E-3</v>
      </c>
      <c r="Q1919">
        <v>3.8097741999999989E-3</v>
      </c>
      <c r="R1919">
        <v>2.5290451999999998E-3</v>
      </c>
      <c r="S1919">
        <v>1.6788577999999989E-3</v>
      </c>
      <c r="T1919">
        <v>1.1144773999999999E-3</v>
      </c>
      <c r="U1919">
        <v>2.2003458000000001E-3</v>
      </c>
      <c r="V1919">
        <v>27.91</v>
      </c>
      <c r="W1919">
        <v>0.70820433199999999</v>
      </c>
      <c r="X1919">
        <v>9.8093421E-2</v>
      </c>
      <c r="Y1919">
        <v>6.5117425000000007E-2</v>
      </c>
      <c r="Z1919">
        <v>2.1613473000000001E-2</v>
      </c>
      <c r="AA1919">
        <v>2.1613473000000001E-2</v>
      </c>
      <c r="AB1919">
        <v>1.4347687E-2</v>
      </c>
      <c r="AC1919">
        <v>1.4347687E-2</v>
      </c>
      <c r="AD1919">
        <v>1.9048870999999998E-2</v>
      </c>
      <c r="AE1919">
        <v>1.2645226000000001E-2</v>
      </c>
      <c r="AF1919">
        <v>8.3942889999999992E-3</v>
      </c>
      <c r="AG1919">
        <v>5.5723869999999998E-3</v>
      </c>
      <c r="AH1919" s="6">
        <v>1.1001729E-2</v>
      </c>
      <c r="AI1919" s="6"/>
      <c r="AJ1919" s="8"/>
      <c r="AK1919" s="6"/>
      <c r="AL1919" s="6"/>
      <c r="AM1919" s="6"/>
      <c r="AN1919" s="6"/>
      <c r="AO1919" s="6"/>
      <c r="AP1919" s="6"/>
      <c r="AQ1919" s="6"/>
      <c r="AR1919" s="6"/>
      <c r="AS1919" s="6"/>
    </row>
    <row r="1920" spans="1:45" x14ac:dyDescent="0.35">
      <c r="A1920">
        <v>5000</v>
      </c>
      <c r="B1920">
        <v>0.71384402359740762</v>
      </c>
      <c r="C1920">
        <v>120</v>
      </c>
      <c r="D1920">
        <v>1.4080082844321711</v>
      </c>
      <c r="E1920">
        <v>0.8</v>
      </c>
      <c r="F1920">
        <v>0</v>
      </c>
      <c r="G1920">
        <v>0</v>
      </c>
      <c r="H1920" t="s">
        <v>98</v>
      </c>
      <c r="I1920" t="s">
        <v>98</v>
      </c>
      <c r="J1920">
        <v>0.14164086640000001</v>
      </c>
      <c r="K1920">
        <v>1.96186842E-2</v>
      </c>
      <c r="L1920">
        <v>1.3023485E-2</v>
      </c>
      <c r="M1920">
        <v>4.3226946000000004E-3</v>
      </c>
      <c r="N1920">
        <v>4.3226946000000004E-3</v>
      </c>
      <c r="O1920">
        <v>2.869537399999999E-3</v>
      </c>
      <c r="P1920">
        <v>2.869537399999999E-3</v>
      </c>
      <c r="Q1920">
        <v>3.8097741999999989E-3</v>
      </c>
      <c r="R1920">
        <v>2.5290451999999998E-3</v>
      </c>
      <c r="S1920">
        <v>1.6788577999999989E-3</v>
      </c>
      <c r="T1920">
        <v>1.1144773999999999E-3</v>
      </c>
      <c r="U1920">
        <v>2.2003458000000001E-3</v>
      </c>
      <c r="V1920">
        <v>27.91</v>
      </c>
      <c r="W1920">
        <v>0.70820433199999999</v>
      </c>
      <c r="X1920">
        <v>9.8093421E-2</v>
      </c>
      <c r="Y1920">
        <v>6.5117425000000007E-2</v>
      </c>
      <c r="Z1920">
        <v>2.1613473000000001E-2</v>
      </c>
      <c r="AA1920">
        <v>2.1613473000000001E-2</v>
      </c>
      <c r="AB1920">
        <v>1.4347687E-2</v>
      </c>
      <c r="AC1920">
        <v>1.4347687E-2</v>
      </c>
      <c r="AD1920">
        <v>1.9048870999999998E-2</v>
      </c>
      <c r="AE1920">
        <v>1.2645226000000001E-2</v>
      </c>
      <c r="AF1920">
        <v>8.3942889999999992E-3</v>
      </c>
      <c r="AG1920">
        <v>5.5723869999999998E-3</v>
      </c>
      <c r="AH1920" s="6">
        <v>1.1001729E-2</v>
      </c>
      <c r="AI1920" s="6"/>
      <c r="AJ1920" s="8"/>
      <c r="AK1920" s="6"/>
      <c r="AL1920" s="6"/>
      <c r="AM1920" s="6"/>
      <c r="AN1920" s="6"/>
      <c r="AO1920" s="6"/>
      <c r="AP1920" s="6"/>
      <c r="AQ1920" s="6"/>
      <c r="AR1920" s="6"/>
      <c r="AS1920" s="6"/>
    </row>
    <row r="1921" spans="1:45" x14ac:dyDescent="0.35">
      <c r="A1921">
        <v>7500</v>
      </c>
      <c r="B1921">
        <v>0.97879900672127795</v>
      </c>
      <c r="C1921">
        <v>120</v>
      </c>
      <c r="D1921">
        <v>1.4080082844321711</v>
      </c>
      <c r="E1921">
        <v>0.8</v>
      </c>
      <c r="F1921">
        <v>0</v>
      </c>
      <c r="G1921">
        <v>0</v>
      </c>
      <c r="H1921" t="s">
        <v>98</v>
      </c>
      <c r="I1921" t="s">
        <v>98</v>
      </c>
      <c r="J1921">
        <v>0.14164086640000001</v>
      </c>
      <c r="K1921">
        <v>1.96186842E-2</v>
      </c>
      <c r="L1921">
        <v>1.3023485E-2</v>
      </c>
      <c r="M1921">
        <v>4.3226946000000004E-3</v>
      </c>
      <c r="N1921">
        <v>4.3226946000000004E-3</v>
      </c>
      <c r="O1921">
        <v>2.869537399999999E-3</v>
      </c>
      <c r="P1921">
        <v>2.869537399999999E-3</v>
      </c>
      <c r="Q1921">
        <v>3.8097741999999989E-3</v>
      </c>
      <c r="R1921">
        <v>2.5290451999999998E-3</v>
      </c>
      <c r="S1921">
        <v>1.6788577999999989E-3</v>
      </c>
      <c r="T1921">
        <v>1.1144773999999999E-3</v>
      </c>
      <c r="U1921">
        <v>2.2003458000000001E-3</v>
      </c>
      <c r="V1921">
        <v>27.91</v>
      </c>
      <c r="W1921">
        <v>0.70820433199999999</v>
      </c>
      <c r="X1921">
        <v>9.8093421E-2</v>
      </c>
      <c r="Y1921">
        <v>6.5117425000000007E-2</v>
      </c>
      <c r="Z1921">
        <v>2.1613473000000001E-2</v>
      </c>
      <c r="AA1921">
        <v>2.1613473000000001E-2</v>
      </c>
      <c r="AB1921">
        <v>1.4347687E-2</v>
      </c>
      <c r="AC1921">
        <v>1.4347687E-2</v>
      </c>
      <c r="AD1921">
        <v>1.9048870999999998E-2</v>
      </c>
      <c r="AE1921">
        <v>1.2645226000000001E-2</v>
      </c>
      <c r="AF1921">
        <v>8.3942889999999992E-3</v>
      </c>
      <c r="AG1921">
        <v>5.5723869999999998E-3</v>
      </c>
      <c r="AH1921" s="6">
        <v>1.1001729E-2</v>
      </c>
      <c r="AI1921" s="6"/>
      <c r="AJ1921" s="8"/>
      <c r="AK1921" s="6"/>
      <c r="AL1921" s="6"/>
      <c r="AM1921" s="6"/>
      <c r="AN1921" s="6"/>
      <c r="AO1921" s="6"/>
      <c r="AP1921" s="6"/>
      <c r="AQ1921" s="6"/>
      <c r="AR1921" s="6"/>
      <c r="AS1921" s="6"/>
    </row>
    <row r="1922" spans="1:45" x14ac:dyDescent="0.35">
      <c r="A1922">
        <v>10000</v>
      </c>
      <c r="B1922">
        <v>1.233992344157635</v>
      </c>
      <c r="C1922">
        <v>120</v>
      </c>
      <c r="D1922">
        <v>1.4080082844321711</v>
      </c>
      <c r="E1922">
        <v>0.8</v>
      </c>
      <c r="F1922">
        <v>0</v>
      </c>
      <c r="G1922">
        <v>0</v>
      </c>
      <c r="H1922" t="s">
        <v>98</v>
      </c>
      <c r="I1922" t="s">
        <v>98</v>
      </c>
      <c r="J1922">
        <v>0.14164086640000001</v>
      </c>
      <c r="K1922">
        <v>1.96186842E-2</v>
      </c>
      <c r="L1922">
        <v>1.3023485E-2</v>
      </c>
      <c r="M1922">
        <v>4.3226946000000004E-3</v>
      </c>
      <c r="N1922">
        <v>4.3226946000000004E-3</v>
      </c>
      <c r="O1922">
        <v>2.869537399999999E-3</v>
      </c>
      <c r="P1922">
        <v>2.869537399999999E-3</v>
      </c>
      <c r="Q1922">
        <v>3.8097741999999989E-3</v>
      </c>
      <c r="R1922">
        <v>2.5290451999999998E-3</v>
      </c>
      <c r="S1922">
        <v>1.6788577999999989E-3</v>
      </c>
      <c r="T1922">
        <v>1.1144773999999999E-3</v>
      </c>
      <c r="U1922">
        <v>2.2003458000000001E-3</v>
      </c>
      <c r="V1922">
        <v>27.91</v>
      </c>
      <c r="W1922">
        <v>0.70820433199999999</v>
      </c>
      <c r="X1922">
        <v>9.8093421E-2</v>
      </c>
      <c r="Y1922">
        <v>6.5117425000000007E-2</v>
      </c>
      <c r="Z1922">
        <v>2.1613473000000001E-2</v>
      </c>
      <c r="AA1922">
        <v>2.1613473000000001E-2</v>
      </c>
      <c r="AB1922">
        <v>1.4347687E-2</v>
      </c>
      <c r="AC1922">
        <v>1.4347687E-2</v>
      </c>
      <c r="AD1922">
        <v>1.9048870999999998E-2</v>
      </c>
      <c r="AE1922">
        <v>1.2645226000000001E-2</v>
      </c>
      <c r="AF1922">
        <v>8.3942889999999992E-3</v>
      </c>
      <c r="AG1922">
        <v>5.5723869999999998E-3</v>
      </c>
      <c r="AH1922" s="6">
        <v>1.1001729E-2</v>
      </c>
      <c r="AI1922" s="6"/>
      <c r="AJ1922" s="8"/>
      <c r="AK1922" s="6"/>
      <c r="AL1922" s="6"/>
      <c r="AM1922" s="6"/>
      <c r="AN1922" s="6"/>
      <c r="AO1922" s="6"/>
      <c r="AP1922" s="6"/>
      <c r="AQ1922" s="6"/>
      <c r="AR1922" s="6"/>
      <c r="AS1922" s="6"/>
    </row>
    <row r="1923" spans="1:45" x14ac:dyDescent="0.35">
      <c r="A1923">
        <v>15000</v>
      </c>
      <c r="B1923">
        <v>1.7204330061577591</v>
      </c>
      <c r="C1923">
        <v>120</v>
      </c>
      <c r="D1923">
        <v>1.4080082844321711</v>
      </c>
      <c r="E1923">
        <v>0.8</v>
      </c>
      <c r="F1923">
        <v>0</v>
      </c>
      <c r="G1923">
        <v>0</v>
      </c>
      <c r="H1923" t="s">
        <v>98</v>
      </c>
      <c r="I1923" t="s">
        <v>98</v>
      </c>
      <c r="J1923">
        <v>0.14164086640000001</v>
      </c>
      <c r="K1923">
        <v>1.96186842E-2</v>
      </c>
      <c r="L1923">
        <v>1.3023485E-2</v>
      </c>
      <c r="M1923">
        <v>4.3226946000000004E-3</v>
      </c>
      <c r="N1923">
        <v>4.3226946000000004E-3</v>
      </c>
      <c r="O1923">
        <v>2.869537399999999E-3</v>
      </c>
      <c r="P1923">
        <v>2.869537399999999E-3</v>
      </c>
      <c r="Q1923">
        <v>3.8097741999999989E-3</v>
      </c>
      <c r="R1923">
        <v>2.5290451999999998E-3</v>
      </c>
      <c r="S1923">
        <v>1.6788577999999989E-3</v>
      </c>
      <c r="T1923">
        <v>1.1144773999999999E-3</v>
      </c>
      <c r="U1923">
        <v>2.2003458000000001E-3</v>
      </c>
      <c r="V1923">
        <v>27.91</v>
      </c>
      <c r="W1923">
        <v>0.70820433199999999</v>
      </c>
      <c r="X1923">
        <v>9.8093421E-2</v>
      </c>
      <c r="Y1923">
        <v>6.5117425000000007E-2</v>
      </c>
      <c r="Z1923">
        <v>2.1613473000000001E-2</v>
      </c>
      <c r="AA1923">
        <v>2.1613473000000001E-2</v>
      </c>
      <c r="AB1923">
        <v>1.4347687E-2</v>
      </c>
      <c r="AC1923">
        <v>1.4347687E-2</v>
      </c>
      <c r="AD1923">
        <v>1.9048870999999998E-2</v>
      </c>
      <c r="AE1923">
        <v>1.2645226000000001E-2</v>
      </c>
      <c r="AF1923">
        <v>8.3942889999999992E-3</v>
      </c>
      <c r="AG1923">
        <v>5.5723869999999998E-3</v>
      </c>
      <c r="AH1923" s="6">
        <v>1.1001729E-2</v>
      </c>
      <c r="AI1923" s="6"/>
      <c r="AJ1923" s="8"/>
      <c r="AK1923" s="6"/>
      <c r="AL1923" s="6"/>
      <c r="AM1923" s="6"/>
      <c r="AN1923" s="6"/>
      <c r="AO1923" s="6"/>
      <c r="AP1923" s="6"/>
      <c r="AQ1923" s="6"/>
      <c r="AR1923" s="6"/>
      <c r="AS1923" s="6"/>
    </row>
    <row r="1924" spans="1:45" x14ac:dyDescent="0.35">
      <c r="A1924">
        <v>1500</v>
      </c>
      <c r="B1924">
        <v>0.63097058648975402</v>
      </c>
      <c r="C1924">
        <v>150</v>
      </c>
      <c r="D1924">
        <v>1.4080082844321711</v>
      </c>
      <c r="E1924">
        <v>0.8</v>
      </c>
      <c r="F1924">
        <v>0</v>
      </c>
      <c r="G1924">
        <v>0</v>
      </c>
      <c r="H1924" t="s">
        <v>98</v>
      </c>
      <c r="I1924" t="s">
        <v>98</v>
      </c>
      <c r="J1924">
        <v>0.14164086640000001</v>
      </c>
      <c r="K1924">
        <v>1.96186842E-2</v>
      </c>
      <c r="L1924">
        <v>1.3023485E-2</v>
      </c>
      <c r="M1924">
        <v>4.3226946000000004E-3</v>
      </c>
      <c r="N1924">
        <v>4.3226946000000004E-3</v>
      </c>
      <c r="O1924">
        <v>2.869537399999999E-3</v>
      </c>
      <c r="P1924">
        <v>2.869537399999999E-3</v>
      </c>
      <c r="Q1924">
        <v>3.8097741999999989E-3</v>
      </c>
      <c r="R1924">
        <v>2.5290451999999998E-3</v>
      </c>
      <c r="S1924">
        <v>1.6788577999999989E-3</v>
      </c>
      <c r="T1924">
        <v>1.1144773999999999E-3</v>
      </c>
      <c r="U1924">
        <v>2.2003458000000001E-3</v>
      </c>
      <c r="V1924">
        <v>27.91</v>
      </c>
      <c r="W1924">
        <v>0.70820433199999999</v>
      </c>
      <c r="X1924">
        <v>9.8093421E-2</v>
      </c>
      <c r="Y1924">
        <v>6.5117425000000007E-2</v>
      </c>
      <c r="Z1924">
        <v>2.1613473000000001E-2</v>
      </c>
      <c r="AA1924">
        <v>2.1613473000000001E-2</v>
      </c>
      <c r="AB1924">
        <v>1.4347687E-2</v>
      </c>
      <c r="AC1924">
        <v>1.4347687E-2</v>
      </c>
      <c r="AD1924">
        <v>1.9048870999999998E-2</v>
      </c>
      <c r="AE1924">
        <v>1.2645226000000001E-2</v>
      </c>
      <c r="AF1924">
        <v>8.3942889999999992E-3</v>
      </c>
      <c r="AG1924">
        <v>5.5723869999999998E-3</v>
      </c>
      <c r="AH1924" s="6">
        <v>1.1001729E-2</v>
      </c>
      <c r="AI1924" s="6"/>
      <c r="AJ1924" s="8"/>
      <c r="AK1924" s="6"/>
      <c r="AL1924" s="6"/>
      <c r="AM1924" s="6"/>
      <c r="AN1924" s="6"/>
      <c r="AO1924" s="6"/>
      <c r="AP1924" s="6"/>
      <c r="AQ1924" s="6"/>
      <c r="AR1924" s="6"/>
      <c r="AS1924" s="6"/>
    </row>
    <row r="1925" spans="1:45" x14ac:dyDescent="0.35">
      <c r="A1925">
        <v>2000</v>
      </c>
      <c r="B1925">
        <v>0.52837566143183168</v>
      </c>
      <c r="C1925">
        <v>150</v>
      </c>
      <c r="D1925">
        <v>1.4080082844321711</v>
      </c>
      <c r="E1925">
        <v>0.8</v>
      </c>
      <c r="F1925">
        <v>0</v>
      </c>
      <c r="G1925">
        <v>0</v>
      </c>
      <c r="H1925" t="s">
        <v>98</v>
      </c>
      <c r="I1925" t="s">
        <v>98</v>
      </c>
      <c r="J1925">
        <v>0.14164086640000001</v>
      </c>
      <c r="K1925">
        <v>1.96186842E-2</v>
      </c>
      <c r="L1925">
        <v>1.3023485E-2</v>
      </c>
      <c r="M1925">
        <v>4.3226946000000004E-3</v>
      </c>
      <c r="N1925">
        <v>4.3226946000000004E-3</v>
      </c>
      <c r="O1925">
        <v>2.869537399999999E-3</v>
      </c>
      <c r="P1925">
        <v>2.869537399999999E-3</v>
      </c>
      <c r="Q1925">
        <v>3.8097741999999989E-3</v>
      </c>
      <c r="R1925">
        <v>2.5290451999999998E-3</v>
      </c>
      <c r="S1925">
        <v>1.6788577999999989E-3</v>
      </c>
      <c r="T1925">
        <v>1.1144773999999999E-3</v>
      </c>
      <c r="U1925">
        <v>2.2003458000000001E-3</v>
      </c>
      <c r="V1925">
        <v>27.91</v>
      </c>
      <c r="W1925">
        <v>0.70820433199999999</v>
      </c>
      <c r="X1925">
        <v>9.8093421E-2</v>
      </c>
      <c r="Y1925">
        <v>6.5117425000000007E-2</v>
      </c>
      <c r="Z1925">
        <v>2.1613473000000001E-2</v>
      </c>
      <c r="AA1925">
        <v>2.1613473000000001E-2</v>
      </c>
      <c r="AB1925">
        <v>1.4347687E-2</v>
      </c>
      <c r="AC1925">
        <v>1.4347687E-2</v>
      </c>
      <c r="AD1925">
        <v>1.9048870999999998E-2</v>
      </c>
      <c r="AE1925">
        <v>1.2645226000000001E-2</v>
      </c>
      <c r="AF1925">
        <v>8.3942889999999992E-3</v>
      </c>
      <c r="AG1925">
        <v>5.5723869999999998E-3</v>
      </c>
      <c r="AH1925" s="6">
        <v>1.1001729E-2</v>
      </c>
      <c r="AI1925" s="6"/>
      <c r="AJ1925" s="8"/>
      <c r="AK1925" s="6"/>
      <c r="AL1925" s="6"/>
      <c r="AM1925" s="6"/>
      <c r="AN1925" s="6"/>
      <c r="AO1925" s="6"/>
      <c r="AP1925" s="6"/>
      <c r="AQ1925" s="6"/>
      <c r="AR1925" s="6"/>
      <c r="AS1925" s="6"/>
    </row>
    <row r="1926" spans="1:45" x14ac:dyDescent="0.35">
      <c r="A1926">
        <v>2500</v>
      </c>
      <c r="B1926">
        <v>0.51441456652948925</v>
      </c>
      <c r="C1926">
        <v>150</v>
      </c>
      <c r="D1926">
        <v>1.4080082844321711</v>
      </c>
      <c r="E1926">
        <v>0.8</v>
      </c>
      <c r="F1926">
        <v>0</v>
      </c>
      <c r="G1926">
        <v>0</v>
      </c>
      <c r="H1926" t="s">
        <v>98</v>
      </c>
      <c r="I1926" t="s">
        <v>98</v>
      </c>
      <c r="J1926">
        <v>0.14164086640000001</v>
      </c>
      <c r="K1926">
        <v>1.96186842E-2</v>
      </c>
      <c r="L1926">
        <v>1.3023485E-2</v>
      </c>
      <c r="M1926">
        <v>4.3226946000000004E-3</v>
      </c>
      <c r="N1926">
        <v>4.3226946000000004E-3</v>
      </c>
      <c r="O1926">
        <v>2.869537399999999E-3</v>
      </c>
      <c r="P1926">
        <v>2.869537399999999E-3</v>
      </c>
      <c r="Q1926">
        <v>3.8097741999999989E-3</v>
      </c>
      <c r="R1926">
        <v>2.5290451999999998E-3</v>
      </c>
      <c r="S1926">
        <v>1.6788577999999989E-3</v>
      </c>
      <c r="T1926">
        <v>1.1144773999999999E-3</v>
      </c>
      <c r="U1926">
        <v>2.2003458000000001E-3</v>
      </c>
      <c r="V1926">
        <v>27.91</v>
      </c>
      <c r="W1926">
        <v>0.70820433199999999</v>
      </c>
      <c r="X1926">
        <v>9.8093421E-2</v>
      </c>
      <c r="Y1926">
        <v>6.5117425000000007E-2</v>
      </c>
      <c r="Z1926">
        <v>2.1613473000000001E-2</v>
      </c>
      <c r="AA1926">
        <v>2.1613473000000001E-2</v>
      </c>
      <c r="AB1926">
        <v>1.4347687E-2</v>
      </c>
      <c r="AC1926">
        <v>1.4347687E-2</v>
      </c>
      <c r="AD1926">
        <v>1.9048870999999998E-2</v>
      </c>
      <c r="AE1926">
        <v>1.2645226000000001E-2</v>
      </c>
      <c r="AF1926">
        <v>8.3942889999999992E-3</v>
      </c>
      <c r="AG1926">
        <v>5.5723869999999998E-3</v>
      </c>
      <c r="AH1926" s="6">
        <v>1.1001729E-2</v>
      </c>
      <c r="AI1926" s="6"/>
      <c r="AJ1926" s="8"/>
      <c r="AK1926" s="6"/>
      <c r="AL1926" s="6"/>
      <c r="AM1926" s="6"/>
      <c r="AN1926" s="6"/>
      <c r="AO1926" s="6"/>
      <c r="AP1926" s="6"/>
      <c r="AQ1926" s="6"/>
      <c r="AR1926" s="6"/>
      <c r="AS1926" s="6"/>
    </row>
    <row r="1927" spans="1:45" x14ac:dyDescent="0.35">
      <c r="A1927">
        <v>5000</v>
      </c>
      <c r="B1927">
        <v>0.7265918126419697</v>
      </c>
      <c r="C1927">
        <v>150</v>
      </c>
      <c r="D1927">
        <v>1.4080082844321711</v>
      </c>
      <c r="E1927">
        <v>0.8</v>
      </c>
      <c r="F1927">
        <v>0</v>
      </c>
      <c r="G1927">
        <v>0</v>
      </c>
      <c r="H1927" t="s">
        <v>98</v>
      </c>
      <c r="I1927" t="s">
        <v>98</v>
      </c>
      <c r="J1927">
        <v>0.14164086640000001</v>
      </c>
      <c r="K1927">
        <v>1.96186842E-2</v>
      </c>
      <c r="L1927">
        <v>1.3023485E-2</v>
      </c>
      <c r="M1927">
        <v>4.3226946000000004E-3</v>
      </c>
      <c r="N1927">
        <v>4.3226946000000004E-3</v>
      </c>
      <c r="O1927">
        <v>2.869537399999999E-3</v>
      </c>
      <c r="P1927">
        <v>2.869537399999999E-3</v>
      </c>
      <c r="Q1927">
        <v>3.8097741999999989E-3</v>
      </c>
      <c r="R1927">
        <v>2.5290451999999998E-3</v>
      </c>
      <c r="S1927">
        <v>1.6788577999999989E-3</v>
      </c>
      <c r="T1927">
        <v>1.1144773999999999E-3</v>
      </c>
      <c r="U1927">
        <v>2.2003458000000001E-3</v>
      </c>
      <c r="V1927">
        <v>27.91</v>
      </c>
      <c r="W1927">
        <v>0.70820433199999999</v>
      </c>
      <c r="X1927">
        <v>9.8093421E-2</v>
      </c>
      <c r="Y1927">
        <v>6.5117425000000007E-2</v>
      </c>
      <c r="Z1927">
        <v>2.1613473000000001E-2</v>
      </c>
      <c r="AA1927">
        <v>2.1613473000000001E-2</v>
      </c>
      <c r="AB1927">
        <v>1.4347687E-2</v>
      </c>
      <c r="AC1927">
        <v>1.4347687E-2</v>
      </c>
      <c r="AD1927">
        <v>1.9048870999999998E-2</v>
      </c>
      <c r="AE1927">
        <v>1.2645226000000001E-2</v>
      </c>
      <c r="AF1927">
        <v>8.3942889999999992E-3</v>
      </c>
      <c r="AG1927">
        <v>5.5723869999999998E-3</v>
      </c>
      <c r="AH1927" s="6">
        <v>1.1001729E-2</v>
      </c>
      <c r="AI1927" s="6"/>
      <c r="AJ1927" s="8"/>
      <c r="AK1927" s="6"/>
      <c r="AL1927" s="6"/>
      <c r="AM1927" s="6"/>
      <c r="AN1927" s="6"/>
      <c r="AO1927" s="6"/>
      <c r="AP1927" s="6"/>
      <c r="AQ1927" s="6"/>
      <c r="AR1927" s="6"/>
      <c r="AS1927" s="6"/>
    </row>
    <row r="1928" spans="1:45" x14ac:dyDescent="0.35">
      <c r="A1928">
        <v>7500</v>
      </c>
      <c r="B1928">
        <v>0.97566510034925658</v>
      </c>
      <c r="C1928">
        <v>150</v>
      </c>
      <c r="D1928">
        <v>1.4080082844321711</v>
      </c>
      <c r="E1928">
        <v>0.8</v>
      </c>
      <c r="F1928">
        <v>0</v>
      </c>
      <c r="G1928">
        <v>0</v>
      </c>
      <c r="H1928" t="s">
        <v>98</v>
      </c>
      <c r="I1928" t="s">
        <v>98</v>
      </c>
      <c r="J1928">
        <v>0.14164086640000001</v>
      </c>
      <c r="K1928">
        <v>1.96186842E-2</v>
      </c>
      <c r="L1928">
        <v>1.3023485E-2</v>
      </c>
      <c r="M1928">
        <v>4.3226946000000004E-3</v>
      </c>
      <c r="N1928">
        <v>4.3226946000000004E-3</v>
      </c>
      <c r="O1928">
        <v>2.869537399999999E-3</v>
      </c>
      <c r="P1928">
        <v>2.869537399999999E-3</v>
      </c>
      <c r="Q1928">
        <v>3.8097741999999989E-3</v>
      </c>
      <c r="R1928">
        <v>2.5290451999999998E-3</v>
      </c>
      <c r="S1928">
        <v>1.6788577999999989E-3</v>
      </c>
      <c r="T1928">
        <v>1.1144773999999999E-3</v>
      </c>
      <c r="U1928">
        <v>2.2003458000000001E-3</v>
      </c>
      <c r="V1928">
        <v>27.91</v>
      </c>
      <c r="W1928">
        <v>0.70820433199999999</v>
      </c>
      <c r="X1928">
        <v>9.8093421E-2</v>
      </c>
      <c r="Y1928">
        <v>6.5117425000000007E-2</v>
      </c>
      <c r="Z1928">
        <v>2.1613473000000001E-2</v>
      </c>
      <c r="AA1928">
        <v>2.1613473000000001E-2</v>
      </c>
      <c r="AB1928">
        <v>1.4347687E-2</v>
      </c>
      <c r="AC1928">
        <v>1.4347687E-2</v>
      </c>
      <c r="AD1928">
        <v>1.9048870999999998E-2</v>
      </c>
      <c r="AE1928">
        <v>1.2645226000000001E-2</v>
      </c>
      <c r="AF1928">
        <v>8.3942889999999992E-3</v>
      </c>
      <c r="AG1928">
        <v>5.5723869999999998E-3</v>
      </c>
      <c r="AH1928" s="6">
        <v>1.1001729E-2</v>
      </c>
      <c r="AI1928" s="6"/>
      <c r="AJ1928" s="8"/>
      <c r="AK1928" s="6"/>
      <c r="AL1928" s="6"/>
      <c r="AM1928" s="6"/>
      <c r="AN1928" s="6"/>
      <c r="AO1928" s="6"/>
      <c r="AP1928" s="6"/>
      <c r="AQ1928" s="6"/>
      <c r="AR1928" s="6"/>
      <c r="AS1928" s="6"/>
    </row>
    <row r="1929" spans="1:45" x14ac:dyDescent="0.35">
      <c r="A1929">
        <v>10000</v>
      </c>
      <c r="B1929">
        <v>1.218612730207479</v>
      </c>
      <c r="C1929">
        <v>150</v>
      </c>
      <c r="D1929">
        <v>1.4080082844321711</v>
      </c>
      <c r="E1929">
        <v>0.8</v>
      </c>
      <c r="F1929">
        <v>0</v>
      </c>
      <c r="G1929">
        <v>0</v>
      </c>
      <c r="H1929" t="s">
        <v>98</v>
      </c>
      <c r="I1929" t="s">
        <v>98</v>
      </c>
      <c r="J1929">
        <v>0.14164086640000001</v>
      </c>
      <c r="K1929">
        <v>1.96186842E-2</v>
      </c>
      <c r="L1929">
        <v>1.3023485E-2</v>
      </c>
      <c r="M1929">
        <v>4.3226946000000004E-3</v>
      </c>
      <c r="N1929">
        <v>4.3226946000000004E-3</v>
      </c>
      <c r="O1929">
        <v>2.869537399999999E-3</v>
      </c>
      <c r="P1929">
        <v>2.869537399999999E-3</v>
      </c>
      <c r="Q1929">
        <v>3.8097741999999989E-3</v>
      </c>
      <c r="R1929">
        <v>2.5290451999999998E-3</v>
      </c>
      <c r="S1929">
        <v>1.6788577999999989E-3</v>
      </c>
      <c r="T1929">
        <v>1.1144773999999999E-3</v>
      </c>
      <c r="U1929">
        <v>2.2003458000000001E-3</v>
      </c>
      <c r="V1929">
        <v>27.91</v>
      </c>
      <c r="W1929">
        <v>0.70820433199999999</v>
      </c>
      <c r="X1929">
        <v>9.8093421E-2</v>
      </c>
      <c r="Y1929">
        <v>6.5117425000000007E-2</v>
      </c>
      <c r="Z1929">
        <v>2.1613473000000001E-2</v>
      </c>
      <c r="AA1929">
        <v>2.1613473000000001E-2</v>
      </c>
      <c r="AB1929">
        <v>1.4347687E-2</v>
      </c>
      <c r="AC1929">
        <v>1.4347687E-2</v>
      </c>
      <c r="AD1929">
        <v>1.9048870999999998E-2</v>
      </c>
      <c r="AE1929">
        <v>1.2645226000000001E-2</v>
      </c>
      <c r="AF1929">
        <v>8.3942889999999992E-3</v>
      </c>
      <c r="AG1929">
        <v>5.5723869999999998E-3</v>
      </c>
      <c r="AH1929" s="6">
        <v>1.1001729E-2</v>
      </c>
      <c r="AI1929" s="6"/>
      <c r="AJ1929" s="8"/>
      <c r="AK1929" s="6"/>
      <c r="AL1929" s="6"/>
      <c r="AM1929" s="6"/>
      <c r="AN1929" s="6"/>
      <c r="AO1929" s="6"/>
      <c r="AP1929" s="6"/>
      <c r="AQ1929" s="6"/>
      <c r="AR1929" s="6"/>
      <c r="AS1929" s="6"/>
    </row>
    <row r="1930" spans="1:45" x14ac:dyDescent="0.35">
      <c r="A1930">
        <v>15000</v>
      </c>
      <c r="B1930">
        <v>1.6836129229090191</v>
      </c>
      <c r="C1930">
        <v>150</v>
      </c>
      <c r="D1930">
        <v>1.4080082844321711</v>
      </c>
      <c r="E1930">
        <v>0.8</v>
      </c>
      <c r="F1930">
        <v>0</v>
      </c>
      <c r="G1930">
        <v>0</v>
      </c>
      <c r="H1930" t="s">
        <v>98</v>
      </c>
      <c r="I1930" t="s">
        <v>98</v>
      </c>
      <c r="J1930">
        <v>0.14164086640000001</v>
      </c>
      <c r="K1930">
        <v>1.96186842E-2</v>
      </c>
      <c r="L1930">
        <v>1.3023485E-2</v>
      </c>
      <c r="M1930">
        <v>4.3226946000000004E-3</v>
      </c>
      <c r="N1930">
        <v>4.3226946000000004E-3</v>
      </c>
      <c r="O1930">
        <v>2.869537399999999E-3</v>
      </c>
      <c r="P1930">
        <v>2.869537399999999E-3</v>
      </c>
      <c r="Q1930">
        <v>3.8097741999999989E-3</v>
      </c>
      <c r="R1930">
        <v>2.5290451999999998E-3</v>
      </c>
      <c r="S1930">
        <v>1.6788577999999989E-3</v>
      </c>
      <c r="T1930">
        <v>1.1144773999999999E-3</v>
      </c>
      <c r="U1930">
        <v>2.2003458000000001E-3</v>
      </c>
      <c r="V1930">
        <v>27.91</v>
      </c>
      <c r="W1930">
        <v>0.70820433199999999</v>
      </c>
      <c r="X1930">
        <v>9.8093421E-2</v>
      </c>
      <c r="Y1930">
        <v>6.5117425000000007E-2</v>
      </c>
      <c r="Z1930">
        <v>2.1613473000000001E-2</v>
      </c>
      <c r="AA1930">
        <v>2.1613473000000001E-2</v>
      </c>
      <c r="AB1930">
        <v>1.4347687E-2</v>
      </c>
      <c r="AC1930">
        <v>1.4347687E-2</v>
      </c>
      <c r="AD1930">
        <v>1.9048870999999998E-2</v>
      </c>
      <c r="AE1930">
        <v>1.2645226000000001E-2</v>
      </c>
      <c r="AF1930">
        <v>8.3942889999999992E-3</v>
      </c>
      <c r="AG1930">
        <v>5.5723869999999998E-3</v>
      </c>
      <c r="AH1930" s="6">
        <v>1.1001729E-2</v>
      </c>
      <c r="AI1930" s="6"/>
      <c r="AJ1930" s="8"/>
      <c r="AK1930" s="6"/>
      <c r="AL1930" s="6"/>
      <c r="AM1930" s="6"/>
      <c r="AN1930" s="6"/>
      <c r="AO1930" s="6"/>
      <c r="AP1930" s="6"/>
      <c r="AQ1930" s="6"/>
      <c r="AR1930" s="6"/>
      <c r="AS1930" s="6"/>
    </row>
    <row r="1931" spans="1:45" x14ac:dyDescent="0.35">
      <c r="A1931">
        <v>1500</v>
      </c>
      <c r="B1931">
        <v>0.70679831905671775</v>
      </c>
      <c r="C1931">
        <v>180</v>
      </c>
      <c r="D1931">
        <v>1.4080082844321711</v>
      </c>
      <c r="E1931">
        <v>0.8</v>
      </c>
      <c r="F1931">
        <v>0</v>
      </c>
      <c r="G1931">
        <v>0</v>
      </c>
      <c r="H1931" t="s">
        <v>98</v>
      </c>
      <c r="I1931" t="s">
        <v>98</v>
      </c>
      <c r="J1931">
        <v>0.14164086640000001</v>
      </c>
      <c r="K1931">
        <v>1.96186842E-2</v>
      </c>
      <c r="L1931">
        <v>1.3023485E-2</v>
      </c>
      <c r="M1931">
        <v>4.3226946000000004E-3</v>
      </c>
      <c r="N1931">
        <v>4.3226946000000004E-3</v>
      </c>
      <c r="O1931">
        <v>2.869537399999999E-3</v>
      </c>
      <c r="P1931">
        <v>2.869537399999999E-3</v>
      </c>
      <c r="Q1931">
        <v>3.8097741999999989E-3</v>
      </c>
      <c r="R1931">
        <v>2.5290451999999998E-3</v>
      </c>
      <c r="S1931">
        <v>1.6788577999999989E-3</v>
      </c>
      <c r="T1931">
        <v>1.1144773999999999E-3</v>
      </c>
      <c r="U1931">
        <v>2.2003458000000001E-3</v>
      </c>
      <c r="V1931">
        <v>27.91</v>
      </c>
      <c r="W1931">
        <v>0.70820433199999999</v>
      </c>
      <c r="X1931">
        <v>9.8093421E-2</v>
      </c>
      <c r="Y1931">
        <v>6.5117425000000007E-2</v>
      </c>
      <c r="Z1931">
        <v>2.1613473000000001E-2</v>
      </c>
      <c r="AA1931">
        <v>2.1613473000000001E-2</v>
      </c>
      <c r="AB1931">
        <v>1.4347687E-2</v>
      </c>
      <c r="AC1931">
        <v>1.4347687E-2</v>
      </c>
      <c r="AD1931">
        <v>1.9048870999999998E-2</v>
      </c>
      <c r="AE1931">
        <v>1.2645226000000001E-2</v>
      </c>
      <c r="AF1931">
        <v>8.3942889999999992E-3</v>
      </c>
      <c r="AG1931">
        <v>5.5723869999999998E-3</v>
      </c>
      <c r="AH1931" s="6">
        <v>1.1001729E-2</v>
      </c>
      <c r="AI1931" s="6"/>
      <c r="AJ1931" s="8"/>
      <c r="AK1931" s="6"/>
      <c r="AL1931" s="6"/>
      <c r="AM1931" s="6"/>
      <c r="AN1931" s="6"/>
      <c r="AO1931" s="6"/>
      <c r="AP1931" s="6"/>
      <c r="AQ1931" s="6"/>
      <c r="AR1931" s="6"/>
      <c r="AS1931" s="6"/>
    </row>
    <row r="1932" spans="1:45" x14ac:dyDescent="0.35">
      <c r="A1932">
        <v>2000</v>
      </c>
      <c r="B1932">
        <v>0.62698277951882364</v>
      </c>
      <c r="C1932">
        <v>180</v>
      </c>
      <c r="D1932">
        <v>1.4080082844321711</v>
      </c>
      <c r="E1932">
        <v>0.8</v>
      </c>
      <c r="F1932">
        <v>0</v>
      </c>
      <c r="G1932">
        <v>0</v>
      </c>
      <c r="H1932" t="s">
        <v>98</v>
      </c>
      <c r="I1932" t="s">
        <v>98</v>
      </c>
      <c r="J1932">
        <v>0.14164086640000001</v>
      </c>
      <c r="K1932">
        <v>1.96186842E-2</v>
      </c>
      <c r="L1932">
        <v>1.3023485E-2</v>
      </c>
      <c r="M1932">
        <v>4.3226946000000004E-3</v>
      </c>
      <c r="N1932">
        <v>4.3226946000000004E-3</v>
      </c>
      <c r="O1932">
        <v>2.869537399999999E-3</v>
      </c>
      <c r="P1932">
        <v>2.869537399999999E-3</v>
      </c>
      <c r="Q1932">
        <v>3.8097741999999989E-3</v>
      </c>
      <c r="R1932">
        <v>2.5290451999999998E-3</v>
      </c>
      <c r="S1932">
        <v>1.6788577999999989E-3</v>
      </c>
      <c r="T1932">
        <v>1.1144773999999999E-3</v>
      </c>
      <c r="U1932">
        <v>2.2003458000000001E-3</v>
      </c>
      <c r="V1932">
        <v>27.91</v>
      </c>
      <c r="W1932">
        <v>0.70820433199999999</v>
      </c>
      <c r="X1932">
        <v>9.8093421E-2</v>
      </c>
      <c r="Y1932">
        <v>6.5117425000000007E-2</v>
      </c>
      <c r="Z1932">
        <v>2.1613473000000001E-2</v>
      </c>
      <c r="AA1932">
        <v>2.1613473000000001E-2</v>
      </c>
      <c r="AB1932">
        <v>1.4347687E-2</v>
      </c>
      <c r="AC1932">
        <v>1.4347687E-2</v>
      </c>
      <c r="AD1932">
        <v>1.9048870999999998E-2</v>
      </c>
      <c r="AE1932">
        <v>1.2645226000000001E-2</v>
      </c>
      <c r="AF1932">
        <v>8.3942889999999992E-3</v>
      </c>
      <c r="AG1932">
        <v>5.5723869999999998E-3</v>
      </c>
      <c r="AH1932" s="6">
        <v>1.1001729E-2</v>
      </c>
      <c r="AI1932" s="6"/>
      <c r="AJ1932" s="8"/>
      <c r="AK1932" s="6"/>
      <c r="AL1932" s="6"/>
      <c r="AM1932" s="6"/>
      <c r="AN1932" s="6"/>
      <c r="AO1932" s="6"/>
      <c r="AP1932" s="6"/>
      <c r="AQ1932" s="6"/>
      <c r="AR1932" s="6"/>
      <c r="AS1932" s="6"/>
    </row>
    <row r="1933" spans="1:45" x14ac:dyDescent="0.35">
      <c r="A1933">
        <v>2500</v>
      </c>
      <c r="B1933">
        <v>0.58776182315917569</v>
      </c>
      <c r="C1933">
        <v>180</v>
      </c>
      <c r="D1933">
        <v>1.4080082844321711</v>
      </c>
      <c r="E1933">
        <v>0.8</v>
      </c>
      <c r="F1933">
        <v>0</v>
      </c>
      <c r="G1933">
        <v>0</v>
      </c>
      <c r="H1933" t="s">
        <v>98</v>
      </c>
      <c r="I1933" t="s">
        <v>98</v>
      </c>
      <c r="J1933">
        <v>0.14164086640000001</v>
      </c>
      <c r="K1933">
        <v>1.96186842E-2</v>
      </c>
      <c r="L1933">
        <v>1.3023485E-2</v>
      </c>
      <c r="M1933">
        <v>4.3226946000000004E-3</v>
      </c>
      <c r="N1933">
        <v>4.3226946000000004E-3</v>
      </c>
      <c r="O1933">
        <v>2.869537399999999E-3</v>
      </c>
      <c r="P1933">
        <v>2.869537399999999E-3</v>
      </c>
      <c r="Q1933">
        <v>3.8097741999999989E-3</v>
      </c>
      <c r="R1933">
        <v>2.5290451999999998E-3</v>
      </c>
      <c r="S1933">
        <v>1.6788577999999989E-3</v>
      </c>
      <c r="T1933">
        <v>1.1144773999999999E-3</v>
      </c>
      <c r="U1933">
        <v>2.2003458000000001E-3</v>
      </c>
      <c r="V1933">
        <v>27.91</v>
      </c>
      <c r="W1933">
        <v>0.70820433199999999</v>
      </c>
      <c r="X1933">
        <v>9.8093421E-2</v>
      </c>
      <c r="Y1933">
        <v>6.5117425000000007E-2</v>
      </c>
      <c r="Z1933">
        <v>2.1613473000000001E-2</v>
      </c>
      <c r="AA1933">
        <v>2.1613473000000001E-2</v>
      </c>
      <c r="AB1933">
        <v>1.4347687E-2</v>
      </c>
      <c r="AC1933">
        <v>1.4347687E-2</v>
      </c>
      <c r="AD1933">
        <v>1.9048870999999998E-2</v>
      </c>
      <c r="AE1933">
        <v>1.2645226000000001E-2</v>
      </c>
      <c r="AF1933">
        <v>8.3942889999999992E-3</v>
      </c>
      <c r="AG1933">
        <v>5.5723869999999998E-3</v>
      </c>
      <c r="AH1933" s="6">
        <v>1.1001729E-2</v>
      </c>
      <c r="AI1933" s="6"/>
      <c r="AJ1933" s="8"/>
      <c r="AK1933" s="6"/>
      <c r="AL1933" s="6"/>
      <c r="AM1933" s="6"/>
      <c r="AN1933" s="6"/>
      <c r="AO1933" s="6"/>
      <c r="AP1933" s="6"/>
      <c r="AQ1933" s="6"/>
      <c r="AR1933" s="6"/>
      <c r="AS1933" s="6"/>
    </row>
    <row r="1934" spans="1:45" x14ac:dyDescent="0.35">
      <c r="A1934">
        <v>5000</v>
      </c>
      <c r="B1934">
        <v>0.74468762087927232</v>
      </c>
      <c r="C1934">
        <v>180</v>
      </c>
      <c r="D1934">
        <v>1.4080082844321711</v>
      </c>
      <c r="E1934">
        <v>0.8</v>
      </c>
      <c r="F1934">
        <v>0</v>
      </c>
      <c r="G1934">
        <v>0</v>
      </c>
      <c r="H1934" t="s">
        <v>98</v>
      </c>
      <c r="I1934" t="s">
        <v>98</v>
      </c>
      <c r="J1934">
        <v>0.14164086640000001</v>
      </c>
      <c r="K1934">
        <v>1.96186842E-2</v>
      </c>
      <c r="L1934">
        <v>1.3023485E-2</v>
      </c>
      <c r="M1934">
        <v>4.3226946000000004E-3</v>
      </c>
      <c r="N1934">
        <v>4.3226946000000004E-3</v>
      </c>
      <c r="O1934">
        <v>2.869537399999999E-3</v>
      </c>
      <c r="P1934">
        <v>2.869537399999999E-3</v>
      </c>
      <c r="Q1934">
        <v>3.8097741999999989E-3</v>
      </c>
      <c r="R1934">
        <v>2.5290451999999998E-3</v>
      </c>
      <c r="S1934">
        <v>1.6788577999999989E-3</v>
      </c>
      <c r="T1934">
        <v>1.1144773999999999E-3</v>
      </c>
      <c r="U1934">
        <v>2.2003458000000001E-3</v>
      </c>
      <c r="V1934">
        <v>27.91</v>
      </c>
      <c r="W1934">
        <v>0.70820433199999999</v>
      </c>
      <c r="X1934">
        <v>9.8093421E-2</v>
      </c>
      <c r="Y1934">
        <v>6.5117425000000007E-2</v>
      </c>
      <c r="Z1934">
        <v>2.1613473000000001E-2</v>
      </c>
      <c r="AA1934">
        <v>2.1613473000000001E-2</v>
      </c>
      <c r="AB1934">
        <v>1.4347687E-2</v>
      </c>
      <c r="AC1934">
        <v>1.4347687E-2</v>
      </c>
      <c r="AD1934">
        <v>1.9048870999999998E-2</v>
      </c>
      <c r="AE1934">
        <v>1.2645226000000001E-2</v>
      </c>
      <c r="AF1934">
        <v>8.3942889999999992E-3</v>
      </c>
      <c r="AG1934">
        <v>5.5723869999999998E-3</v>
      </c>
      <c r="AH1934" s="6">
        <v>1.1001729E-2</v>
      </c>
      <c r="AI1934" s="6"/>
      <c r="AJ1934" s="8"/>
      <c r="AK1934" s="6"/>
      <c r="AL1934" s="6"/>
      <c r="AM1934" s="6"/>
      <c r="AN1934" s="6"/>
      <c r="AO1934" s="6"/>
      <c r="AP1934" s="6"/>
      <c r="AQ1934" s="6"/>
      <c r="AR1934" s="6"/>
      <c r="AS1934" s="6"/>
    </row>
    <row r="1935" spans="1:45" x14ac:dyDescent="0.35">
      <c r="A1935">
        <v>7500</v>
      </c>
      <c r="B1935">
        <v>0.9764993948845111</v>
      </c>
      <c r="C1935">
        <v>180</v>
      </c>
      <c r="D1935">
        <v>1.4080082844321711</v>
      </c>
      <c r="E1935">
        <v>0.8</v>
      </c>
      <c r="F1935">
        <v>0</v>
      </c>
      <c r="G1935">
        <v>0</v>
      </c>
      <c r="H1935" t="s">
        <v>98</v>
      </c>
      <c r="I1935" t="s">
        <v>98</v>
      </c>
      <c r="J1935">
        <v>0.14164086640000001</v>
      </c>
      <c r="K1935">
        <v>1.96186842E-2</v>
      </c>
      <c r="L1935">
        <v>1.3023485E-2</v>
      </c>
      <c r="M1935">
        <v>4.3226946000000004E-3</v>
      </c>
      <c r="N1935">
        <v>4.3226946000000004E-3</v>
      </c>
      <c r="O1935">
        <v>2.869537399999999E-3</v>
      </c>
      <c r="P1935">
        <v>2.869537399999999E-3</v>
      </c>
      <c r="Q1935">
        <v>3.8097741999999989E-3</v>
      </c>
      <c r="R1935">
        <v>2.5290451999999998E-3</v>
      </c>
      <c r="S1935">
        <v>1.6788577999999989E-3</v>
      </c>
      <c r="T1935">
        <v>1.1144773999999999E-3</v>
      </c>
      <c r="U1935">
        <v>2.2003458000000001E-3</v>
      </c>
      <c r="V1935">
        <v>27.91</v>
      </c>
      <c r="W1935">
        <v>0.70820433199999999</v>
      </c>
      <c r="X1935">
        <v>9.8093421E-2</v>
      </c>
      <c r="Y1935">
        <v>6.5117425000000007E-2</v>
      </c>
      <c r="Z1935">
        <v>2.1613473000000001E-2</v>
      </c>
      <c r="AA1935">
        <v>2.1613473000000001E-2</v>
      </c>
      <c r="AB1935">
        <v>1.4347687E-2</v>
      </c>
      <c r="AC1935">
        <v>1.4347687E-2</v>
      </c>
      <c r="AD1935">
        <v>1.9048870999999998E-2</v>
      </c>
      <c r="AE1935">
        <v>1.2645226000000001E-2</v>
      </c>
      <c r="AF1935">
        <v>8.3942889999999992E-3</v>
      </c>
      <c r="AG1935">
        <v>5.5723869999999998E-3</v>
      </c>
      <c r="AH1935" s="6">
        <v>1.1001729E-2</v>
      </c>
      <c r="AI1935" s="6"/>
      <c r="AJ1935" s="8"/>
      <c r="AK1935" s="6"/>
      <c r="AL1935" s="6"/>
      <c r="AM1935" s="6"/>
      <c r="AN1935" s="6"/>
      <c r="AO1935" s="6"/>
      <c r="AP1935" s="6"/>
      <c r="AQ1935" s="6"/>
      <c r="AR1935" s="6"/>
      <c r="AS1935" s="6"/>
    </row>
    <row r="1936" spans="1:45" x14ac:dyDescent="0.35">
      <c r="A1936">
        <v>10000</v>
      </c>
      <c r="B1936">
        <v>1.2072120282097161</v>
      </c>
      <c r="C1936">
        <v>180</v>
      </c>
      <c r="D1936">
        <v>1.4080082844321711</v>
      </c>
      <c r="E1936">
        <v>0.8</v>
      </c>
      <c r="F1936">
        <v>0</v>
      </c>
      <c r="G1936">
        <v>0</v>
      </c>
      <c r="H1936" t="s">
        <v>98</v>
      </c>
      <c r="I1936" t="s">
        <v>98</v>
      </c>
      <c r="J1936">
        <v>0.14164086640000001</v>
      </c>
      <c r="K1936">
        <v>1.96186842E-2</v>
      </c>
      <c r="L1936">
        <v>1.3023485E-2</v>
      </c>
      <c r="M1936">
        <v>4.3226946000000004E-3</v>
      </c>
      <c r="N1936">
        <v>4.3226946000000004E-3</v>
      </c>
      <c r="O1936">
        <v>2.869537399999999E-3</v>
      </c>
      <c r="P1936">
        <v>2.869537399999999E-3</v>
      </c>
      <c r="Q1936">
        <v>3.8097741999999989E-3</v>
      </c>
      <c r="R1936">
        <v>2.5290451999999998E-3</v>
      </c>
      <c r="S1936">
        <v>1.6788577999999989E-3</v>
      </c>
      <c r="T1936">
        <v>1.1144773999999999E-3</v>
      </c>
      <c r="U1936">
        <v>2.2003458000000001E-3</v>
      </c>
      <c r="V1936">
        <v>27.91</v>
      </c>
      <c r="W1936">
        <v>0.70820433199999999</v>
      </c>
      <c r="X1936">
        <v>9.8093421E-2</v>
      </c>
      <c r="Y1936">
        <v>6.5117425000000007E-2</v>
      </c>
      <c r="Z1936">
        <v>2.1613473000000001E-2</v>
      </c>
      <c r="AA1936">
        <v>2.1613473000000001E-2</v>
      </c>
      <c r="AB1936">
        <v>1.4347687E-2</v>
      </c>
      <c r="AC1936">
        <v>1.4347687E-2</v>
      </c>
      <c r="AD1936">
        <v>1.9048870999999998E-2</v>
      </c>
      <c r="AE1936">
        <v>1.2645226000000001E-2</v>
      </c>
      <c r="AF1936">
        <v>8.3942889999999992E-3</v>
      </c>
      <c r="AG1936">
        <v>5.5723869999999998E-3</v>
      </c>
      <c r="AH1936" s="6">
        <v>1.1001729E-2</v>
      </c>
      <c r="AI1936" s="6"/>
      <c r="AJ1936" s="8"/>
      <c r="AK1936" s="6"/>
      <c r="AL1936" s="6"/>
      <c r="AM1936" s="6"/>
      <c r="AN1936" s="6"/>
      <c r="AO1936" s="6"/>
      <c r="AP1936" s="6"/>
      <c r="AQ1936" s="6"/>
      <c r="AR1936" s="6"/>
      <c r="AS1936" s="6"/>
    </row>
    <row r="1937" spans="1:45" x14ac:dyDescent="0.35">
      <c r="A1937">
        <v>15000</v>
      </c>
      <c r="B1937">
        <v>1.6517325170803061</v>
      </c>
      <c r="C1937">
        <v>180</v>
      </c>
      <c r="D1937">
        <v>1.4080082844321711</v>
      </c>
      <c r="E1937">
        <v>0.8</v>
      </c>
      <c r="F1937">
        <v>0</v>
      </c>
      <c r="G1937">
        <v>0</v>
      </c>
      <c r="H1937" t="s">
        <v>98</v>
      </c>
      <c r="I1937" t="s">
        <v>98</v>
      </c>
      <c r="J1937">
        <v>0.14164086640000001</v>
      </c>
      <c r="K1937">
        <v>1.96186842E-2</v>
      </c>
      <c r="L1937">
        <v>1.3023485E-2</v>
      </c>
      <c r="M1937">
        <v>4.3226946000000004E-3</v>
      </c>
      <c r="N1937">
        <v>4.3226946000000004E-3</v>
      </c>
      <c r="O1937">
        <v>2.869537399999999E-3</v>
      </c>
      <c r="P1937">
        <v>2.869537399999999E-3</v>
      </c>
      <c r="Q1937">
        <v>3.8097741999999989E-3</v>
      </c>
      <c r="R1937">
        <v>2.5290451999999998E-3</v>
      </c>
      <c r="S1937">
        <v>1.6788577999999989E-3</v>
      </c>
      <c r="T1937">
        <v>1.1144773999999999E-3</v>
      </c>
      <c r="U1937">
        <v>2.2003458000000001E-3</v>
      </c>
      <c r="V1937">
        <v>27.91</v>
      </c>
      <c r="W1937">
        <v>0.70820433199999999</v>
      </c>
      <c r="X1937">
        <v>9.8093421E-2</v>
      </c>
      <c r="Y1937">
        <v>6.5117425000000007E-2</v>
      </c>
      <c r="Z1937">
        <v>2.1613473000000001E-2</v>
      </c>
      <c r="AA1937">
        <v>2.1613473000000001E-2</v>
      </c>
      <c r="AB1937">
        <v>1.4347687E-2</v>
      </c>
      <c r="AC1937">
        <v>1.4347687E-2</v>
      </c>
      <c r="AD1937">
        <v>1.9048870999999998E-2</v>
      </c>
      <c r="AE1937">
        <v>1.2645226000000001E-2</v>
      </c>
      <c r="AF1937">
        <v>8.3942889999999992E-3</v>
      </c>
      <c r="AG1937">
        <v>5.5723869999999998E-3</v>
      </c>
      <c r="AH1937" s="6">
        <v>1.1001729E-2</v>
      </c>
      <c r="AI1937" s="6"/>
      <c r="AJ1937" s="8"/>
      <c r="AK1937" s="6"/>
      <c r="AL1937" s="6"/>
      <c r="AM1937" s="6"/>
      <c r="AN1937" s="6"/>
      <c r="AO1937" s="6"/>
      <c r="AP1937" s="6"/>
      <c r="AQ1937" s="6"/>
      <c r="AR1937" s="6"/>
      <c r="AS1937" s="6"/>
    </row>
    <row r="1938" spans="1:45" x14ac:dyDescent="0.35">
      <c r="A1938">
        <v>1500</v>
      </c>
      <c r="B1938">
        <v>0.7770873225628756</v>
      </c>
      <c r="C1938">
        <v>220</v>
      </c>
      <c r="D1938">
        <v>1.4080082844321711</v>
      </c>
      <c r="E1938">
        <v>0.8</v>
      </c>
      <c r="F1938">
        <v>0</v>
      </c>
      <c r="G1938">
        <v>0</v>
      </c>
      <c r="H1938" t="s">
        <v>98</v>
      </c>
      <c r="I1938" t="s">
        <v>98</v>
      </c>
      <c r="J1938">
        <v>0.14164086640000001</v>
      </c>
      <c r="K1938">
        <v>1.96186842E-2</v>
      </c>
      <c r="L1938">
        <v>1.3023485E-2</v>
      </c>
      <c r="M1938">
        <v>4.3226946000000004E-3</v>
      </c>
      <c r="N1938">
        <v>4.3226946000000004E-3</v>
      </c>
      <c r="O1938">
        <v>2.869537399999999E-3</v>
      </c>
      <c r="P1938">
        <v>2.869537399999999E-3</v>
      </c>
      <c r="Q1938">
        <v>3.8097741999999989E-3</v>
      </c>
      <c r="R1938">
        <v>2.5290451999999998E-3</v>
      </c>
      <c r="S1938">
        <v>1.6788577999999989E-3</v>
      </c>
      <c r="T1938">
        <v>1.1144773999999999E-3</v>
      </c>
      <c r="U1938">
        <v>2.2003458000000001E-3</v>
      </c>
      <c r="V1938">
        <v>27.91</v>
      </c>
      <c r="W1938">
        <v>0.70820433199999999</v>
      </c>
      <c r="X1938">
        <v>9.8093421E-2</v>
      </c>
      <c r="Y1938">
        <v>6.5117425000000007E-2</v>
      </c>
      <c r="Z1938">
        <v>2.1613473000000001E-2</v>
      </c>
      <c r="AA1938">
        <v>2.1613473000000001E-2</v>
      </c>
      <c r="AB1938">
        <v>1.4347687E-2</v>
      </c>
      <c r="AC1938">
        <v>1.4347687E-2</v>
      </c>
      <c r="AD1938">
        <v>1.9048870999999998E-2</v>
      </c>
      <c r="AE1938">
        <v>1.2645226000000001E-2</v>
      </c>
      <c r="AF1938">
        <v>8.3942889999999992E-3</v>
      </c>
      <c r="AG1938">
        <v>5.5723869999999998E-3</v>
      </c>
      <c r="AH1938" s="6">
        <v>1.1001729E-2</v>
      </c>
      <c r="AI1938" s="6"/>
      <c r="AJ1938" s="8"/>
      <c r="AK1938" s="6"/>
      <c r="AL1938" s="6"/>
      <c r="AM1938" s="6"/>
      <c r="AN1938" s="6"/>
      <c r="AO1938" s="6"/>
      <c r="AP1938" s="6"/>
      <c r="AQ1938" s="6"/>
      <c r="AR1938" s="6"/>
      <c r="AS1938" s="6"/>
    </row>
    <row r="1939" spans="1:45" x14ac:dyDescent="0.35">
      <c r="A1939">
        <v>2000</v>
      </c>
      <c r="B1939">
        <v>0.71934863803112203</v>
      </c>
      <c r="C1939">
        <v>220</v>
      </c>
      <c r="D1939">
        <v>1.4080082844321711</v>
      </c>
      <c r="E1939">
        <v>0.8</v>
      </c>
      <c r="F1939">
        <v>0</v>
      </c>
      <c r="G1939">
        <v>0</v>
      </c>
      <c r="H1939" t="s">
        <v>98</v>
      </c>
      <c r="I1939" t="s">
        <v>98</v>
      </c>
      <c r="J1939">
        <v>0.14164086640000001</v>
      </c>
      <c r="K1939">
        <v>1.96186842E-2</v>
      </c>
      <c r="L1939">
        <v>1.3023485E-2</v>
      </c>
      <c r="M1939">
        <v>4.3226946000000004E-3</v>
      </c>
      <c r="N1939">
        <v>4.3226946000000004E-3</v>
      </c>
      <c r="O1939">
        <v>2.869537399999999E-3</v>
      </c>
      <c r="P1939">
        <v>2.869537399999999E-3</v>
      </c>
      <c r="Q1939">
        <v>3.8097741999999989E-3</v>
      </c>
      <c r="R1939">
        <v>2.5290451999999998E-3</v>
      </c>
      <c r="S1939">
        <v>1.6788577999999989E-3</v>
      </c>
      <c r="T1939">
        <v>1.1144773999999999E-3</v>
      </c>
      <c r="U1939">
        <v>2.2003458000000001E-3</v>
      </c>
      <c r="V1939">
        <v>27.91</v>
      </c>
      <c r="W1939">
        <v>0.70820433199999999</v>
      </c>
      <c r="X1939">
        <v>9.8093421E-2</v>
      </c>
      <c r="Y1939">
        <v>6.5117425000000007E-2</v>
      </c>
      <c r="Z1939">
        <v>2.1613473000000001E-2</v>
      </c>
      <c r="AA1939">
        <v>2.1613473000000001E-2</v>
      </c>
      <c r="AB1939">
        <v>1.4347687E-2</v>
      </c>
      <c r="AC1939">
        <v>1.4347687E-2</v>
      </c>
      <c r="AD1939">
        <v>1.9048870999999998E-2</v>
      </c>
      <c r="AE1939">
        <v>1.2645226000000001E-2</v>
      </c>
      <c r="AF1939">
        <v>8.3942889999999992E-3</v>
      </c>
      <c r="AG1939">
        <v>5.5723869999999998E-3</v>
      </c>
      <c r="AH1939" s="6">
        <v>1.1001729E-2</v>
      </c>
      <c r="AI1939" s="6"/>
      <c r="AJ1939" s="8"/>
      <c r="AK1939" s="6"/>
      <c r="AL1939" s="6"/>
      <c r="AM1939" s="6"/>
      <c r="AN1939" s="6"/>
      <c r="AO1939" s="6"/>
      <c r="AP1939" s="6"/>
      <c r="AQ1939" s="6"/>
      <c r="AR1939" s="6"/>
      <c r="AS1939" s="6"/>
    </row>
    <row r="1940" spans="1:45" x14ac:dyDescent="0.35">
      <c r="A1940">
        <v>2500</v>
      </c>
      <c r="B1940">
        <v>0.6811689943953404</v>
      </c>
      <c r="C1940">
        <v>220</v>
      </c>
      <c r="D1940">
        <v>1.4080082844321711</v>
      </c>
      <c r="E1940">
        <v>0.8</v>
      </c>
      <c r="F1940">
        <v>0</v>
      </c>
      <c r="G1940">
        <v>0</v>
      </c>
      <c r="H1940" t="s">
        <v>98</v>
      </c>
      <c r="I1940" t="s">
        <v>98</v>
      </c>
      <c r="J1940">
        <v>0.14164086640000001</v>
      </c>
      <c r="K1940">
        <v>1.96186842E-2</v>
      </c>
      <c r="L1940">
        <v>1.3023485E-2</v>
      </c>
      <c r="M1940">
        <v>4.3226946000000004E-3</v>
      </c>
      <c r="N1940">
        <v>4.3226946000000004E-3</v>
      </c>
      <c r="O1940">
        <v>2.869537399999999E-3</v>
      </c>
      <c r="P1940">
        <v>2.869537399999999E-3</v>
      </c>
      <c r="Q1940">
        <v>3.8097741999999989E-3</v>
      </c>
      <c r="R1940">
        <v>2.5290451999999998E-3</v>
      </c>
      <c r="S1940">
        <v>1.6788577999999989E-3</v>
      </c>
      <c r="T1940">
        <v>1.1144773999999999E-3</v>
      </c>
      <c r="U1940">
        <v>2.2003458000000001E-3</v>
      </c>
      <c r="V1940">
        <v>27.91</v>
      </c>
      <c r="W1940">
        <v>0.70820433199999999</v>
      </c>
      <c r="X1940">
        <v>9.8093421E-2</v>
      </c>
      <c r="Y1940">
        <v>6.5117425000000007E-2</v>
      </c>
      <c r="Z1940">
        <v>2.1613473000000001E-2</v>
      </c>
      <c r="AA1940">
        <v>2.1613473000000001E-2</v>
      </c>
      <c r="AB1940">
        <v>1.4347687E-2</v>
      </c>
      <c r="AC1940">
        <v>1.4347687E-2</v>
      </c>
      <c r="AD1940">
        <v>1.9048870999999998E-2</v>
      </c>
      <c r="AE1940">
        <v>1.2645226000000001E-2</v>
      </c>
      <c r="AF1940">
        <v>8.3942889999999992E-3</v>
      </c>
      <c r="AG1940">
        <v>5.5723869999999998E-3</v>
      </c>
      <c r="AH1940" s="6">
        <v>1.1001729E-2</v>
      </c>
      <c r="AI1940" s="6"/>
      <c r="AJ1940" s="8"/>
      <c r="AK1940" s="6"/>
      <c r="AL1940" s="6"/>
      <c r="AM1940" s="6"/>
      <c r="AN1940" s="6"/>
      <c r="AO1940" s="6"/>
      <c r="AP1940" s="6"/>
      <c r="AQ1940" s="6"/>
      <c r="AR1940" s="6"/>
      <c r="AS1940" s="6"/>
    </row>
    <row r="1941" spans="1:45" x14ac:dyDescent="0.35">
      <c r="A1941">
        <v>5000</v>
      </c>
      <c r="B1941">
        <v>0.77546005456071776</v>
      </c>
      <c r="C1941">
        <v>220</v>
      </c>
      <c r="D1941">
        <v>1.4080082844321711</v>
      </c>
      <c r="E1941">
        <v>0.8</v>
      </c>
      <c r="F1941">
        <v>0</v>
      </c>
      <c r="G1941">
        <v>0</v>
      </c>
      <c r="H1941" t="s">
        <v>98</v>
      </c>
      <c r="I1941" t="s">
        <v>98</v>
      </c>
      <c r="J1941">
        <v>0.14164086640000001</v>
      </c>
      <c r="K1941">
        <v>1.96186842E-2</v>
      </c>
      <c r="L1941">
        <v>1.3023485E-2</v>
      </c>
      <c r="M1941">
        <v>4.3226946000000004E-3</v>
      </c>
      <c r="N1941">
        <v>4.3226946000000004E-3</v>
      </c>
      <c r="O1941">
        <v>2.869537399999999E-3</v>
      </c>
      <c r="P1941">
        <v>2.869537399999999E-3</v>
      </c>
      <c r="Q1941">
        <v>3.8097741999999989E-3</v>
      </c>
      <c r="R1941">
        <v>2.5290451999999998E-3</v>
      </c>
      <c r="S1941">
        <v>1.6788577999999989E-3</v>
      </c>
      <c r="T1941">
        <v>1.1144773999999999E-3</v>
      </c>
      <c r="U1941">
        <v>2.2003458000000001E-3</v>
      </c>
      <c r="V1941">
        <v>27.91</v>
      </c>
      <c r="W1941">
        <v>0.70820433199999999</v>
      </c>
      <c r="X1941">
        <v>9.8093421E-2</v>
      </c>
      <c r="Y1941">
        <v>6.5117425000000007E-2</v>
      </c>
      <c r="Z1941">
        <v>2.1613473000000001E-2</v>
      </c>
      <c r="AA1941">
        <v>2.1613473000000001E-2</v>
      </c>
      <c r="AB1941">
        <v>1.4347687E-2</v>
      </c>
      <c r="AC1941">
        <v>1.4347687E-2</v>
      </c>
      <c r="AD1941">
        <v>1.9048870999999998E-2</v>
      </c>
      <c r="AE1941">
        <v>1.2645226000000001E-2</v>
      </c>
      <c r="AF1941">
        <v>8.3942889999999992E-3</v>
      </c>
      <c r="AG1941">
        <v>5.5723869999999998E-3</v>
      </c>
      <c r="AH1941" s="6">
        <v>1.1001729E-2</v>
      </c>
      <c r="AI1941" s="6"/>
      <c r="AJ1941" s="8"/>
      <c r="AK1941" s="6"/>
      <c r="AL1941" s="6"/>
      <c r="AM1941" s="6"/>
      <c r="AN1941" s="6"/>
      <c r="AO1941" s="6"/>
      <c r="AP1941" s="6"/>
      <c r="AQ1941" s="6"/>
      <c r="AR1941" s="6"/>
      <c r="AS1941" s="6"/>
    </row>
    <row r="1942" spans="1:45" x14ac:dyDescent="0.35">
      <c r="A1942">
        <v>7500</v>
      </c>
      <c r="B1942">
        <v>0.98277769584158037</v>
      </c>
      <c r="C1942">
        <v>220</v>
      </c>
      <c r="D1942">
        <v>1.4080082844321711</v>
      </c>
      <c r="E1942">
        <v>0.8</v>
      </c>
      <c r="F1942">
        <v>0</v>
      </c>
      <c r="G1942">
        <v>0</v>
      </c>
      <c r="H1942" t="s">
        <v>98</v>
      </c>
      <c r="I1942" t="s">
        <v>98</v>
      </c>
      <c r="J1942">
        <v>0.14164086640000001</v>
      </c>
      <c r="K1942">
        <v>1.96186842E-2</v>
      </c>
      <c r="L1942">
        <v>1.3023485E-2</v>
      </c>
      <c r="M1942">
        <v>4.3226946000000004E-3</v>
      </c>
      <c r="N1942">
        <v>4.3226946000000004E-3</v>
      </c>
      <c r="O1942">
        <v>2.869537399999999E-3</v>
      </c>
      <c r="P1942">
        <v>2.869537399999999E-3</v>
      </c>
      <c r="Q1942">
        <v>3.8097741999999989E-3</v>
      </c>
      <c r="R1942">
        <v>2.5290451999999998E-3</v>
      </c>
      <c r="S1942">
        <v>1.6788577999999989E-3</v>
      </c>
      <c r="T1942">
        <v>1.1144773999999999E-3</v>
      </c>
      <c r="U1942">
        <v>2.2003458000000001E-3</v>
      </c>
      <c r="V1942">
        <v>27.91</v>
      </c>
      <c r="W1942">
        <v>0.70820433199999999</v>
      </c>
      <c r="X1942">
        <v>9.8093421E-2</v>
      </c>
      <c r="Y1942">
        <v>6.5117425000000007E-2</v>
      </c>
      <c r="Z1942">
        <v>2.1613473000000001E-2</v>
      </c>
      <c r="AA1942">
        <v>2.1613473000000001E-2</v>
      </c>
      <c r="AB1942">
        <v>1.4347687E-2</v>
      </c>
      <c r="AC1942">
        <v>1.4347687E-2</v>
      </c>
      <c r="AD1942">
        <v>1.9048870999999998E-2</v>
      </c>
      <c r="AE1942">
        <v>1.2645226000000001E-2</v>
      </c>
      <c r="AF1942">
        <v>8.3942889999999992E-3</v>
      </c>
      <c r="AG1942">
        <v>5.5723869999999998E-3</v>
      </c>
      <c r="AH1942" s="6">
        <v>1.1001729E-2</v>
      </c>
      <c r="AI1942" s="6"/>
      <c r="AJ1942" s="8"/>
      <c r="AK1942" s="6"/>
      <c r="AL1942" s="6"/>
      <c r="AM1942" s="6"/>
      <c r="AN1942" s="6"/>
      <c r="AO1942" s="6"/>
      <c r="AP1942" s="6"/>
      <c r="AQ1942" s="6"/>
      <c r="AR1942" s="6"/>
      <c r="AS1942" s="6"/>
    </row>
    <row r="1943" spans="1:45" x14ac:dyDescent="0.35">
      <c r="A1943">
        <v>10000</v>
      </c>
      <c r="B1943">
        <v>1.1972137133554031</v>
      </c>
      <c r="C1943">
        <v>220</v>
      </c>
      <c r="D1943">
        <v>1.4080082844321711</v>
      </c>
      <c r="E1943">
        <v>0.8</v>
      </c>
      <c r="F1943">
        <v>0</v>
      </c>
      <c r="G1943">
        <v>0</v>
      </c>
      <c r="H1943" t="s">
        <v>98</v>
      </c>
      <c r="I1943" t="s">
        <v>98</v>
      </c>
      <c r="J1943">
        <v>0.14164086640000001</v>
      </c>
      <c r="K1943">
        <v>1.96186842E-2</v>
      </c>
      <c r="L1943">
        <v>1.3023485E-2</v>
      </c>
      <c r="M1943">
        <v>4.3226946000000004E-3</v>
      </c>
      <c r="N1943">
        <v>4.3226946000000004E-3</v>
      </c>
      <c r="O1943">
        <v>2.869537399999999E-3</v>
      </c>
      <c r="P1943">
        <v>2.869537399999999E-3</v>
      </c>
      <c r="Q1943">
        <v>3.8097741999999989E-3</v>
      </c>
      <c r="R1943">
        <v>2.5290451999999998E-3</v>
      </c>
      <c r="S1943">
        <v>1.6788577999999989E-3</v>
      </c>
      <c r="T1943">
        <v>1.1144773999999999E-3</v>
      </c>
      <c r="U1943">
        <v>2.2003458000000001E-3</v>
      </c>
      <c r="V1943">
        <v>27.91</v>
      </c>
      <c r="W1943">
        <v>0.70820433199999999</v>
      </c>
      <c r="X1943">
        <v>9.8093421E-2</v>
      </c>
      <c r="Y1943">
        <v>6.5117425000000007E-2</v>
      </c>
      <c r="Z1943">
        <v>2.1613473000000001E-2</v>
      </c>
      <c r="AA1943">
        <v>2.1613473000000001E-2</v>
      </c>
      <c r="AB1943">
        <v>1.4347687E-2</v>
      </c>
      <c r="AC1943">
        <v>1.4347687E-2</v>
      </c>
      <c r="AD1943">
        <v>1.9048870999999998E-2</v>
      </c>
      <c r="AE1943">
        <v>1.2645226000000001E-2</v>
      </c>
      <c r="AF1943">
        <v>8.3942889999999992E-3</v>
      </c>
      <c r="AG1943">
        <v>5.5723869999999998E-3</v>
      </c>
      <c r="AH1943" s="6">
        <v>1.1001729E-2</v>
      </c>
      <c r="AI1943" s="6"/>
      <c r="AJ1943" s="8"/>
      <c r="AK1943" s="6"/>
      <c r="AL1943" s="6"/>
      <c r="AM1943" s="6"/>
      <c r="AN1943" s="6"/>
      <c r="AO1943" s="6"/>
      <c r="AP1943" s="6"/>
      <c r="AQ1943" s="6"/>
      <c r="AR1943" s="6"/>
      <c r="AS1943" s="6"/>
    </row>
    <row r="1944" spans="1:45" x14ac:dyDescent="0.35">
      <c r="A1944">
        <v>15000</v>
      </c>
      <c r="B1944">
        <v>1.615715343755644</v>
      </c>
      <c r="C1944">
        <v>220</v>
      </c>
      <c r="D1944">
        <v>1.4080082844321711</v>
      </c>
      <c r="E1944">
        <v>0.8</v>
      </c>
      <c r="F1944">
        <v>0</v>
      </c>
      <c r="G1944">
        <v>0</v>
      </c>
      <c r="H1944" t="s">
        <v>98</v>
      </c>
      <c r="I1944" t="s">
        <v>98</v>
      </c>
      <c r="J1944">
        <v>0.14164086640000001</v>
      </c>
      <c r="K1944">
        <v>1.96186842E-2</v>
      </c>
      <c r="L1944">
        <v>1.3023485E-2</v>
      </c>
      <c r="M1944">
        <v>4.3226946000000004E-3</v>
      </c>
      <c r="N1944">
        <v>4.3226946000000004E-3</v>
      </c>
      <c r="O1944">
        <v>2.869537399999999E-3</v>
      </c>
      <c r="P1944">
        <v>2.869537399999999E-3</v>
      </c>
      <c r="Q1944">
        <v>3.8097741999999989E-3</v>
      </c>
      <c r="R1944">
        <v>2.5290451999999998E-3</v>
      </c>
      <c r="S1944">
        <v>1.6788577999999989E-3</v>
      </c>
      <c r="T1944">
        <v>1.1144773999999999E-3</v>
      </c>
      <c r="U1944">
        <v>2.2003458000000001E-3</v>
      </c>
      <c r="V1944">
        <v>27.91</v>
      </c>
      <c r="W1944">
        <v>0.70820433199999999</v>
      </c>
      <c r="X1944">
        <v>9.8093421E-2</v>
      </c>
      <c r="Y1944">
        <v>6.5117425000000007E-2</v>
      </c>
      <c r="Z1944">
        <v>2.1613473000000001E-2</v>
      </c>
      <c r="AA1944">
        <v>2.1613473000000001E-2</v>
      </c>
      <c r="AB1944">
        <v>1.4347687E-2</v>
      </c>
      <c r="AC1944">
        <v>1.4347687E-2</v>
      </c>
      <c r="AD1944">
        <v>1.9048870999999998E-2</v>
      </c>
      <c r="AE1944">
        <v>1.2645226000000001E-2</v>
      </c>
      <c r="AF1944">
        <v>8.3942889999999992E-3</v>
      </c>
      <c r="AG1944">
        <v>5.5723869999999998E-3</v>
      </c>
      <c r="AH1944" s="6">
        <v>1.1001729E-2</v>
      </c>
      <c r="AI1944" s="6"/>
      <c r="AJ1944" s="8"/>
      <c r="AK1944" s="6"/>
      <c r="AL1944" s="6"/>
      <c r="AM1944" s="6"/>
      <c r="AN1944" s="6"/>
      <c r="AO1944" s="6"/>
      <c r="AP1944" s="6"/>
      <c r="AQ1944" s="6"/>
      <c r="AR1944" s="6"/>
      <c r="AS1944" s="6"/>
    </row>
    <row r="1945" spans="1:45" x14ac:dyDescent="0.35">
      <c r="A1945">
        <v>1500</v>
      </c>
      <c r="B1945">
        <v>0.81601876640351612</v>
      </c>
      <c r="C1945">
        <v>250</v>
      </c>
      <c r="D1945">
        <v>1.4080082844321711</v>
      </c>
      <c r="E1945">
        <v>0.8</v>
      </c>
      <c r="F1945">
        <v>0</v>
      </c>
      <c r="G1945">
        <v>0</v>
      </c>
      <c r="H1945" t="s">
        <v>98</v>
      </c>
      <c r="I1945" t="s">
        <v>98</v>
      </c>
      <c r="J1945">
        <v>0.14164086640000001</v>
      </c>
      <c r="K1945">
        <v>1.96186842E-2</v>
      </c>
      <c r="L1945">
        <v>1.3023485E-2</v>
      </c>
      <c r="M1945">
        <v>4.3226946000000004E-3</v>
      </c>
      <c r="N1945">
        <v>4.3226946000000004E-3</v>
      </c>
      <c r="O1945">
        <v>2.869537399999999E-3</v>
      </c>
      <c r="P1945">
        <v>2.869537399999999E-3</v>
      </c>
      <c r="Q1945">
        <v>3.8097741999999989E-3</v>
      </c>
      <c r="R1945">
        <v>2.5290451999999998E-3</v>
      </c>
      <c r="S1945">
        <v>1.6788577999999989E-3</v>
      </c>
      <c r="T1945">
        <v>1.1144773999999999E-3</v>
      </c>
      <c r="U1945">
        <v>2.2003458000000001E-3</v>
      </c>
      <c r="V1945">
        <v>27.91</v>
      </c>
      <c r="W1945">
        <v>0.70820433199999999</v>
      </c>
      <c r="X1945">
        <v>9.8093421E-2</v>
      </c>
      <c r="Y1945">
        <v>6.5117425000000007E-2</v>
      </c>
      <c r="Z1945">
        <v>2.1613473000000001E-2</v>
      </c>
      <c r="AA1945">
        <v>2.1613473000000001E-2</v>
      </c>
      <c r="AB1945">
        <v>1.4347687E-2</v>
      </c>
      <c r="AC1945">
        <v>1.4347687E-2</v>
      </c>
      <c r="AD1945">
        <v>1.9048870999999998E-2</v>
      </c>
      <c r="AE1945">
        <v>1.2645226000000001E-2</v>
      </c>
      <c r="AF1945">
        <v>8.3942889999999992E-3</v>
      </c>
      <c r="AG1945">
        <v>5.5723869999999998E-3</v>
      </c>
      <c r="AH1945" s="6">
        <v>1.1001729E-2</v>
      </c>
      <c r="AI1945" s="6"/>
      <c r="AJ1945" s="8"/>
      <c r="AK1945" s="6"/>
      <c r="AL1945" s="6"/>
      <c r="AM1945" s="6"/>
      <c r="AN1945" s="6"/>
      <c r="AO1945" s="6"/>
      <c r="AP1945" s="6"/>
      <c r="AQ1945" s="6"/>
      <c r="AR1945" s="6"/>
      <c r="AS1945" s="6"/>
    </row>
    <row r="1946" spans="1:45" x14ac:dyDescent="0.35">
      <c r="A1946">
        <v>2000</v>
      </c>
      <c r="B1946">
        <v>0.7694909040208584</v>
      </c>
      <c r="C1946">
        <v>250</v>
      </c>
      <c r="D1946">
        <v>1.4080082844321711</v>
      </c>
      <c r="E1946">
        <v>0.8</v>
      </c>
      <c r="F1946">
        <v>0</v>
      </c>
      <c r="G1946">
        <v>0</v>
      </c>
      <c r="H1946" t="s">
        <v>98</v>
      </c>
      <c r="I1946" t="s">
        <v>98</v>
      </c>
      <c r="J1946">
        <v>0.14164086640000001</v>
      </c>
      <c r="K1946">
        <v>1.96186842E-2</v>
      </c>
      <c r="L1946">
        <v>1.3023485E-2</v>
      </c>
      <c r="M1946">
        <v>4.3226946000000004E-3</v>
      </c>
      <c r="N1946">
        <v>4.3226946000000004E-3</v>
      </c>
      <c r="O1946">
        <v>2.869537399999999E-3</v>
      </c>
      <c r="P1946">
        <v>2.869537399999999E-3</v>
      </c>
      <c r="Q1946">
        <v>3.8097741999999989E-3</v>
      </c>
      <c r="R1946">
        <v>2.5290451999999998E-3</v>
      </c>
      <c r="S1946">
        <v>1.6788577999999989E-3</v>
      </c>
      <c r="T1946">
        <v>1.1144773999999999E-3</v>
      </c>
      <c r="U1946">
        <v>2.2003458000000001E-3</v>
      </c>
      <c r="V1946">
        <v>27.91</v>
      </c>
      <c r="W1946">
        <v>0.70820433199999999</v>
      </c>
      <c r="X1946">
        <v>9.8093421E-2</v>
      </c>
      <c r="Y1946">
        <v>6.5117425000000007E-2</v>
      </c>
      <c r="Z1946">
        <v>2.1613473000000001E-2</v>
      </c>
      <c r="AA1946">
        <v>2.1613473000000001E-2</v>
      </c>
      <c r="AB1946">
        <v>1.4347687E-2</v>
      </c>
      <c r="AC1946">
        <v>1.4347687E-2</v>
      </c>
      <c r="AD1946">
        <v>1.9048870999999998E-2</v>
      </c>
      <c r="AE1946">
        <v>1.2645226000000001E-2</v>
      </c>
      <c r="AF1946">
        <v>8.3942889999999992E-3</v>
      </c>
      <c r="AG1946">
        <v>5.5723869999999998E-3</v>
      </c>
      <c r="AH1946" s="6">
        <v>1.1001729E-2</v>
      </c>
      <c r="AI1946" s="6"/>
      <c r="AJ1946" s="8"/>
      <c r="AK1946" s="6"/>
      <c r="AL1946" s="6"/>
      <c r="AM1946" s="6"/>
      <c r="AN1946" s="6"/>
      <c r="AO1946" s="6"/>
      <c r="AP1946" s="6"/>
      <c r="AQ1946" s="6"/>
      <c r="AR1946" s="6"/>
      <c r="AS1946" s="6"/>
    </row>
    <row r="1947" spans="1:45" x14ac:dyDescent="0.35">
      <c r="A1947">
        <v>2500</v>
      </c>
      <c r="B1947">
        <v>0.73747955993427072</v>
      </c>
      <c r="C1947">
        <v>250</v>
      </c>
      <c r="D1947">
        <v>1.4080082844321711</v>
      </c>
      <c r="E1947">
        <v>0.8</v>
      </c>
      <c r="F1947">
        <v>0</v>
      </c>
      <c r="G1947">
        <v>0</v>
      </c>
      <c r="H1947" t="s">
        <v>98</v>
      </c>
      <c r="I1947" t="s">
        <v>98</v>
      </c>
      <c r="J1947">
        <v>0.14164086640000001</v>
      </c>
      <c r="K1947">
        <v>1.96186842E-2</v>
      </c>
      <c r="L1947">
        <v>1.3023485E-2</v>
      </c>
      <c r="M1947">
        <v>4.3226946000000004E-3</v>
      </c>
      <c r="N1947">
        <v>4.3226946000000004E-3</v>
      </c>
      <c r="O1947">
        <v>2.869537399999999E-3</v>
      </c>
      <c r="P1947">
        <v>2.869537399999999E-3</v>
      </c>
      <c r="Q1947">
        <v>3.8097741999999989E-3</v>
      </c>
      <c r="R1947">
        <v>2.5290451999999998E-3</v>
      </c>
      <c r="S1947">
        <v>1.6788577999999989E-3</v>
      </c>
      <c r="T1947">
        <v>1.1144773999999999E-3</v>
      </c>
      <c r="U1947">
        <v>2.2003458000000001E-3</v>
      </c>
      <c r="V1947">
        <v>27.91</v>
      </c>
      <c r="W1947">
        <v>0.70820433199999999</v>
      </c>
      <c r="X1947">
        <v>9.8093421E-2</v>
      </c>
      <c r="Y1947">
        <v>6.5117425000000007E-2</v>
      </c>
      <c r="Z1947">
        <v>2.1613473000000001E-2</v>
      </c>
      <c r="AA1947">
        <v>2.1613473000000001E-2</v>
      </c>
      <c r="AB1947">
        <v>1.4347687E-2</v>
      </c>
      <c r="AC1947">
        <v>1.4347687E-2</v>
      </c>
      <c r="AD1947">
        <v>1.9048870999999998E-2</v>
      </c>
      <c r="AE1947">
        <v>1.2645226000000001E-2</v>
      </c>
      <c r="AF1947">
        <v>8.3942889999999992E-3</v>
      </c>
      <c r="AG1947">
        <v>5.5723869999999998E-3</v>
      </c>
      <c r="AH1947" s="6">
        <v>1.1001729E-2</v>
      </c>
      <c r="AI1947" s="6"/>
      <c r="AJ1947" s="8"/>
      <c r="AK1947" s="6"/>
      <c r="AL1947" s="6"/>
      <c r="AM1947" s="6"/>
      <c r="AN1947" s="6"/>
      <c r="AO1947" s="6"/>
      <c r="AP1947" s="6"/>
      <c r="AQ1947" s="6"/>
      <c r="AR1947" s="6"/>
      <c r="AS1947" s="6"/>
    </row>
    <row r="1948" spans="1:45" x14ac:dyDescent="0.35">
      <c r="A1948">
        <v>5000</v>
      </c>
      <c r="B1948">
        <v>0.80168274368705861</v>
      </c>
      <c r="C1948">
        <v>250</v>
      </c>
      <c r="D1948">
        <v>1.4080082844321711</v>
      </c>
      <c r="E1948">
        <v>0.8</v>
      </c>
      <c r="F1948">
        <v>0</v>
      </c>
      <c r="G1948">
        <v>0</v>
      </c>
      <c r="H1948" t="s">
        <v>98</v>
      </c>
      <c r="I1948" t="s">
        <v>98</v>
      </c>
      <c r="J1948">
        <v>0.14164086640000001</v>
      </c>
      <c r="K1948">
        <v>1.96186842E-2</v>
      </c>
      <c r="L1948">
        <v>1.3023485E-2</v>
      </c>
      <c r="M1948">
        <v>4.3226946000000004E-3</v>
      </c>
      <c r="N1948">
        <v>4.3226946000000004E-3</v>
      </c>
      <c r="O1948">
        <v>2.869537399999999E-3</v>
      </c>
      <c r="P1948">
        <v>2.869537399999999E-3</v>
      </c>
      <c r="Q1948">
        <v>3.8097741999999989E-3</v>
      </c>
      <c r="R1948">
        <v>2.5290451999999998E-3</v>
      </c>
      <c r="S1948">
        <v>1.6788577999999989E-3</v>
      </c>
      <c r="T1948">
        <v>1.1144773999999999E-3</v>
      </c>
      <c r="U1948">
        <v>2.2003458000000001E-3</v>
      </c>
      <c r="V1948">
        <v>27.91</v>
      </c>
      <c r="W1948">
        <v>0.70820433199999999</v>
      </c>
      <c r="X1948">
        <v>9.8093421E-2</v>
      </c>
      <c r="Y1948">
        <v>6.5117425000000007E-2</v>
      </c>
      <c r="Z1948">
        <v>2.1613473000000001E-2</v>
      </c>
      <c r="AA1948">
        <v>2.1613473000000001E-2</v>
      </c>
      <c r="AB1948">
        <v>1.4347687E-2</v>
      </c>
      <c r="AC1948">
        <v>1.4347687E-2</v>
      </c>
      <c r="AD1948">
        <v>1.9048870999999998E-2</v>
      </c>
      <c r="AE1948">
        <v>1.2645226000000001E-2</v>
      </c>
      <c r="AF1948">
        <v>8.3942889999999992E-3</v>
      </c>
      <c r="AG1948">
        <v>5.5723869999999998E-3</v>
      </c>
      <c r="AH1948" s="6">
        <v>1.1001729E-2</v>
      </c>
      <c r="AI1948" s="6"/>
      <c r="AJ1948" s="8"/>
      <c r="AK1948" s="6"/>
      <c r="AL1948" s="6"/>
      <c r="AM1948" s="6"/>
      <c r="AN1948" s="6"/>
      <c r="AO1948" s="6"/>
      <c r="AP1948" s="6"/>
      <c r="AQ1948" s="6"/>
      <c r="AR1948" s="6"/>
      <c r="AS1948" s="6"/>
    </row>
    <row r="1949" spans="1:45" x14ac:dyDescent="0.35">
      <c r="A1949">
        <v>7500</v>
      </c>
      <c r="B1949">
        <v>0.99054365590762583</v>
      </c>
      <c r="C1949">
        <v>250</v>
      </c>
      <c r="D1949">
        <v>1.4080082844321711</v>
      </c>
      <c r="E1949">
        <v>0.8</v>
      </c>
      <c r="F1949">
        <v>0</v>
      </c>
      <c r="G1949">
        <v>0</v>
      </c>
      <c r="H1949" t="s">
        <v>98</v>
      </c>
      <c r="I1949" t="s">
        <v>98</v>
      </c>
      <c r="J1949">
        <v>0.14164086640000001</v>
      </c>
      <c r="K1949">
        <v>1.96186842E-2</v>
      </c>
      <c r="L1949">
        <v>1.3023485E-2</v>
      </c>
      <c r="M1949">
        <v>4.3226946000000004E-3</v>
      </c>
      <c r="N1949">
        <v>4.3226946000000004E-3</v>
      </c>
      <c r="O1949">
        <v>2.869537399999999E-3</v>
      </c>
      <c r="P1949">
        <v>2.869537399999999E-3</v>
      </c>
      <c r="Q1949">
        <v>3.8097741999999989E-3</v>
      </c>
      <c r="R1949">
        <v>2.5290451999999998E-3</v>
      </c>
      <c r="S1949">
        <v>1.6788577999999989E-3</v>
      </c>
      <c r="T1949">
        <v>1.1144773999999999E-3</v>
      </c>
      <c r="U1949">
        <v>2.2003458000000001E-3</v>
      </c>
      <c r="V1949">
        <v>27.91</v>
      </c>
      <c r="W1949">
        <v>0.70820433199999999</v>
      </c>
      <c r="X1949">
        <v>9.8093421E-2</v>
      </c>
      <c r="Y1949">
        <v>6.5117425000000007E-2</v>
      </c>
      <c r="Z1949">
        <v>2.1613473000000001E-2</v>
      </c>
      <c r="AA1949">
        <v>2.1613473000000001E-2</v>
      </c>
      <c r="AB1949">
        <v>1.4347687E-2</v>
      </c>
      <c r="AC1949">
        <v>1.4347687E-2</v>
      </c>
      <c r="AD1949">
        <v>1.9048870999999998E-2</v>
      </c>
      <c r="AE1949">
        <v>1.2645226000000001E-2</v>
      </c>
      <c r="AF1949">
        <v>8.3942889999999992E-3</v>
      </c>
      <c r="AG1949">
        <v>5.5723869999999998E-3</v>
      </c>
      <c r="AH1949" s="6">
        <v>1.1001729E-2</v>
      </c>
      <c r="AI1949" s="6"/>
      <c r="AJ1949" s="8"/>
      <c r="AK1949" s="6"/>
      <c r="AL1949" s="6"/>
      <c r="AM1949" s="6"/>
      <c r="AN1949" s="6"/>
      <c r="AO1949" s="6"/>
      <c r="AP1949" s="6"/>
      <c r="AQ1949" s="6"/>
      <c r="AR1949" s="6"/>
      <c r="AS1949" s="6"/>
    </row>
    <row r="1950" spans="1:45" x14ac:dyDescent="0.35">
      <c r="A1950">
        <v>10000</v>
      </c>
      <c r="B1950">
        <v>1.192929859379142</v>
      </c>
      <c r="C1950">
        <v>250</v>
      </c>
      <c r="D1950">
        <v>1.4080082844321711</v>
      </c>
      <c r="E1950">
        <v>0.8</v>
      </c>
      <c r="F1950">
        <v>0</v>
      </c>
      <c r="G1950">
        <v>0</v>
      </c>
      <c r="H1950" t="s">
        <v>98</v>
      </c>
      <c r="I1950" t="s">
        <v>98</v>
      </c>
      <c r="J1950">
        <v>0.14164086640000001</v>
      </c>
      <c r="K1950">
        <v>1.96186842E-2</v>
      </c>
      <c r="L1950">
        <v>1.3023485E-2</v>
      </c>
      <c r="M1950">
        <v>4.3226946000000004E-3</v>
      </c>
      <c r="N1950">
        <v>4.3226946000000004E-3</v>
      </c>
      <c r="O1950">
        <v>2.869537399999999E-3</v>
      </c>
      <c r="P1950">
        <v>2.869537399999999E-3</v>
      </c>
      <c r="Q1950">
        <v>3.8097741999999989E-3</v>
      </c>
      <c r="R1950">
        <v>2.5290451999999998E-3</v>
      </c>
      <c r="S1950">
        <v>1.6788577999999989E-3</v>
      </c>
      <c r="T1950">
        <v>1.1144773999999999E-3</v>
      </c>
      <c r="U1950">
        <v>2.2003458000000001E-3</v>
      </c>
      <c r="V1950">
        <v>27.91</v>
      </c>
      <c r="W1950">
        <v>0.70820433199999999</v>
      </c>
      <c r="X1950">
        <v>9.8093421E-2</v>
      </c>
      <c r="Y1950">
        <v>6.5117425000000007E-2</v>
      </c>
      <c r="Z1950">
        <v>2.1613473000000001E-2</v>
      </c>
      <c r="AA1950">
        <v>2.1613473000000001E-2</v>
      </c>
      <c r="AB1950">
        <v>1.4347687E-2</v>
      </c>
      <c r="AC1950">
        <v>1.4347687E-2</v>
      </c>
      <c r="AD1950">
        <v>1.9048870999999998E-2</v>
      </c>
      <c r="AE1950">
        <v>1.2645226000000001E-2</v>
      </c>
      <c r="AF1950">
        <v>8.3942889999999992E-3</v>
      </c>
      <c r="AG1950">
        <v>5.5723869999999998E-3</v>
      </c>
      <c r="AH1950" s="6">
        <v>1.1001729E-2</v>
      </c>
      <c r="AI1950" s="6"/>
      <c r="AJ1950" s="8"/>
      <c r="AK1950" s="6"/>
      <c r="AL1950" s="6"/>
      <c r="AM1950" s="6"/>
      <c r="AN1950" s="6"/>
      <c r="AO1950" s="6"/>
      <c r="AP1950" s="6"/>
      <c r="AQ1950" s="6"/>
      <c r="AR1950" s="6"/>
      <c r="AS1950" s="6"/>
    </row>
    <row r="1951" spans="1:45" x14ac:dyDescent="0.35">
      <c r="A1951">
        <v>15000</v>
      </c>
      <c r="B1951">
        <v>1.592814108601752</v>
      </c>
      <c r="C1951">
        <v>250</v>
      </c>
      <c r="D1951">
        <v>1.4080082844321711</v>
      </c>
      <c r="E1951">
        <v>0.8</v>
      </c>
      <c r="F1951">
        <v>0</v>
      </c>
      <c r="G1951">
        <v>0</v>
      </c>
      <c r="H1951" t="s">
        <v>98</v>
      </c>
      <c r="I1951" t="s">
        <v>98</v>
      </c>
      <c r="J1951">
        <v>0.14164086640000001</v>
      </c>
      <c r="K1951">
        <v>1.96186842E-2</v>
      </c>
      <c r="L1951">
        <v>1.3023485E-2</v>
      </c>
      <c r="M1951">
        <v>4.3226946000000004E-3</v>
      </c>
      <c r="N1951">
        <v>4.3226946000000004E-3</v>
      </c>
      <c r="O1951">
        <v>2.869537399999999E-3</v>
      </c>
      <c r="P1951">
        <v>2.869537399999999E-3</v>
      </c>
      <c r="Q1951">
        <v>3.8097741999999989E-3</v>
      </c>
      <c r="R1951">
        <v>2.5290451999999998E-3</v>
      </c>
      <c r="S1951">
        <v>1.6788577999999989E-3</v>
      </c>
      <c r="T1951">
        <v>1.1144773999999999E-3</v>
      </c>
      <c r="U1951">
        <v>2.2003458000000001E-3</v>
      </c>
      <c r="V1951">
        <v>27.91</v>
      </c>
      <c r="W1951">
        <v>0.70820433199999999</v>
      </c>
      <c r="X1951">
        <v>9.8093421E-2</v>
      </c>
      <c r="Y1951">
        <v>6.5117425000000007E-2</v>
      </c>
      <c r="Z1951">
        <v>2.1613473000000001E-2</v>
      </c>
      <c r="AA1951">
        <v>2.1613473000000001E-2</v>
      </c>
      <c r="AB1951">
        <v>1.4347687E-2</v>
      </c>
      <c r="AC1951">
        <v>1.4347687E-2</v>
      </c>
      <c r="AD1951">
        <v>1.9048870999999998E-2</v>
      </c>
      <c r="AE1951">
        <v>1.2645226000000001E-2</v>
      </c>
      <c r="AF1951">
        <v>8.3942889999999992E-3</v>
      </c>
      <c r="AG1951">
        <v>5.5723869999999998E-3</v>
      </c>
      <c r="AH1951" s="6">
        <v>1.1001729E-2</v>
      </c>
      <c r="AI1951" s="6"/>
      <c r="AJ1951" s="8"/>
      <c r="AK1951" s="6"/>
      <c r="AL1951" s="6"/>
      <c r="AM1951" s="6"/>
      <c r="AN1951" s="6"/>
      <c r="AO1951" s="6"/>
      <c r="AP1951" s="6"/>
      <c r="AQ1951" s="6"/>
      <c r="AR1951" s="6"/>
      <c r="AS1951" s="6"/>
    </row>
    <row r="1952" spans="1:45" x14ac:dyDescent="0.35">
      <c r="A1952">
        <v>1500</v>
      </c>
      <c r="B1952">
        <v>0.84704596832797452</v>
      </c>
      <c r="C1952">
        <v>280</v>
      </c>
      <c r="D1952">
        <v>1.4080082844321711</v>
      </c>
      <c r="E1952">
        <v>0.8</v>
      </c>
      <c r="F1952">
        <v>0</v>
      </c>
      <c r="G1952">
        <v>0</v>
      </c>
      <c r="H1952" t="s">
        <v>98</v>
      </c>
      <c r="I1952" t="s">
        <v>98</v>
      </c>
      <c r="J1952">
        <v>0.14164086640000001</v>
      </c>
      <c r="K1952">
        <v>1.96186842E-2</v>
      </c>
      <c r="L1952">
        <v>1.3023485E-2</v>
      </c>
      <c r="M1952">
        <v>4.3226946000000004E-3</v>
      </c>
      <c r="N1952">
        <v>4.3226946000000004E-3</v>
      </c>
      <c r="O1952">
        <v>2.869537399999999E-3</v>
      </c>
      <c r="P1952">
        <v>2.869537399999999E-3</v>
      </c>
      <c r="Q1952">
        <v>3.8097741999999989E-3</v>
      </c>
      <c r="R1952">
        <v>2.5290451999999998E-3</v>
      </c>
      <c r="S1952">
        <v>1.6788577999999989E-3</v>
      </c>
      <c r="T1952">
        <v>1.1144773999999999E-3</v>
      </c>
      <c r="U1952">
        <v>2.2003458000000001E-3</v>
      </c>
      <c r="V1952">
        <v>27.91</v>
      </c>
      <c r="W1952">
        <v>0.70820433199999999</v>
      </c>
      <c r="X1952">
        <v>9.8093421E-2</v>
      </c>
      <c r="Y1952">
        <v>6.5117425000000007E-2</v>
      </c>
      <c r="Z1952">
        <v>2.1613473000000001E-2</v>
      </c>
      <c r="AA1952">
        <v>2.1613473000000001E-2</v>
      </c>
      <c r="AB1952">
        <v>1.4347687E-2</v>
      </c>
      <c r="AC1952">
        <v>1.4347687E-2</v>
      </c>
      <c r="AD1952">
        <v>1.9048870999999998E-2</v>
      </c>
      <c r="AE1952">
        <v>1.2645226000000001E-2</v>
      </c>
      <c r="AF1952">
        <v>8.3942889999999992E-3</v>
      </c>
      <c r="AG1952">
        <v>5.5723869999999998E-3</v>
      </c>
      <c r="AH1952" s="6">
        <v>1.1001729E-2</v>
      </c>
      <c r="AI1952" s="6"/>
      <c r="AJ1952" s="8"/>
      <c r="AK1952" s="6"/>
      <c r="AL1952" s="6"/>
      <c r="AM1952" s="6"/>
      <c r="AN1952" s="6"/>
      <c r="AO1952" s="6"/>
      <c r="AP1952" s="6"/>
      <c r="AQ1952" s="6"/>
      <c r="AR1952" s="6"/>
      <c r="AS1952" s="6"/>
    </row>
    <row r="1953" spans="1:45" x14ac:dyDescent="0.35">
      <c r="A1953">
        <v>2000</v>
      </c>
      <c r="B1953">
        <v>0.80922177914808757</v>
      </c>
      <c r="C1953">
        <v>280</v>
      </c>
      <c r="D1953">
        <v>1.4080082844321711</v>
      </c>
      <c r="E1953">
        <v>0.8</v>
      </c>
      <c r="F1953">
        <v>0</v>
      </c>
      <c r="G1953">
        <v>0</v>
      </c>
      <c r="H1953" t="s">
        <v>98</v>
      </c>
      <c r="I1953" t="s">
        <v>98</v>
      </c>
      <c r="J1953">
        <v>0.14164086640000001</v>
      </c>
      <c r="K1953">
        <v>1.96186842E-2</v>
      </c>
      <c r="L1953">
        <v>1.3023485E-2</v>
      </c>
      <c r="M1953">
        <v>4.3226946000000004E-3</v>
      </c>
      <c r="N1953">
        <v>4.3226946000000004E-3</v>
      </c>
      <c r="O1953">
        <v>2.869537399999999E-3</v>
      </c>
      <c r="P1953">
        <v>2.869537399999999E-3</v>
      </c>
      <c r="Q1953">
        <v>3.8097741999999989E-3</v>
      </c>
      <c r="R1953">
        <v>2.5290451999999998E-3</v>
      </c>
      <c r="S1953">
        <v>1.6788577999999989E-3</v>
      </c>
      <c r="T1953">
        <v>1.1144773999999999E-3</v>
      </c>
      <c r="U1953">
        <v>2.2003458000000001E-3</v>
      </c>
      <c r="V1953">
        <v>27.91</v>
      </c>
      <c r="W1953">
        <v>0.70820433199999999</v>
      </c>
      <c r="X1953">
        <v>9.8093421E-2</v>
      </c>
      <c r="Y1953">
        <v>6.5117425000000007E-2</v>
      </c>
      <c r="Z1953">
        <v>2.1613473000000001E-2</v>
      </c>
      <c r="AA1953">
        <v>2.1613473000000001E-2</v>
      </c>
      <c r="AB1953">
        <v>1.4347687E-2</v>
      </c>
      <c r="AC1953">
        <v>1.4347687E-2</v>
      </c>
      <c r="AD1953">
        <v>1.9048870999999998E-2</v>
      </c>
      <c r="AE1953">
        <v>1.2645226000000001E-2</v>
      </c>
      <c r="AF1953">
        <v>8.3942889999999992E-3</v>
      </c>
      <c r="AG1953">
        <v>5.5723869999999998E-3</v>
      </c>
      <c r="AH1953" s="6">
        <v>1.1001729E-2</v>
      </c>
      <c r="AI1953" s="6"/>
      <c r="AJ1953" s="8"/>
      <c r="AK1953" s="6"/>
      <c r="AL1953" s="6"/>
      <c r="AM1953" s="6"/>
      <c r="AN1953" s="6"/>
      <c r="AO1953" s="6"/>
      <c r="AP1953" s="6"/>
      <c r="AQ1953" s="6"/>
      <c r="AR1953" s="6"/>
      <c r="AS1953" s="6"/>
    </row>
    <row r="1954" spans="1:45" x14ac:dyDescent="0.35">
      <c r="A1954">
        <v>2500</v>
      </c>
      <c r="B1954">
        <v>0.7828968049801216</v>
      </c>
      <c r="C1954">
        <v>280</v>
      </c>
      <c r="D1954">
        <v>1.4080082844321711</v>
      </c>
      <c r="E1954">
        <v>0.8</v>
      </c>
      <c r="F1954">
        <v>0</v>
      </c>
      <c r="G1954">
        <v>0</v>
      </c>
      <c r="H1954" t="s">
        <v>98</v>
      </c>
      <c r="I1954" t="s">
        <v>98</v>
      </c>
      <c r="J1954">
        <v>0.14164086640000001</v>
      </c>
      <c r="K1954">
        <v>1.96186842E-2</v>
      </c>
      <c r="L1954">
        <v>1.3023485E-2</v>
      </c>
      <c r="M1954">
        <v>4.3226946000000004E-3</v>
      </c>
      <c r="N1954">
        <v>4.3226946000000004E-3</v>
      </c>
      <c r="O1954">
        <v>2.869537399999999E-3</v>
      </c>
      <c r="P1954">
        <v>2.869537399999999E-3</v>
      </c>
      <c r="Q1954">
        <v>3.8097741999999989E-3</v>
      </c>
      <c r="R1954">
        <v>2.5290451999999998E-3</v>
      </c>
      <c r="S1954">
        <v>1.6788577999999989E-3</v>
      </c>
      <c r="T1954">
        <v>1.1144773999999999E-3</v>
      </c>
      <c r="U1954">
        <v>2.2003458000000001E-3</v>
      </c>
      <c r="V1954">
        <v>27.91</v>
      </c>
      <c r="W1954">
        <v>0.70820433199999999</v>
      </c>
      <c r="X1954">
        <v>9.8093421E-2</v>
      </c>
      <c r="Y1954">
        <v>6.5117425000000007E-2</v>
      </c>
      <c r="Z1954">
        <v>2.1613473000000001E-2</v>
      </c>
      <c r="AA1954">
        <v>2.1613473000000001E-2</v>
      </c>
      <c r="AB1954">
        <v>1.4347687E-2</v>
      </c>
      <c r="AC1954">
        <v>1.4347687E-2</v>
      </c>
      <c r="AD1954">
        <v>1.9048870999999998E-2</v>
      </c>
      <c r="AE1954">
        <v>1.2645226000000001E-2</v>
      </c>
      <c r="AF1954">
        <v>8.3942889999999992E-3</v>
      </c>
      <c r="AG1954">
        <v>5.5723869999999998E-3</v>
      </c>
      <c r="AH1954" s="6">
        <v>1.1001729E-2</v>
      </c>
      <c r="AI1954" s="6"/>
      <c r="AJ1954" s="8"/>
      <c r="AK1954" s="6"/>
      <c r="AL1954" s="6"/>
      <c r="AM1954" s="6"/>
      <c r="AN1954" s="6"/>
      <c r="AO1954" s="6"/>
      <c r="AP1954" s="6"/>
      <c r="AQ1954" s="6"/>
      <c r="AR1954" s="6"/>
      <c r="AS1954" s="6"/>
    </row>
    <row r="1955" spans="1:45" x14ac:dyDescent="0.35">
      <c r="A1955">
        <v>5000</v>
      </c>
      <c r="B1955">
        <v>0.82889494573146771</v>
      </c>
      <c r="C1955">
        <v>280</v>
      </c>
      <c r="D1955">
        <v>1.4080082844321711</v>
      </c>
      <c r="E1955">
        <v>0.8</v>
      </c>
      <c r="F1955">
        <v>0</v>
      </c>
      <c r="G1955">
        <v>0</v>
      </c>
      <c r="H1955" t="s">
        <v>98</v>
      </c>
      <c r="I1955" t="s">
        <v>98</v>
      </c>
      <c r="J1955">
        <v>0.14164086640000001</v>
      </c>
      <c r="K1955">
        <v>1.96186842E-2</v>
      </c>
      <c r="L1955">
        <v>1.3023485E-2</v>
      </c>
      <c r="M1955">
        <v>4.3226946000000004E-3</v>
      </c>
      <c r="N1955">
        <v>4.3226946000000004E-3</v>
      </c>
      <c r="O1955">
        <v>2.869537399999999E-3</v>
      </c>
      <c r="P1955">
        <v>2.869537399999999E-3</v>
      </c>
      <c r="Q1955">
        <v>3.8097741999999989E-3</v>
      </c>
      <c r="R1955">
        <v>2.5290451999999998E-3</v>
      </c>
      <c r="S1955">
        <v>1.6788577999999989E-3</v>
      </c>
      <c r="T1955">
        <v>1.1144773999999999E-3</v>
      </c>
      <c r="U1955">
        <v>2.2003458000000001E-3</v>
      </c>
      <c r="V1955">
        <v>27.91</v>
      </c>
      <c r="W1955">
        <v>0.70820433199999999</v>
      </c>
      <c r="X1955">
        <v>9.8093421E-2</v>
      </c>
      <c r="Y1955">
        <v>6.5117425000000007E-2</v>
      </c>
      <c r="Z1955">
        <v>2.1613473000000001E-2</v>
      </c>
      <c r="AA1955">
        <v>2.1613473000000001E-2</v>
      </c>
      <c r="AB1955">
        <v>1.4347687E-2</v>
      </c>
      <c r="AC1955">
        <v>1.4347687E-2</v>
      </c>
      <c r="AD1955">
        <v>1.9048870999999998E-2</v>
      </c>
      <c r="AE1955">
        <v>1.2645226000000001E-2</v>
      </c>
      <c r="AF1955">
        <v>8.3942889999999992E-3</v>
      </c>
      <c r="AG1955">
        <v>5.5723869999999998E-3</v>
      </c>
      <c r="AH1955" s="6">
        <v>1.1001729E-2</v>
      </c>
      <c r="AI1955" s="6"/>
      <c r="AJ1955" s="8"/>
      <c r="AK1955" s="6"/>
      <c r="AL1955" s="6"/>
      <c r="AM1955" s="6"/>
      <c r="AN1955" s="6"/>
      <c r="AO1955" s="6"/>
      <c r="AP1955" s="6"/>
      <c r="AQ1955" s="6"/>
      <c r="AR1955" s="6"/>
      <c r="AS1955" s="6"/>
    </row>
    <row r="1956" spans="1:45" x14ac:dyDescent="0.35">
      <c r="A1956">
        <v>7500</v>
      </c>
      <c r="B1956">
        <v>1.0002086991354611</v>
      </c>
      <c r="C1956">
        <v>280</v>
      </c>
      <c r="D1956">
        <v>1.4080082844321711</v>
      </c>
      <c r="E1956">
        <v>0.8</v>
      </c>
      <c r="F1956">
        <v>0</v>
      </c>
      <c r="G1956">
        <v>0</v>
      </c>
      <c r="H1956" t="s">
        <v>98</v>
      </c>
      <c r="I1956" t="s">
        <v>98</v>
      </c>
      <c r="J1956">
        <v>0.14164086640000001</v>
      </c>
      <c r="K1956">
        <v>1.96186842E-2</v>
      </c>
      <c r="L1956">
        <v>1.3023485E-2</v>
      </c>
      <c r="M1956">
        <v>4.3226946000000004E-3</v>
      </c>
      <c r="N1956">
        <v>4.3226946000000004E-3</v>
      </c>
      <c r="O1956">
        <v>2.869537399999999E-3</v>
      </c>
      <c r="P1956">
        <v>2.869537399999999E-3</v>
      </c>
      <c r="Q1956">
        <v>3.8097741999999989E-3</v>
      </c>
      <c r="R1956">
        <v>2.5290451999999998E-3</v>
      </c>
      <c r="S1956">
        <v>1.6788577999999989E-3</v>
      </c>
      <c r="T1956">
        <v>1.1144773999999999E-3</v>
      </c>
      <c r="U1956">
        <v>2.2003458000000001E-3</v>
      </c>
      <c r="V1956">
        <v>27.91</v>
      </c>
      <c r="W1956">
        <v>0.70820433199999999</v>
      </c>
      <c r="X1956">
        <v>9.8093421E-2</v>
      </c>
      <c r="Y1956">
        <v>6.5117425000000007E-2</v>
      </c>
      <c r="Z1956">
        <v>2.1613473000000001E-2</v>
      </c>
      <c r="AA1956">
        <v>2.1613473000000001E-2</v>
      </c>
      <c r="AB1956">
        <v>1.4347687E-2</v>
      </c>
      <c r="AC1956">
        <v>1.4347687E-2</v>
      </c>
      <c r="AD1956">
        <v>1.9048870999999998E-2</v>
      </c>
      <c r="AE1956">
        <v>1.2645226000000001E-2</v>
      </c>
      <c r="AF1956">
        <v>8.3942889999999992E-3</v>
      </c>
      <c r="AG1956">
        <v>5.5723869999999998E-3</v>
      </c>
      <c r="AH1956" s="6">
        <v>1.1001729E-2</v>
      </c>
      <c r="AI1956" s="6"/>
      <c r="AJ1956" s="8"/>
      <c r="AK1956" s="6"/>
      <c r="AL1956" s="6"/>
      <c r="AM1956" s="6"/>
      <c r="AN1956" s="6"/>
      <c r="AO1956" s="6"/>
      <c r="AP1956" s="6"/>
      <c r="AQ1956" s="6"/>
      <c r="AR1956" s="6"/>
      <c r="AS1956" s="6"/>
    </row>
    <row r="1957" spans="1:45" x14ac:dyDescent="0.35">
      <c r="A1957">
        <v>10000</v>
      </c>
      <c r="B1957">
        <v>1.1908549793162619</v>
      </c>
      <c r="C1957">
        <v>280</v>
      </c>
      <c r="D1957">
        <v>1.4080082844321711</v>
      </c>
      <c r="E1957">
        <v>0.8</v>
      </c>
      <c r="F1957">
        <v>0</v>
      </c>
      <c r="G1957">
        <v>0</v>
      </c>
      <c r="H1957" t="s">
        <v>98</v>
      </c>
      <c r="I1957" t="s">
        <v>98</v>
      </c>
      <c r="J1957">
        <v>0.14164086640000001</v>
      </c>
      <c r="K1957">
        <v>1.96186842E-2</v>
      </c>
      <c r="L1957">
        <v>1.3023485E-2</v>
      </c>
      <c r="M1957">
        <v>4.3226946000000004E-3</v>
      </c>
      <c r="N1957">
        <v>4.3226946000000004E-3</v>
      </c>
      <c r="O1957">
        <v>2.869537399999999E-3</v>
      </c>
      <c r="P1957">
        <v>2.869537399999999E-3</v>
      </c>
      <c r="Q1957">
        <v>3.8097741999999989E-3</v>
      </c>
      <c r="R1957">
        <v>2.5290451999999998E-3</v>
      </c>
      <c r="S1957">
        <v>1.6788577999999989E-3</v>
      </c>
      <c r="T1957">
        <v>1.1144773999999999E-3</v>
      </c>
      <c r="U1957">
        <v>2.2003458000000001E-3</v>
      </c>
      <c r="V1957">
        <v>27.91</v>
      </c>
      <c r="W1957">
        <v>0.70820433199999999</v>
      </c>
      <c r="X1957">
        <v>9.8093421E-2</v>
      </c>
      <c r="Y1957">
        <v>6.5117425000000007E-2</v>
      </c>
      <c r="Z1957">
        <v>2.1613473000000001E-2</v>
      </c>
      <c r="AA1957">
        <v>2.1613473000000001E-2</v>
      </c>
      <c r="AB1957">
        <v>1.4347687E-2</v>
      </c>
      <c r="AC1957">
        <v>1.4347687E-2</v>
      </c>
      <c r="AD1957">
        <v>1.9048870999999998E-2</v>
      </c>
      <c r="AE1957">
        <v>1.2645226000000001E-2</v>
      </c>
      <c r="AF1957">
        <v>8.3942889999999992E-3</v>
      </c>
      <c r="AG1957">
        <v>5.5723869999999998E-3</v>
      </c>
      <c r="AH1957" s="6">
        <v>1.1001729E-2</v>
      </c>
      <c r="AI1957" s="6"/>
      <c r="AJ1957" s="8"/>
      <c r="AK1957" s="6"/>
      <c r="AL1957" s="6"/>
      <c r="AM1957" s="6"/>
      <c r="AN1957" s="6"/>
      <c r="AO1957" s="6"/>
      <c r="AP1957" s="6"/>
      <c r="AQ1957" s="6"/>
      <c r="AR1957" s="6"/>
      <c r="AS1957" s="6"/>
    </row>
    <row r="1958" spans="1:45" x14ac:dyDescent="0.35">
      <c r="A1958">
        <v>15000</v>
      </c>
      <c r="B1958">
        <v>1.572885061750626</v>
      </c>
      <c r="C1958">
        <v>280</v>
      </c>
      <c r="D1958">
        <v>1.4080082844321711</v>
      </c>
      <c r="E1958">
        <v>0.8</v>
      </c>
      <c r="F1958">
        <v>0</v>
      </c>
      <c r="G1958">
        <v>0</v>
      </c>
      <c r="H1958" t="s">
        <v>98</v>
      </c>
      <c r="I1958" t="s">
        <v>98</v>
      </c>
      <c r="J1958">
        <v>0.14164086640000001</v>
      </c>
      <c r="K1958">
        <v>1.96186842E-2</v>
      </c>
      <c r="L1958">
        <v>1.3023485E-2</v>
      </c>
      <c r="M1958">
        <v>4.3226946000000004E-3</v>
      </c>
      <c r="N1958">
        <v>4.3226946000000004E-3</v>
      </c>
      <c r="O1958">
        <v>2.869537399999999E-3</v>
      </c>
      <c r="P1958">
        <v>2.869537399999999E-3</v>
      </c>
      <c r="Q1958">
        <v>3.8097741999999989E-3</v>
      </c>
      <c r="R1958">
        <v>2.5290451999999998E-3</v>
      </c>
      <c r="S1958">
        <v>1.6788577999999989E-3</v>
      </c>
      <c r="T1958">
        <v>1.1144773999999999E-3</v>
      </c>
      <c r="U1958">
        <v>2.2003458000000001E-3</v>
      </c>
      <c r="V1958">
        <v>27.91</v>
      </c>
      <c r="W1958">
        <v>0.70820433199999999</v>
      </c>
      <c r="X1958">
        <v>9.8093421E-2</v>
      </c>
      <c r="Y1958">
        <v>6.5117425000000007E-2</v>
      </c>
      <c r="Z1958">
        <v>2.1613473000000001E-2</v>
      </c>
      <c r="AA1958">
        <v>2.1613473000000001E-2</v>
      </c>
      <c r="AB1958">
        <v>1.4347687E-2</v>
      </c>
      <c r="AC1958">
        <v>1.4347687E-2</v>
      </c>
      <c r="AD1958">
        <v>1.9048870999999998E-2</v>
      </c>
      <c r="AE1958">
        <v>1.2645226000000001E-2</v>
      </c>
      <c r="AF1958">
        <v>8.3942889999999992E-3</v>
      </c>
      <c r="AG1958">
        <v>5.5723869999999998E-3</v>
      </c>
      <c r="AH1958" s="6">
        <v>1.1001729E-2</v>
      </c>
      <c r="AI1958" s="6"/>
      <c r="AJ1958" s="8"/>
      <c r="AK1958" s="6"/>
      <c r="AL1958" s="6"/>
      <c r="AM1958" s="6"/>
      <c r="AN1958" s="6"/>
      <c r="AO1958" s="6"/>
      <c r="AP1958" s="6"/>
      <c r="AQ1958" s="6"/>
      <c r="AR1958" s="6"/>
      <c r="AS1958" s="6"/>
    </row>
    <row r="1959" spans="1:45" x14ac:dyDescent="0.35">
      <c r="A1959">
        <v>1500</v>
      </c>
      <c r="B1959">
        <v>0.35322941948478892</v>
      </c>
      <c r="C1959">
        <v>60</v>
      </c>
      <c r="D1959">
        <v>1.006020020711081</v>
      </c>
      <c r="E1959">
        <v>0</v>
      </c>
      <c r="F1959">
        <v>0.2</v>
      </c>
      <c r="G1959">
        <v>0</v>
      </c>
      <c r="H1959" t="s">
        <v>98</v>
      </c>
      <c r="I1959" t="s">
        <v>98</v>
      </c>
      <c r="J1959">
        <v>0.56656346560000004</v>
      </c>
      <c r="K1959">
        <v>7.84747368E-2</v>
      </c>
      <c r="L1959">
        <v>5.2093940000000012E-2</v>
      </c>
      <c r="M1959">
        <v>1.7290778400000002E-2</v>
      </c>
      <c r="N1959">
        <v>1.7290778400000002E-2</v>
      </c>
      <c r="O1959">
        <v>1.1478149599999999E-2</v>
      </c>
      <c r="P1959">
        <v>1.1478149599999999E-2</v>
      </c>
      <c r="Q1959">
        <v>1.5239096800000001E-2</v>
      </c>
      <c r="R1959">
        <v>1.0116180799999999E-2</v>
      </c>
      <c r="S1959">
        <v>6.7154312000000001E-3</v>
      </c>
      <c r="T1959">
        <v>4.4579095999999997E-3</v>
      </c>
      <c r="U1959">
        <v>8.8013832000000004E-3</v>
      </c>
      <c r="V1959">
        <v>27.91</v>
      </c>
      <c r="W1959">
        <v>0.70820433199999999</v>
      </c>
      <c r="X1959">
        <v>9.8093421E-2</v>
      </c>
      <c r="Y1959">
        <v>6.5117425000000007E-2</v>
      </c>
      <c r="Z1959">
        <v>2.1613473000000001E-2</v>
      </c>
      <c r="AA1959">
        <v>2.1613473000000001E-2</v>
      </c>
      <c r="AB1959">
        <v>1.4347687E-2</v>
      </c>
      <c r="AC1959">
        <v>1.4347687E-2</v>
      </c>
      <c r="AD1959">
        <v>1.9048870999999998E-2</v>
      </c>
      <c r="AE1959">
        <v>1.2645226000000001E-2</v>
      </c>
      <c r="AF1959">
        <v>8.3942889999999992E-3</v>
      </c>
      <c r="AG1959">
        <v>5.5723869999999998E-3</v>
      </c>
      <c r="AH1959" s="6">
        <v>1.1001729E-2</v>
      </c>
      <c r="AI1959" s="6"/>
      <c r="AJ1959" s="8"/>
      <c r="AK1959" s="6"/>
      <c r="AL1959" s="6"/>
      <c r="AM1959" s="6"/>
      <c r="AN1959" s="6"/>
      <c r="AO1959" s="6"/>
      <c r="AP1959" s="6"/>
      <c r="AQ1959" s="6"/>
      <c r="AR1959" s="6"/>
      <c r="AS1959" s="6"/>
    </row>
    <row r="1960" spans="1:45" x14ac:dyDescent="0.35">
      <c r="A1960">
        <v>2000</v>
      </c>
      <c r="B1960">
        <v>0.43287984827174142</v>
      </c>
      <c r="C1960">
        <v>60</v>
      </c>
      <c r="D1960">
        <v>1.006020020711081</v>
      </c>
      <c r="E1960">
        <v>0</v>
      </c>
      <c r="F1960">
        <v>0.2</v>
      </c>
      <c r="G1960">
        <v>0</v>
      </c>
      <c r="H1960" t="s">
        <v>98</v>
      </c>
      <c r="I1960" t="s">
        <v>98</v>
      </c>
      <c r="J1960">
        <v>0.56656346560000004</v>
      </c>
      <c r="K1960">
        <v>7.84747368E-2</v>
      </c>
      <c r="L1960">
        <v>5.2093940000000012E-2</v>
      </c>
      <c r="M1960">
        <v>1.7290778400000002E-2</v>
      </c>
      <c r="N1960">
        <v>1.7290778400000002E-2</v>
      </c>
      <c r="O1960">
        <v>1.1478149599999999E-2</v>
      </c>
      <c r="P1960">
        <v>1.1478149599999999E-2</v>
      </c>
      <c r="Q1960">
        <v>1.5239096800000001E-2</v>
      </c>
      <c r="R1960">
        <v>1.0116180799999999E-2</v>
      </c>
      <c r="S1960">
        <v>6.7154312000000001E-3</v>
      </c>
      <c r="T1960">
        <v>4.4579095999999997E-3</v>
      </c>
      <c r="U1960">
        <v>8.8013832000000004E-3</v>
      </c>
      <c r="V1960">
        <v>27.91</v>
      </c>
      <c r="W1960">
        <v>0.70820433199999999</v>
      </c>
      <c r="X1960">
        <v>9.8093421E-2</v>
      </c>
      <c r="Y1960">
        <v>6.5117425000000007E-2</v>
      </c>
      <c r="Z1960">
        <v>2.1613473000000001E-2</v>
      </c>
      <c r="AA1960">
        <v>2.1613473000000001E-2</v>
      </c>
      <c r="AB1960">
        <v>1.4347687E-2</v>
      </c>
      <c r="AC1960">
        <v>1.4347687E-2</v>
      </c>
      <c r="AD1960">
        <v>1.9048870999999998E-2</v>
      </c>
      <c r="AE1960">
        <v>1.2645226000000001E-2</v>
      </c>
      <c r="AF1960">
        <v>8.3942889999999992E-3</v>
      </c>
      <c r="AG1960">
        <v>5.5723869999999998E-3</v>
      </c>
      <c r="AH1960" s="6">
        <v>1.1001729E-2</v>
      </c>
      <c r="AI1960" s="6"/>
      <c r="AJ1960" s="8"/>
      <c r="AK1960" s="6"/>
      <c r="AL1960" s="6"/>
      <c r="AM1960" s="6"/>
      <c r="AN1960" s="6"/>
      <c r="AO1960" s="6"/>
      <c r="AP1960" s="6"/>
      <c r="AQ1960" s="6"/>
      <c r="AR1960" s="6"/>
      <c r="AS1960" s="6"/>
    </row>
    <row r="1961" spans="1:45" x14ac:dyDescent="0.35">
      <c r="A1961">
        <v>2500</v>
      </c>
      <c r="B1961">
        <v>0.51432503868148471</v>
      </c>
      <c r="C1961">
        <v>60</v>
      </c>
      <c r="D1961">
        <v>1.006020020711081</v>
      </c>
      <c r="E1961">
        <v>0</v>
      </c>
      <c r="F1961">
        <v>0.2</v>
      </c>
      <c r="G1961">
        <v>0</v>
      </c>
      <c r="H1961" t="s">
        <v>98</v>
      </c>
      <c r="I1961" t="s">
        <v>98</v>
      </c>
      <c r="J1961">
        <v>0.56656346560000004</v>
      </c>
      <c r="K1961">
        <v>7.84747368E-2</v>
      </c>
      <c r="L1961">
        <v>5.2093940000000012E-2</v>
      </c>
      <c r="M1961">
        <v>1.7290778400000002E-2</v>
      </c>
      <c r="N1961">
        <v>1.7290778400000002E-2</v>
      </c>
      <c r="O1961">
        <v>1.1478149599999999E-2</v>
      </c>
      <c r="P1961">
        <v>1.1478149599999999E-2</v>
      </c>
      <c r="Q1961">
        <v>1.5239096800000001E-2</v>
      </c>
      <c r="R1961">
        <v>1.0116180799999999E-2</v>
      </c>
      <c r="S1961">
        <v>6.7154312000000001E-3</v>
      </c>
      <c r="T1961">
        <v>4.4579095999999997E-3</v>
      </c>
      <c r="U1961">
        <v>8.8013832000000004E-3</v>
      </c>
      <c r="V1961">
        <v>27.91</v>
      </c>
      <c r="W1961">
        <v>0.70820433199999999</v>
      </c>
      <c r="X1961">
        <v>9.8093421E-2</v>
      </c>
      <c r="Y1961">
        <v>6.5117425000000007E-2</v>
      </c>
      <c r="Z1961">
        <v>2.1613473000000001E-2</v>
      </c>
      <c r="AA1961">
        <v>2.1613473000000001E-2</v>
      </c>
      <c r="AB1961">
        <v>1.4347687E-2</v>
      </c>
      <c r="AC1961">
        <v>1.4347687E-2</v>
      </c>
      <c r="AD1961">
        <v>1.9048870999999998E-2</v>
      </c>
      <c r="AE1961">
        <v>1.2645226000000001E-2</v>
      </c>
      <c r="AF1961">
        <v>8.3942889999999992E-3</v>
      </c>
      <c r="AG1961">
        <v>5.5723869999999998E-3</v>
      </c>
      <c r="AH1961" s="6">
        <v>1.1001729E-2</v>
      </c>
      <c r="AI1961" s="6"/>
      <c r="AJ1961" s="8"/>
      <c r="AK1961" s="6"/>
      <c r="AL1961" s="6"/>
      <c r="AM1961" s="6"/>
      <c r="AN1961" s="6"/>
      <c r="AO1961" s="6"/>
      <c r="AP1961" s="6"/>
      <c r="AQ1961" s="6"/>
      <c r="AR1961" s="6"/>
      <c r="AS1961" s="6"/>
    </row>
    <row r="1962" spans="1:45" x14ac:dyDescent="0.35">
      <c r="A1962">
        <v>5000</v>
      </c>
      <c r="B1962">
        <v>0.90592909244135644</v>
      </c>
      <c r="C1962">
        <v>60</v>
      </c>
      <c r="D1962">
        <v>1.006020020711081</v>
      </c>
      <c r="E1962">
        <v>0</v>
      </c>
      <c r="F1962">
        <v>0.2</v>
      </c>
      <c r="G1962">
        <v>0</v>
      </c>
      <c r="H1962" t="s">
        <v>98</v>
      </c>
      <c r="I1962" t="s">
        <v>98</v>
      </c>
      <c r="J1962">
        <v>0.56656346560000004</v>
      </c>
      <c r="K1962">
        <v>7.84747368E-2</v>
      </c>
      <c r="L1962">
        <v>5.2093940000000012E-2</v>
      </c>
      <c r="M1962">
        <v>1.7290778400000002E-2</v>
      </c>
      <c r="N1962">
        <v>1.7290778400000002E-2</v>
      </c>
      <c r="O1962">
        <v>1.1478149599999999E-2</v>
      </c>
      <c r="P1962">
        <v>1.1478149599999999E-2</v>
      </c>
      <c r="Q1962">
        <v>1.5239096800000001E-2</v>
      </c>
      <c r="R1962">
        <v>1.0116180799999999E-2</v>
      </c>
      <c r="S1962">
        <v>6.7154312000000001E-3</v>
      </c>
      <c r="T1962">
        <v>4.4579095999999997E-3</v>
      </c>
      <c r="U1962">
        <v>8.8013832000000004E-3</v>
      </c>
      <c r="V1962">
        <v>27.91</v>
      </c>
      <c r="W1962">
        <v>0.70820433199999999</v>
      </c>
      <c r="X1962">
        <v>9.8093421E-2</v>
      </c>
      <c r="Y1962">
        <v>6.5117425000000007E-2</v>
      </c>
      <c r="Z1962">
        <v>2.1613473000000001E-2</v>
      </c>
      <c r="AA1962">
        <v>2.1613473000000001E-2</v>
      </c>
      <c r="AB1962">
        <v>1.4347687E-2</v>
      </c>
      <c r="AC1962">
        <v>1.4347687E-2</v>
      </c>
      <c r="AD1962">
        <v>1.9048870999999998E-2</v>
      </c>
      <c r="AE1962">
        <v>1.2645226000000001E-2</v>
      </c>
      <c r="AF1962">
        <v>8.3942889999999992E-3</v>
      </c>
      <c r="AG1962">
        <v>5.5723869999999998E-3</v>
      </c>
      <c r="AH1962" s="6">
        <v>1.1001729E-2</v>
      </c>
      <c r="AI1962" s="6"/>
      <c r="AJ1962" s="8"/>
      <c r="AK1962" s="6"/>
      <c r="AL1962" s="6"/>
      <c r="AM1962" s="6"/>
      <c r="AN1962" s="6"/>
      <c r="AO1962" s="6"/>
      <c r="AP1962" s="6"/>
      <c r="AQ1962" s="6"/>
      <c r="AR1962" s="6"/>
      <c r="AS1962" s="6"/>
    </row>
    <row r="1963" spans="1:45" x14ac:dyDescent="0.35">
      <c r="A1963">
        <v>7500</v>
      </c>
      <c r="B1963">
        <v>1.2730267052770721</v>
      </c>
      <c r="C1963">
        <v>60</v>
      </c>
      <c r="D1963">
        <v>1.006020020711081</v>
      </c>
      <c r="E1963">
        <v>0</v>
      </c>
      <c r="F1963">
        <v>0.2</v>
      </c>
      <c r="G1963">
        <v>0</v>
      </c>
      <c r="H1963" t="s">
        <v>98</v>
      </c>
      <c r="I1963" t="s">
        <v>98</v>
      </c>
      <c r="J1963">
        <v>0.56656346560000004</v>
      </c>
      <c r="K1963">
        <v>7.84747368E-2</v>
      </c>
      <c r="L1963">
        <v>5.2093940000000012E-2</v>
      </c>
      <c r="M1963">
        <v>1.7290778400000002E-2</v>
      </c>
      <c r="N1963">
        <v>1.7290778400000002E-2</v>
      </c>
      <c r="O1963">
        <v>1.1478149599999999E-2</v>
      </c>
      <c r="P1963">
        <v>1.1478149599999999E-2</v>
      </c>
      <c r="Q1963">
        <v>1.5239096800000001E-2</v>
      </c>
      <c r="R1963">
        <v>1.0116180799999999E-2</v>
      </c>
      <c r="S1963">
        <v>6.7154312000000001E-3</v>
      </c>
      <c r="T1963">
        <v>4.4579095999999997E-3</v>
      </c>
      <c r="U1963">
        <v>8.8013832000000004E-3</v>
      </c>
      <c r="V1963">
        <v>27.91</v>
      </c>
      <c r="W1963">
        <v>0.70820433199999999</v>
      </c>
      <c r="X1963">
        <v>9.8093421E-2</v>
      </c>
      <c r="Y1963">
        <v>6.5117425000000007E-2</v>
      </c>
      <c r="Z1963">
        <v>2.1613473000000001E-2</v>
      </c>
      <c r="AA1963">
        <v>2.1613473000000001E-2</v>
      </c>
      <c r="AB1963">
        <v>1.4347687E-2</v>
      </c>
      <c r="AC1963">
        <v>1.4347687E-2</v>
      </c>
      <c r="AD1963">
        <v>1.9048870999999998E-2</v>
      </c>
      <c r="AE1963">
        <v>1.2645226000000001E-2</v>
      </c>
      <c r="AF1963">
        <v>8.3942889999999992E-3</v>
      </c>
      <c r="AG1963">
        <v>5.5723869999999998E-3</v>
      </c>
      <c r="AH1963" s="6">
        <v>1.1001729E-2</v>
      </c>
      <c r="AI1963" s="6"/>
      <c r="AJ1963" s="8"/>
      <c r="AK1963" s="6"/>
      <c r="AL1963" s="6"/>
      <c r="AM1963" s="6"/>
      <c r="AN1963" s="6"/>
      <c r="AO1963" s="6"/>
      <c r="AP1963" s="6"/>
      <c r="AQ1963" s="6"/>
      <c r="AR1963" s="6"/>
      <c r="AS1963" s="6"/>
    </row>
    <row r="1964" spans="1:45" x14ac:dyDescent="0.35">
      <c r="A1964">
        <v>10000</v>
      </c>
      <c r="B1964">
        <v>1.6231669559480639</v>
      </c>
      <c r="C1964">
        <v>60</v>
      </c>
      <c r="D1964">
        <v>1.006020020711081</v>
      </c>
      <c r="E1964">
        <v>0</v>
      </c>
      <c r="F1964">
        <v>0.2</v>
      </c>
      <c r="G1964">
        <v>0</v>
      </c>
      <c r="H1964" t="s">
        <v>98</v>
      </c>
      <c r="I1964" t="s">
        <v>98</v>
      </c>
      <c r="J1964">
        <v>0.56656346560000004</v>
      </c>
      <c r="K1964">
        <v>7.84747368E-2</v>
      </c>
      <c r="L1964">
        <v>5.2093940000000012E-2</v>
      </c>
      <c r="M1964">
        <v>1.7290778400000002E-2</v>
      </c>
      <c r="N1964">
        <v>1.7290778400000002E-2</v>
      </c>
      <c r="O1964">
        <v>1.1478149599999999E-2</v>
      </c>
      <c r="P1964">
        <v>1.1478149599999999E-2</v>
      </c>
      <c r="Q1964">
        <v>1.5239096800000001E-2</v>
      </c>
      <c r="R1964">
        <v>1.0116180799999999E-2</v>
      </c>
      <c r="S1964">
        <v>6.7154312000000001E-3</v>
      </c>
      <c r="T1964">
        <v>4.4579095999999997E-3</v>
      </c>
      <c r="U1964">
        <v>8.8013832000000004E-3</v>
      </c>
      <c r="V1964">
        <v>27.91</v>
      </c>
      <c r="W1964">
        <v>0.70820433199999999</v>
      </c>
      <c r="X1964">
        <v>9.8093421E-2</v>
      </c>
      <c r="Y1964">
        <v>6.5117425000000007E-2</v>
      </c>
      <c r="Z1964">
        <v>2.1613473000000001E-2</v>
      </c>
      <c r="AA1964">
        <v>2.1613473000000001E-2</v>
      </c>
      <c r="AB1964">
        <v>1.4347687E-2</v>
      </c>
      <c r="AC1964">
        <v>1.4347687E-2</v>
      </c>
      <c r="AD1964">
        <v>1.9048870999999998E-2</v>
      </c>
      <c r="AE1964">
        <v>1.2645226000000001E-2</v>
      </c>
      <c r="AF1964">
        <v>8.3942889999999992E-3</v>
      </c>
      <c r="AG1964">
        <v>5.5723869999999998E-3</v>
      </c>
      <c r="AH1964" s="6">
        <v>1.1001729E-2</v>
      </c>
      <c r="AI1964" s="6"/>
      <c r="AJ1964" s="8"/>
      <c r="AK1964" s="6"/>
      <c r="AL1964" s="6"/>
      <c r="AM1964" s="6"/>
      <c r="AN1964" s="6"/>
      <c r="AO1964" s="6"/>
      <c r="AP1964" s="6"/>
      <c r="AQ1964" s="6"/>
      <c r="AR1964" s="6"/>
      <c r="AS1964" s="6"/>
    </row>
    <row r="1965" spans="1:45" x14ac:dyDescent="0.35">
      <c r="A1965">
        <v>15000</v>
      </c>
      <c r="B1965">
        <v>2.2884694625942701</v>
      </c>
      <c r="C1965">
        <v>60</v>
      </c>
      <c r="D1965">
        <v>1.006020020711081</v>
      </c>
      <c r="E1965">
        <v>0</v>
      </c>
      <c r="F1965">
        <v>0.2</v>
      </c>
      <c r="G1965">
        <v>0</v>
      </c>
      <c r="H1965" t="s">
        <v>98</v>
      </c>
      <c r="I1965" t="s">
        <v>98</v>
      </c>
      <c r="J1965">
        <v>0.56656346560000004</v>
      </c>
      <c r="K1965">
        <v>7.84747368E-2</v>
      </c>
      <c r="L1965">
        <v>5.2093940000000012E-2</v>
      </c>
      <c r="M1965">
        <v>1.7290778400000002E-2</v>
      </c>
      <c r="N1965">
        <v>1.7290778400000002E-2</v>
      </c>
      <c r="O1965">
        <v>1.1478149599999999E-2</v>
      </c>
      <c r="P1965">
        <v>1.1478149599999999E-2</v>
      </c>
      <c r="Q1965">
        <v>1.5239096800000001E-2</v>
      </c>
      <c r="R1965">
        <v>1.0116180799999999E-2</v>
      </c>
      <c r="S1965">
        <v>6.7154312000000001E-3</v>
      </c>
      <c r="T1965">
        <v>4.4579095999999997E-3</v>
      </c>
      <c r="U1965">
        <v>8.8013832000000004E-3</v>
      </c>
      <c r="V1965">
        <v>27.91</v>
      </c>
      <c r="W1965">
        <v>0.70820433199999999</v>
      </c>
      <c r="X1965">
        <v>9.8093421E-2</v>
      </c>
      <c r="Y1965">
        <v>6.5117425000000007E-2</v>
      </c>
      <c r="Z1965">
        <v>2.1613473000000001E-2</v>
      </c>
      <c r="AA1965">
        <v>2.1613473000000001E-2</v>
      </c>
      <c r="AB1965">
        <v>1.4347687E-2</v>
      </c>
      <c r="AC1965">
        <v>1.4347687E-2</v>
      </c>
      <c r="AD1965">
        <v>1.9048870999999998E-2</v>
      </c>
      <c r="AE1965">
        <v>1.2645226000000001E-2</v>
      </c>
      <c r="AF1965">
        <v>8.3942889999999992E-3</v>
      </c>
      <c r="AG1965">
        <v>5.5723869999999998E-3</v>
      </c>
      <c r="AH1965" s="6">
        <v>1.1001729E-2</v>
      </c>
      <c r="AI1965" s="6"/>
      <c r="AJ1965" s="8"/>
      <c r="AK1965" s="6"/>
      <c r="AL1965" s="6"/>
      <c r="AM1965" s="6"/>
      <c r="AN1965" s="6"/>
      <c r="AO1965" s="6"/>
      <c r="AP1965" s="6"/>
      <c r="AQ1965" s="6"/>
      <c r="AR1965" s="6"/>
      <c r="AS1965" s="6"/>
    </row>
    <row r="1966" spans="1:45" x14ac:dyDescent="0.35">
      <c r="A1966">
        <v>1500</v>
      </c>
      <c r="B1966">
        <v>0.40848486883852092</v>
      </c>
      <c r="C1966">
        <v>90</v>
      </c>
      <c r="D1966">
        <v>1.006020020711081</v>
      </c>
      <c r="E1966">
        <v>0</v>
      </c>
      <c r="F1966">
        <v>0.2</v>
      </c>
      <c r="G1966">
        <v>0</v>
      </c>
      <c r="H1966" t="s">
        <v>98</v>
      </c>
      <c r="I1966" t="s">
        <v>98</v>
      </c>
      <c r="J1966">
        <v>0.56656346560000004</v>
      </c>
      <c r="K1966">
        <v>7.84747368E-2</v>
      </c>
      <c r="L1966">
        <v>5.2093940000000012E-2</v>
      </c>
      <c r="M1966">
        <v>1.7290778400000002E-2</v>
      </c>
      <c r="N1966">
        <v>1.7290778400000002E-2</v>
      </c>
      <c r="O1966">
        <v>1.1478149599999999E-2</v>
      </c>
      <c r="P1966">
        <v>1.1478149599999999E-2</v>
      </c>
      <c r="Q1966">
        <v>1.5239096800000001E-2</v>
      </c>
      <c r="R1966">
        <v>1.0116180799999999E-2</v>
      </c>
      <c r="S1966">
        <v>6.7154312000000001E-3</v>
      </c>
      <c r="T1966">
        <v>4.4579095999999997E-3</v>
      </c>
      <c r="U1966">
        <v>8.8013832000000004E-3</v>
      </c>
      <c r="V1966">
        <v>27.91</v>
      </c>
      <c r="W1966">
        <v>0.70820433199999999</v>
      </c>
      <c r="X1966">
        <v>9.8093421E-2</v>
      </c>
      <c r="Y1966">
        <v>6.5117425000000007E-2</v>
      </c>
      <c r="Z1966">
        <v>2.1613473000000001E-2</v>
      </c>
      <c r="AA1966">
        <v>2.1613473000000001E-2</v>
      </c>
      <c r="AB1966">
        <v>1.4347687E-2</v>
      </c>
      <c r="AC1966">
        <v>1.4347687E-2</v>
      </c>
      <c r="AD1966">
        <v>1.9048870999999998E-2</v>
      </c>
      <c r="AE1966">
        <v>1.2645226000000001E-2</v>
      </c>
      <c r="AF1966">
        <v>8.3942889999999992E-3</v>
      </c>
      <c r="AG1966">
        <v>5.5723869999999998E-3</v>
      </c>
      <c r="AH1966" s="6">
        <v>1.1001729E-2</v>
      </c>
      <c r="AI1966" s="6"/>
      <c r="AJ1966" s="8"/>
      <c r="AK1966" s="6"/>
      <c r="AL1966" s="6"/>
      <c r="AM1966" s="6"/>
      <c r="AN1966" s="6"/>
      <c r="AO1966" s="6"/>
      <c r="AP1966" s="6"/>
      <c r="AQ1966" s="6"/>
      <c r="AR1966" s="6"/>
      <c r="AS1966" s="6"/>
    </row>
    <row r="1967" spans="1:45" x14ac:dyDescent="0.35">
      <c r="A1967">
        <v>2000</v>
      </c>
      <c r="B1967">
        <v>0.46038444717363569</v>
      </c>
      <c r="C1967">
        <v>90</v>
      </c>
      <c r="D1967">
        <v>1.006020020711081</v>
      </c>
      <c r="E1967">
        <v>0</v>
      </c>
      <c r="F1967">
        <v>0.2</v>
      </c>
      <c r="G1967">
        <v>0</v>
      </c>
      <c r="H1967" t="s">
        <v>98</v>
      </c>
      <c r="I1967" t="s">
        <v>98</v>
      </c>
      <c r="J1967">
        <v>0.56656346560000004</v>
      </c>
      <c r="K1967">
        <v>7.84747368E-2</v>
      </c>
      <c r="L1967">
        <v>5.2093940000000012E-2</v>
      </c>
      <c r="M1967">
        <v>1.7290778400000002E-2</v>
      </c>
      <c r="N1967">
        <v>1.7290778400000002E-2</v>
      </c>
      <c r="O1967">
        <v>1.1478149599999999E-2</v>
      </c>
      <c r="P1967">
        <v>1.1478149599999999E-2</v>
      </c>
      <c r="Q1967">
        <v>1.5239096800000001E-2</v>
      </c>
      <c r="R1967">
        <v>1.0116180799999999E-2</v>
      </c>
      <c r="S1967">
        <v>6.7154312000000001E-3</v>
      </c>
      <c r="T1967">
        <v>4.4579095999999997E-3</v>
      </c>
      <c r="U1967">
        <v>8.8013832000000004E-3</v>
      </c>
      <c r="V1967">
        <v>27.91</v>
      </c>
      <c r="W1967">
        <v>0.70820433199999999</v>
      </c>
      <c r="X1967">
        <v>9.8093421E-2</v>
      </c>
      <c r="Y1967">
        <v>6.5117425000000007E-2</v>
      </c>
      <c r="Z1967">
        <v>2.1613473000000001E-2</v>
      </c>
      <c r="AA1967">
        <v>2.1613473000000001E-2</v>
      </c>
      <c r="AB1967">
        <v>1.4347687E-2</v>
      </c>
      <c r="AC1967">
        <v>1.4347687E-2</v>
      </c>
      <c r="AD1967">
        <v>1.9048870999999998E-2</v>
      </c>
      <c r="AE1967">
        <v>1.2645226000000001E-2</v>
      </c>
      <c r="AF1967">
        <v>8.3942889999999992E-3</v>
      </c>
      <c r="AG1967">
        <v>5.5723869999999998E-3</v>
      </c>
      <c r="AH1967" s="6">
        <v>1.1001729E-2</v>
      </c>
      <c r="AI1967" s="6"/>
      <c r="AJ1967" s="8"/>
      <c r="AK1967" s="6"/>
      <c r="AL1967" s="6"/>
      <c r="AM1967" s="6"/>
      <c r="AN1967" s="6"/>
      <c r="AO1967" s="6"/>
      <c r="AP1967" s="6"/>
      <c r="AQ1967" s="6"/>
      <c r="AR1967" s="6"/>
      <c r="AS1967" s="6"/>
    </row>
    <row r="1968" spans="1:45" x14ac:dyDescent="0.35">
      <c r="A1968">
        <v>2500</v>
      </c>
      <c r="B1968">
        <v>0.53104287208176015</v>
      </c>
      <c r="C1968">
        <v>90</v>
      </c>
      <c r="D1968">
        <v>1.006020020711081</v>
      </c>
      <c r="E1968">
        <v>0</v>
      </c>
      <c r="F1968">
        <v>0.2</v>
      </c>
      <c r="G1968">
        <v>0</v>
      </c>
      <c r="H1968" t="s">
        <v>98</v>
      </c>
      <c r="I1968" t="s">
        <v>98</v>
      </c>
      <c r="J1968">
        <v>0.56656346560000004</v>
      </c>
      <c r="K1968">
        <v>7.84747368E-2</v>
      </c>
      <c r="L1968">
        <v>5.2093940000000012E-2</v>
      </c>
      <c r="M1968">
        <v>1.7290778400000002E-2</v>
      </c>
      <c r="N1968">
        <v>1.7290778400000002E-2</v>
      </c>
      <c r="O1968">
        <v>1.1478149599999999E-2</v>
      </c>
      <c r="P1968">
        <v>1.1478149599999999E-2</v>
      </c>
      <c r="Q1968">
        <v>1.5239096800000001E-2</v>
      </c>
      <c r="R1968">
        <v>1.0116180799999999E-2</v>
      </c>
      <c r="S1968">
        <v>6.7154312000000001E-3</v>
      </c>
      <c r="T1968">
        <v>4.4579095999999997E-3</v>
      </c>
      <c r="U1968">
        <v>8.8013832000000004E-3</v>
      </c>
      <c r="V1968">
        <v>27.91</v>
      </c>
      <c r="W1968">
        <v>0.70820433199999999</v>
      </c>
      <c r="X1968">
        <v>9.8093421E-2</v>
      </c>
      <c r="Y1968">
        <v>6.5117425000000007E-2</v>
      </c>
      <c r="Z1968">
        <v>2.1613473000000001E-2</v>
      </c>
      <c r="AA1968">
        <v>2.1613473000000001E-2</v>
      </c>
      <c r="AB1968">
        <v>1.4347687E-2</v>
      </c>
      <c r="AC1968">
        <v>1.4347687E-2</v>
      </c>
      <c r="AD1968">
        <v>1.9048870999999998E-2</v>
      </c>
      <c r="AE1968">
        <v>1.2645226000000001E-2</v>
      </c>
      <c r="AF1968">
        <v>8.3942889999999992E-3</v>
      </c>
      <c r="AG1968">
        <v>5.5723869999999998E-3</v>
      </c>
      <c r="AH1968" s="6">
        <v>1.1001729E-2</v>
      </c>
      <c r="AI1968" s="6"/>
      <c r="AJ1968" s="8"/>
      <c r="AK1968" s="6"/>
      <c r="AL1968" s="6"/>
      <c r="AM1968" s="6"/>
      <c r="AN1968" s="6"/>
      <c r="AO1968" s="6"/>
      <c r="AP1968" s="6"/>
      <c r="AQ1968" s="6"/>
      <c r="AR1968" s="6"/>
      <c r="AS1968" s="6"/>
    </row>
    <row r="1969" spans="1:45" x14ac:dyDescent="0.35">
      <c r="A1969">
        <v>5000</v>
      </c>
      <c r="B1969">
        <v>0.89747399375893355</v>
      </c>
      <c r="C1969">
        <v>90</v>
      </c>
      <c r="D1969">
        <v>1.006020020711081</v>
      </c>
      <c r="E1969">
        <v>0</v>
      </c>
      <c r="F1969">
        <v>0.2</v>
      </c>
      <c r="G1969">
        <v>0</v>
      </c>
      <c r="H1969" t="s">
        <v>98</v>
      </c>
      <c r="I1969" t="s">
        <v>98</v>
      </c>
      <c r="J1969">
        <v>0.56656346560000004</v>
      </c>
      <c r="K1969">
        <v>7.84747368E-2</v>
      </c>
      <c r="L1969">
        <v>5.2093940000000012E-2</v>
      </c>
      <c r="M1969">
        <v>1.7290778400000002E-2</v>
      </c>
      <c r="N1969">
        <v>1.7290778400000002E-2</v>
      </c>
      <c r="O1969">
        <v>1.1478149599999999E-2</v>
      </c>
      <c r="P1969">
        <v>1.1478149599999999E-2</v>
      </c>
      <c r="Q1969">
        <v>1.5239096800000001E-2</v>
      </c>
      <c r="R1969">
        <v>1.0116180799999999E-2</v>
      </c>
      <c r="S1969">
        <v>6.7154312000000001E-3</v>
      </c>
      <c r="T1969">
        <v>4.4579095999999997E-3</v>
      </c>
      <c r="U1969">
        <v>8.8013832000000004E-3</v>
      </c>
      <c r="V1969">
        <v>27.91</v>
      </c>
      <c r="W1969">
        <v>0.70820433199999999</v>
      </c>
      <c r="X1969">
        <v>9.8093421E-2</v>
      </c>
      <c r="Y1969">
        <v>6.5117425000000007E-2</v>
      </c>
      <c r="Z1969">
        <v>2.1613473000000001E-2</v>
      </c>
      <c r="AA1969">
        <v>2.1613473000000001E-2</v>
      </c>
      <c r="AB1969">
        <v>1.4347687E-2</v>
      </c>
      <c r="AC1969">
        <v>1.4347687E-2</v>
      </c>
      <c r="AD1969">
        <v>1.9048870999999998E-2</v>
      </c>
      <c r="AE1969">
        <v>1.2645226000000001E-2</v>
      </c>
      <c r="AF1969">
        <v>8.3942889999999992E-3</v>
      </c>
      <c r="AG1969">
        <v>5.5723869999999998E-3</v>
      </c>
      <c r="AH1969" s="6">
        <v>1.1001729E-2</v>
      </c>
      <c r="AI1969" s="6"/>
      <c r="AJ1969" s="8"/>
      <c r="AK1969" s="6"/>
      <c r="AL1969" s="6"/>
      <c r="AM1969" s="6"/>
      <c r="AN1969" s="6"/>
      <c r="AO1969" s="6"/>
      <c r="AP1969" s="6"/>
      <c r="AQ1969" s="6"/>
      <c r="AR1969" s="6"/>
      <c r="AS1969" s="6"/>
    </row>
    <row r="1970" spans="1:45" x14ac:dyDescent="0.35">
      <c r="A1970">
        <v>7500</v>
      </c>
      <c r="B1970">
        <v>1.246442411197191</v>
      </c>
      <c r="C1970">
        <v>90</v>
      </c>
      <c r="D1970">
        <v>1.006020020711081</v>
      </c>
      <c r="E1970">
        <v>0</v>
      </c>
      <c r="F1970">
        <v>0.2</v>
      </c>
      <c r="G1970">
        <v>0</v>
      </c>
      <c r="H1970" t="s">
        <v>98</v>
      </c>
      <c r="I1970" t="s">
        <v>98</v>
      </c>
      <c r="J1970">
        <v>0.56656346560000004</v>
      </c>
      <c r="K1970">
        <v>7.84747368E-2</v>
      </c>
      <c r="L1970">
        <v>5.2093940000000012E-2</v>
      </c>
      <c r="M1970">
        <v>1.7290778400000002E-2</v>
      </c>
      <c r="N1970">
        <v>1.7290778400000002E-2</v>
      </c>
      <c r="O1970">
        <v>1.1478149599999999E-2</v>
      </c>
      <c r="P1970">
        <v>1.1478149599999999E-2</v>
      </c>
      <c r="Q1970">
        <v>1.5239096800000001E-2</v>
      </c>
      <c r="R1970">
        <v>1.0116180799999999E-2</v>
      </c>
      <c r="S1970">
        <v>6.7154312000000001E-3</v>
      </c>
      <c r="T1970">
        <v>4.4579095999999997E-3</v>
      </c>
      <c r="U1970">
        <v>8.8013832000000004E-3</v>
      </c>
      <c r="V1970">
        <v>27.91</v>
      </c>
      <c r="W1970">
        <v>0.70820433199999999</v>
      </c>
      <c r="X1970">
        <v>9.8093421E-2</v>
      </c>
      <c r="Y1970">
        <v>6.5117425000000007E-2</v>
      </c>
      <c r="Z1970">
        <v>2.1613473000000001E-2</v>
      </c>
      <c r="AA1970">
        <v>2.1613473000000001E-2</v>
      </c>
      <c r="AB1970">
        <v>1.4347687E-2</v>
      </c>
      <c r="AC1970">
        <v>1.4347687E-2</v>
      </c>
      <c r="AD1970">
        <v>1.9048870999999998E-2</v>
      </c>
      <c r="AE1970">
        <v>1.2645226000000001E-2</v>
      </c>
      <c r="AF1970">
        <v>8.3942889999999992E-3</v>
      </c>
      <c r="AG1970">
        <v>5.5723869999999998E-3</v>
      </c>
      <c r="AH1970" s="6">
        <v>1.1001729E-2</v>
      </c>
      <c r="AI1970" s="6"/>
      <c r="AJ1970" s="8"/>
      <c r="AK1970" s="6"/>
      <c r="AL1970" s="6"/>
      <c r="AM1970" s="6"/>
      <c r="AN1970" s="6"/>
      <c r="AO1970" s="6"/>
      <c r="AP1970" s="6"/>
      <c r="AQ1970" s="6"/>
      <c r="AR1970" s="6"/>
      <c r="AS1970" s="6"/>
    </row>
    <row r="1971" spans="1:45" x14ac:dyDescent="0.35">
      <c r="A1971">
        <v>10000</v>
      </c>
      <c r="B1971">
        <v>1.5798016721709951</v>
      </c>
      <c r="C1971">
        <v>90</v>
      </c>
      <c r="D1971">
        <v>1.006020020711081</v>
      </c>
      <c r="E1971">
        <v>0</v>
      </c>
      <c r="F1971">
        <v>0.2</v>
      </c>
      <c r="G1971">
        <v>0</v>
      </c>
      <c r="H1971" t="s">
        <v>98</v>
      </c>
      <c r="I1971" t="s">
        <v>98</v>
      </c>
      <c r="J1971">
        <v>0.56656346560000004</v>
      </c>
      <c r="K1971">
        <v>7.84747368E-2</v>
      </c>
      <c r="L1971">
        <v>5.2093940000000012E-2</v>
      </c>
      <c r="M1971">
        <v>1.7290778400000002E-2</v>
      </c>
      <c r="N1971">
        <v>1.7290778400000002E-2</v>
      </c>
      <c r="O1971">
        <v>1.1478149599999999E-2</v>
      </c>
      <c r="P1971">
        <v>1.1478149599999999E-2</v>
      </c>
      <c r="Q1971">
        <v>1.5239096800000001E-2</v>
      </c>
      <c r="R1971">
        <v>1.0116180799999999E-2</v>
      </c>
      <c r="S1971">
        <v>6.7154312000000001E-3</v>
      </c>
      <c r="T1971">
        <v>4.4579095999999997E-3</v>
      </c>
      <c r="U1971">
        <v>8.8013832000000004E-3</v>
      </c>
      <c r="V1971">
        <v>27.91</v>
      </c>
      <c r="W1971">
        <v>0.70820433199999999</v>
      </c>
      <c r="X1971">
        <v>9.8093421E-2</v>
      </c>
      <c r="Y1971">
        <v>6.5117425000000007E-2</v>
      </c>
      <c r="Z1971">
        <v>2.1613473000000001E-2</v>
      </c>
      <c r="AA1971">
        <v>2.1613473000000001E-2</v>
      </c>
      <c r="AB1971">
        <v>1.4347687E-2</v>
      </c>
      <c r="AC1971">
        <v>1.4347687E-2</v>
      </c>
      <c r="AD1971">
        <v>1.9048870999999998E-2</v>
      </c>
      <c r="AE1971">
        <v>1.2645226000000001E-2</v>
      </c>
      <c r="AF1971">
        <v>8.3942889999999992E-3</v>
      </c>
      <c r="AG1971">
        <v>5.5723869999999998E-3</v>
      </c>
      <c r="AH1971" s="6">
        <v>1.1001729E-2</v>
      </c>
      <c r="AI1971" s="6"/>
      <c r="AJ1971" s="8"/>
      <c r="AK1971" s="6"/>
      <c r="AL1971" s="6"/>
      <c r="AM1971" s="6"/>
      <c r="AN1971" s="6"/>
      <c r="AO1971" s="6"/>
      <c r="AP1971" s="6"/>
      <c r="AQ1971" s="6"/>
      <c r="AR1971" s="6"/>
      <c r="AS1971" s="6"/>
    </row>
    <row r="1972" spans="1:45" x14ac:dyDescent="0.35">
      <c r="A1972">
        <v>15000</v>
      </c>
      <c r="B1972">
        <v>2.2131816325365898</v>
      </c>
      <c r="C1972">
        <v>90</v>
      </c>
      <c r="D1972">
        <v>1.006020020711081</v>
      </c>
      <c r="E1972">
        <v>0</v>
      </c>
      <c r="F1972">
        <v>0.2</v>
      </c>
      <c r="G1972">
        <v>0</v>
      </c>
      <c r="H1972" t="s">
        <v>98</v>
      </c>
      <c r="I1972" t="s">
        <v>98</v>
      </c>
      <c r="J1972">
        <v>0.56656346560000004</v>
      </c>
      <c r="K1972">
        <v>7.84747368E-2</v>
      </c>
      <c r="L1972">
        <v>5.2093940000000012E-2</v>
      </c>
      <c r="M1972">
        <v>1.7290778400000002E-2</v>
      </c>
      <c r="N1972">
        <v>1.7290778400000002E-2</v>
      </c>
      <c r="O1972">
        <v>1.1478149599999999E-2</v>
      </c>
      <c r="P1972">
        <v>1.1478149599999999E-2</v>
      </c>
      <c r="Q1972">
        <v>1.5239096800000001E-2</v>
      </c>
      <c r="R1972">
        <v>1.0116180799999999E-2</v>
      </c>
      <c r="S1972">
        <v>6.7154312000000001E-3</v>
      </c>
      <c r="T1972">
        <v>4.4579095999999997E-3</v>
      </c>
      <c r="U1972">
        <v>8.8013832000000004E-3</v>
      </c>
      <c r="V1972">
        <v>27.91</v>
      </c>
      <c r="W1972">
        <v>0.70820433199999999</v>
      </c>
      <c r="X1972">
        <v>9.8093421E-2</v>
      </c>
      <c r="Y1972">
        <v>6.5117425000000007E-2</v>
      </c>
      <c r="Z1972">
        <v>2.1613473000000001E-2</v>
      </c>
      <c r="AA1972">
        <v>2.1613473000000001E-2</v>
      </c>
      <c r="AB1972">
        <v>1.4347687E-2</v>
      </c>
      <c r="AC1972">
        <v>1.4347687E-2</v>
      </c>
      <c r="AD1972">
        <v>1.9048870999999998E-2</v>
      </c>
      <c r="AE1972">
        <v>1.2645226000000001E-2</v>
      </c>
      <c r="AF1972">
        <v>8.3942889999999992E-3</v>
      </c>
      <c r="AG1972">
        <v>5.5723869999999998E-3</v>
      </c>
      <c r="AH1972" s="6">
        <v>1.1001729E-2</v>
      </c>
      <c r="AI1972" s="6"/>
      <c r="AJ1972" s="8"/>
      <c r="AK1972" s="6"/>
      <c r="AL1972" s="6"/>
      <c r="AM1972" s="6"/>
      <c r="AN1972" s="6"/>
      <c r="AO1972" s="6"/>
      <c r="AP1972" s="6"/>
      <c r="AQ1972" s="6"/>
      <c r="AR1972" s="6"/>
      <c r="AS1972" s="6"/>
    </row>
    <row r="1973" spans="1:45" x14ac:dyDescent="0.35">
      <c r="A1973">
        <v>1500</v>
      </c>
      <c r="B1973">
        <v>0.50220566342769879</v>
      </c>
      <c r="C1973">
        <v>120</v>
      </c>
      <c r="D1973">
        <v>1.006020020711081</v>
      </c>
      <c r="E1973">
        <v>0</v>
      </c>
      <c r="F1973">
        <v>0.2</v>
      </c>
      <c r="G1973">
        <v>0</v>
      </c>
      <c r="H1973" t="s">
        <v>98</v>
      </c>
      <c r="I1973" t="s">
        <v>98</v>
      </c>
      <c r="J1973">
        <v>0.56656346560000004</v>
      </c>
      <c r="K1973">
        <v>7.84747368E-2</v>
      </c>
      <c r="L1973">
        <v>5.2093940000000012E-2</v>
      </c>
      <c r="M1973">
        <v>1.7290778400000002E-2</v>
      </c>
      <c r="N1973">
        <v>1.7290778400000002E-2</v>
      </c>
      <c r="O1973">
        <v>1.1478149599999999E-2</v>
      </c>
      <c r="P1973">
        <v>1.1478149599999999E-2</v>
      </c>
      <c r="Q1973">
        <v>1.5239096800000001E-2</v>
      </c>
      <c r="R1973">
        <v>1.0116180799999999E-2</v>
      </c>
      <c r="S1973">
        <v>6.7154312000000001E-3</v>
      </c>
      <c r="T1973">
        <v>4.4579095999999997E-3</v>
      </c>
      <c r="U1973">
        <v>8.8013832000000004E-3</v>
      </c>
      <c r="V1973">
        <v>27.91</v>
      </c>
      <c r="W1973">
        <v>0.70820433199999999</v>
      </c>
      <c r="X1973">
        <v>9.8093421E-2</v>
      </c>
      <c r="Y1973">
        <v>6.5117425000000007E-2</v>
      </c>
      <c r="Z1973">
        <v>2.1613473000000001E-2</v>
      </c>
      <c r="AA1973">
        <v>2.1613473000000001E-2</v>
      </c>
      <c r="AB1973">
        <v>1.4347687E-2</v>
      </c>
      <c r="AC1973">
        <v>1.4347687E-2</v>
      </c>
      <c r="AD1973">
        <v>1.9048870999999998E-2</v>
      </c>
      <c r="AE1973">
        <v>1.2645226000000001E-2</v>
      </c>
      <c r="AF1973">
        <v>8.3942889999999992E-3</v>
      </c>
      <c r="AG1973">
        <v>5.5723869999999998E-3</v>
      </c>
      <c r="AH1973" s="6">
        <v>1.1001729E-2</v>
      </c>
      <c r="AI1973" s="6"/>
      <c r="AJ1973" s="8"/>
      <c r="AK1973" s="6"/>
      <c r="AL1973" s="6"/>
      <c r="AM1973" s="6"/>
      <c r="AN1973" s="6"/>
      <c r="AO1973" s="6"/>
      <c r="AP1973" s="6"/>
      <c r="AQ1973" s="6"/>
      <c r="AR1973" s="6"/>
      <c r="AS1973" s="6"/>
    </row>
    <row r="1974" spans="1:45" x14ac:dyDescent="0.35">
      <c r="A1974">
        <v>2000</v>
      </c>
      <c r="B1974">
        <v>0.50574393167639942</v>
      </c>
      <c r="C1974">
        <v>120</v>
      </c>
      <c r="D1974">
        <v>1.006020020711081</v>
      </c>
      <c r="E1974">
        <v>0</v>
      </c>
      <c r="F1974">
        <v>0.2</v>
      </c>
      <c r="G1974">
        <v>0</v>
      </c>
      <c r="H1974" t="s">
        <v>98</v>
      </c>
      <c r="I1974" t="s">
        <v>98</v>
      </c>
      <c r="J1974">
        <v>0.56656346560000004</v>
      </c>
      <c r="K1974">
        <v>7.84747368E-2</v>
      </c>
      <c r="L1974">
        <v>5.2093940000000012E-2</v>
      </c>
      <c r="M1974">
        <v>1.7290778400000002E-2</v>
      </c>
      <c r="N1974">
        <v>1.7290778400000002E-2</v>
      </c>
      <c r="O1974">
        <v>1.1478149599999999E-2</v>
      </c>
      <c r="P1974">
        <v>1.1478149599999999E-2</v>
      </c>
      <c r="Q1974">
        <v>1.5239096800000001E-2</v>
      </c>
      <c r="R1974">
        <v>1.0116180799999999E-2</v>
      </c>
      <c r="S1974">
        <v>6.7154312000000001E-3</v>
      </c>
      <c r="T1974">
        <v>4.4579095999999997E-3</v>
      </c>
      <c r="U1974">
        <v>8.8013832000000004E-3</v>
      </c>
      <c r="V1974">
        <v>27.91</v>
      </c>
      <c r="W1974">
        <v>0.70820433199999999</v>
      </c>
      <c r="X1974">
        <v>9.8093421E-2</v>
      </c>
      <c r="Y1974">
        <v>6.5117425000000007E-2</v>
      </c>
      <c r="Z1974">
        <v>2.1613473000000001E-2</v>
      </c>
      <c r="AA1974">
        <v>2.1613473000000001E-2</v>
      </c>
      <c r="AB1974">
        <v>1.4347687E-2</v>
      </c>
      <c r="AC1974">
        <v>1.4347687E-2</v>
      </c>
      <c r="AD1974">
        <v>1.9048870999999998E-2</v>
      </c>
      <c r="AE1974">
        <v>1.2645226000000001E-2</v>
      </c>
      <c r="AF1974">
        <v>8.3942889999999992E-3</v>
      </c>
      <c r="AG1974">
        <v>5.5723869999999998E-3</v>
      </c>
      <c r="AH1974" s="6">
        <v>1.1001729E-2</v>
      </c>
      <c r="AI1974" s="6"/>
      <c r="AJ1974" s="8"/>
      <c r="AK1974" s="6"/>
      <c r="AL1974" s="6"/>
      <c r="AM1974" s="6"/>
      <c r="AN1974" s="6"/>
      <c r="AO1974" s="6"/>
      <c r="AP1974" s="6"/>
      <c r="AQ1974" s="6"/>
      <c r="AR1974" s="6"/>
      <c r="AS1974" s="6"/>
    </row>
    <row r="1975" spans="1:45" x14ac:dyDescent="0.35">
      <c r="A1975">
        <v>2500</v>
      </c>
      <c r="B1975">
        <v>0.55828324968671339</v>
      </c>
      <c r="C1975">
        <v>120</v>
      </c>
      <c r="D1975">
        <v>1.006020020711081</v>
      </c>
      <c r="E1975">
        <v>0</v>
      </c>
      <c r="F1975">
        <v>0.2</v>
      </c>
      <c r="G1975">
        <v>0</v>
      </c>
      <c r="H1975" t="s">
        <v>98</v>
      </c>
      <c r="I1975" t="s">
        <v>98</v>
      </c>
      <c r="J1975">
        <v>0.56656346560000004</v>
      </c>
      <c r="K1975">
        <v>7.84747368E-2</v>
      </c>
      <c r="L1975">
        <v>5.2093940000000012E-2</v>
      </c>
      <c r="M1975">
        <v>1.7290778400000002E-2</v>
      </c>
      <c r="N1975">
        <v>1.7290778400000002E-2</v>
      </c>
      <c r="O1975">
        <v>1.1478149599999999E-2</v>
      </c>
      <c r="P1975">
        <v>1.1478149599999999E-2</v>
      </c>
      <c r="Q1975">
        <v>1.5239096800000001E-2</v>
      </c>
      <c r="R1975">
        <v>1.0116180799999999E-2</v>
      </c>
      <c r="S1975">
        <v>6.7154312000000001E-3</v>
      </c>
      <c r="T1975">
        <v>4.4579095999999997E-3</v>
      </c>
      <c r="U1975">
        <v>8.8013832000000004E-3</v>
      </c>
      <c r="V1975">
        <v>27.91</v>
      </c>
      <c r="W1975">
        <v>0.70820433199999999</v>
      </c>
      <c r="X1975">
        <v>9.8093421E-2</v>
      </c>
      <c r="Y1975">
        <v>6.5117425000000007E-2</v>
      </c>
      <c r="Z1975">
        <v>2.1613473000000001E-2</v>
      </c>
      <c r="AA1975">
        <v>2.1613473000000001E-2</v>
      </c>
      <c r="AB1975">
        <v>1.4347687E-2</v>
      </c>
      <c r="AC1975">
        <v>1.4347687E-2</v>
      </c>
      <c r="AD1975">
        <v>1.9048870999999998E-2</v>
      </c>
      <c r="AE1975">
        <v>1.2645226000000001E-2</v>
      </c>
      <c r="AF1975">
        <v>8.3942889999999992E-3</v>
      </c>
      <c r="AG1975">
        <v>5.5723869999999998E-3</v>
      </c>
      <c r="AH1975" s="6">
        <v>1.1001729E-2</v>
      </c>
      <c r="AI1975" s="6"/>
      <c r="AJ1975" s="8"/>
      <c r="AK1975" s="6"/>
      <c r="AL1975" s="6"/>
      <c r="AM1975" s="6"/>
      <c r="AN1975" s="6"/>
      <c r="AO1975" s="6"/>
      <c r="AP1975" s="6"/>
      <c r="AQ1975" s="6"/>
      <c r="AR1975" s="6"/>
      <c r="AS1975" s="6"/>
    </row>
    <row r="1976" spans="1:45" x14ac:dyDescent="0.35">
      <c r="A1976">
        <v>5000</v>
      </c>
      <c r="B1976">
        <v>0.89405121335319593</v>
      </c>
      <c r="C1976">
        <v>120</v>
      </c>
      <c r="D1976">
        <v>1.006020020711081</v>
      </c>
      <c r="E1976">
        <v>0</v>
      </c>
      <c r="F1976">
        <v>0.2</v>
      </c>
      <c r="G1976">
        <v>0</v>
      </c>
      <c r="H1976" t="s">
        <v>98</v>
      </c>
      <c r="I1976" t="s">
        <v>98</v>
      </c>
      <c r="J1976">
        <v>0.56656346560000004</v>
      </c>
      <c r="K1976">
        <v>7.84747368E-2</v>
      </c>
      <c r="L1976">
        <v>5.2093940000000012E-2</v>
      </c>
      <c r="M1976">
        <v>1.7290778400000002E-2</v>
      </c>
      <c r="N1976">
        <v>1.7290778400000002E-2</v>
      </c>
      <c r="O1976">
        <v>1.1478149599999999E-2</v>
      </c>
      <c r="P1976">
        <v>1.1478149599999999E-2</v>
      </c>
      <c r="Q1976">
        <v>1.5239096800000001E-2</v>
      </c>
      <c r="R1976">
        <v>1.0116180799999999E-2</v>
      </c>
      <c r="S1976">
        <v>6.7154312000000001E-3</v>
      </c>
      <c r="T1976">
        <v>4.4579095999999997E-3</v>
      </c>
      <c r="U1976">
        <v>8.8013832000000004E-3</v>
      </c>
      <c r="V1976">
        <v>27.91</v>
      </c>
      <c r="W1976">
        <v>0.70820433199999999</v>
      </c>
      <c r="X1976">
        <v>9.8093421E-2</v>
      </c>
      <c r="Y1976">
        <v>6.5117425000000007E-2</v>
      </c>
      <c r="Z1976">
        <v>2.1613473000000001E-2</v>
      </c>
      <c r="AA1976">
        <v>2.1613473000000001E-2</v>
      </c>
      <c r="AB1976">
        <v>1.4347687E-2</v>
      </c>
      <c r="AC1976">
        <v>1.4347687E-2</v>
      </c>
      <c r="AD1976">
        <v>1.9048870999999998E-2</v>
      </c>
      <c r="AE1976">
        <v>1.2645226000000001E-2</v>
      </c>
      <c r="AF1976">
        <v>8.3942889999999992E-3</v>
      </c>
      <c r="AG1976">
        <v>5.5723869999999998E-3</v>
      </c>
      <c r="AH1976" s="6">
        <v>1.1001729E-2</v>
      </c>
      <c r="AI1976" s="6"/>
      <c r="AJ1976" s="8"/>
      <c r="AK1976" s="6"/>
      <c r="AL1976" s="6"/>
      <c r="AM1976" s="6"/>
      <c r="AN1976" s="6"/>
      <c r="AO1976" s="6"/>
      <c r="AP1976" s="6"/>
      <c r="AQ1976" s="6"/>
      <c r="AR1976" s="6"/>
      <c r="AS1976" s="6"/>
    </row>
    <row r="1977" spans="1:45" x14ac:dyDescent="0.35">
      <c r="A1977">
        <v>7500</v>
      </c>
      <c r="B1977">
        <v>1.225216129697136</v>
      </c>
      <c r="C1977">
        <v>120</v>
      </c>
      <c r="D1977">
        <v>1.006020020711081</v>
      </c>
      <c r="E1977">
        <v>0</v>
      </c>
      <c r="F1977">
        <v>0.2</v>
      </c>
      <c r="G1977">
        <v>0</v>
      </c>
      <c r="H1977" t="s">
        <v>98</v>
      </c>
      <c r="I1977" t="s">
        <v>98</v>
      </c>
      <c r="J1977">
        <v>0.56656346560000004</v>
      </c>
      <c r="K1977">
        <v>7.84747368E-2</v>
      </c>
      <c r="L1977">
        <v>5.2093940000000012E-2</v>
      </c>
      <c r="M1977">
        <v>1.7290778400000002E-2</v>
      </c>
      <c r="N1977">
        <v>1.7290778400000002E-2</v>
      </c>
      <c r="O1977">
        <v>1.1478149599999999E-2</v>
      </c>
      <c r="P1977">
        <v>1.1478149599999999E-2</v>
      </c>
      <c r="Q1977">
        <v>1.5239096800000001E-2</v>
      </c>
      <c r="R1977">
        <v>1.0116180799999999E-2</v>
      </c>
      <c r="S1977">
        <v>6.7154312000000001E-3</v>
      </c>
      <c r="T1977">
        <v>4.4579095999999997E-3</v>
      </c>
      <c r="U1977">
        <v>8.8013832000000004E-3</v>
      </c>
      <c r="V1977">
        <v>27.91</v>
      </c>
      <c r="W1977">
        <v>0.70820433199999999</v>
      </c>
      <c r="X1977">
        <v>9.8093421E-2</v>
      </c>
      <c r="Y1977">
        <v>6.5117425000000007E-2</v>
      </c>
      <c r="Z1977">
        <v>2.1613473000000001E-2</v>
      </c>
      <c r="AA1977">
        <v>2.1613473000000001E-2</v>
      </c>
      <c r="AB1977">
        <v>1.4347687E-2</v>
      </c>
      <c r="AC1977">
        <v>1.4347687E-2</v>
      </c>
      <c r="AD1977">
        <v>1.9048870999999998E-2</v>
      </c>
      <c r="AE1977">
        <v>1.2645226000000001E-2</v>
      </c>
      <c r="AF1977">
        <v>8.3942889999999992E-3</v>
      </c>
      <c r="AG1977">
        <v>5.5723869999999998E-3</v>
      </c>
      <c r="AH1977" s="6">
        <v>1.1001729E-2</v>
      </c>
      <c r="AI1977" s="6"/>
      <c r="AJ1977" s="8"/>
      <c r="AK1977" s="6"/>
      <c r="AL1977" s="6"/>
      <c r="AM1977" s="6"/>
      <c r="AN1977" s="6"/>
      <c r="AO1977" s="6"/>
      <c r="AP1977" s="6"/>
      <c r="AQ1977" s="6"/>
      <c r="AR1977" s="6"/>
      <c r="AS1977" s="6"/>
    </row>
    <row r="1978" spans="1:45" x14ac:dyDescent="0.35">
      <c r="A1978">
        <v>10000</v>
      </c>
      <c r="B1978">
        <v>1.542822592989062</v>
      </c>
      <c r="C1978">
        <v>120</v>
      </c>
      <c r="D1978">
        <v>1.006020020711081</v>
      </c>
      <c r="E1978">
        <v>0</v>
      </c>
      <c r="F1978">
        <v>0.2</v>
      </c>
      <c r="G1978">
        <v>0</v>
      </c>
      <c r="H1978" t="s">
        <v>98</v>
      </c>
      <c r="I1978" t="s">
        <v>98</v>
      </c>
      <c r="J1978">
        <v>0.56656346560000004</v>
      </c>
      <c r="K1978">
        <v>7.84747368E-2</v>
      </c>
      <c r="L1978">
        <v>5.2093940000000012E-2</v>
      </c>
      <c r="M1978">
        <v>1.7290778400000002E-2</v>
      </c>
      <c r="N1978">
        <v>1.7290778400000002E-2</v>
      </c>
      <c r="O1978">
        <v>1.1478149599999999E-2</v>
      </c>
      <c r="P1978">
        <v>1.1478149599999999E-2</v>
      </c>
      <c r="Q1978">
        <v>1.5239096800000001E-2</v>
      </c>
      <c r="R1978">
        <v>1.0116180799999999E-2</v>
      </c>
      <c r="S1978">
        <v>6.7154312000000001E-3</v>
      </c>
      <c r="T1978">
        <v>4.4579095999999997E-3</v>
      </c>
      <c r="U1978">
        <v>8.8013832000000004E-3</v>
      </c>
      <c r="V1978">
        <v>27.91</v>
      </c>
      <c r="W1978">
        <v>0.70820433199999999</v>
      </c>
      <c r="X1978">
        <v>9.8093421E-2</v>
      </c>
      <c r="Y1978">
        <v>6.5117425000000007E-2</v>
      </c>
      <c r="Z1978">
        <v>2.1613473000000001E-2</v>
      </c>
      <c r="AA1978">
        <v>2.1613473000000001E-2</v>
      </c>
      <c r="AB1978">
        <v>1.4347687E-2</v>
      </c>
      <c r="AC1978">
        <v>1.4347687E-2</v>
      </c>
      <c r="AD1978">
        <v>1.9048870999999998E-2</v>
      </c>
      <c r="AE1978">
        <v>1.2645226000000001E-2</v>
      </c>
      <c r="AF1978">
        <v>8.3942889999999992E-3</v>
      </c>
      <c r="AG1978">
        <v>5.5723869999999998E-3</v>
      </c>
      <c r="AH1978" s="6">
        <v>1.1001729E-2</v>
      </c>
      <c r="AI1978" s="6"/>
      <c r="AJ1978" s="8"/>
      <c r="AK1978" s="6"/>
      <c r="AL1978" s="6"/>
      <c r="AM1978" s="6"/>
      <c r="AN1978" s="6"/>
      <c r="AO1978" s="6"/>
      <c r="AP1978" s="6"/>
      <c r="AQ1978" s="6"/>
      <c r="AR1978" s="6"/>
      <c r="AS1978" s="6"/>
    </row>
    <row r="1979" spans="1:45" x14ac:dyDescent="0.35">
      <c r="A1979">
        <v>15000</v>
      </c>
      <c r="B1979">
        <v>2.1468591583069032</v>
      </c>
      <c r="C1979">
        <v>120</v>
      </c>
      <c r="D1979">
        <v>1.006020020711081</v>
      </c>
      <c r="E1979">
        <v>0</v>
      </c>
      <c r="F1979">
        <v>0.2</v>
      </c>
      <c r="G1979">
        <v>0</v>
      </c>
      <c r="H1979" t="s">
        <v>98</v>
      </c>
      <c r="I1979" t="s">
        <v>98</v>
      </c>
      <c r="J1979">
        <v>0.56656346560000004</v>
      </c>
      <c r="K1979">
        <v>7.84747368E-2</v>
      </c>
      <c r="L1979">
        <v>5.2093940000000012E-2</v>
      </c>
      <c r="M1979">
        <v>1.7290778400000002E-2</v>
      </c>
      <c r="N1979">
        <v>1.7290778400000002E-2</v>
      </c>
      <c r="O1979">
        <v>1.1478149599999999E-2</v>
      </c>
      <c r="P1979">
        <v>1.1478149599999999E-2</v>
      </c>
      <c r="Q1979">
        <v>1.5239096800000001E-2</v>
      </c>
      <c r="R1979">
        <v>1.0116180799999999E-2</v>
      </c>
      <c r="S1979">
        <v>6.7154312000000001E-3</v>
      </c>
      <c r="T1979">
        <v>4.4579095999999997E-3</v>
      </c>
      <c r="U1979">
        <v>8.8013832000000004E-3</v>
      </c>
      <c r="V1979">
        <v>27.91</v>
      </c>
      <c r="W1979">
        <v>0.70820433199999999</v>
      </c>
      <c r="X1979">
        <v>9.8093421E-2</v>
      </c>
      <c r="Y1979">
        <v>6.5117425000000007E-2</v>
      </c>
      <c r="Z1979">
        <v>2.1613473000000001E-2</v>
      </c>
      <c r="AA1979">
        <v>2.1613473000000001E-2</v>
      </c>
      <c r="AB1979">
        <v>1.4347687E-2</v>
      </c>
      <c r="AC1979">
        <v>1.4347687E-2</v>
      </c>
      <c r="AD1979">
        <v>1.9048870999999998E-2</v>
      </c>
      <c r="AE1979">
        <v>1.2645226000000001E-2</v>
      </c>
      <c r="AF1979">
        <v>8.3942889999999992E-3</v>
      </c>
      <c r="AG1979">
        <v>5.5723869999999998E-3</v>
      </c>
      <c r="AH1979" s="6">
        <v>1.1001729E-2</v>
      </c>
      <c r="AI1979" s="6"/>
      <c r="AJ1979" s="8"/>
      <c r="AK1979" s="6"/>
      <c r="AL1979" s="6"/>
      <c r="AM1979" s="6"/>
      <c r="AN1979" s="6"/>
      <c r="AO1979" s="6"/>
      <c r="AP1979" s="6"/>
      <c r="AQ1979" s="6"/>
      <c r="AR1979" s="6"/>
      <c r="AS1979" s="6"/>
    </row>
    <row r="1980" spans="1:45" x14ac:dyDescent="0.35">
      <c r="A1980">
        <v>1500</v>
      </c>
      <c r="B1980">
        <v>0.60237560249875555</v>
      </c>
      <c r="C1980">
        <v>150</v>
      </c>
      <c r="D1980">
        <v>1.006020020711081</v>
      </c>
      <c r="E1980">
        <v>0</v>
      </c>
      <c r="F1980">
        <v>0.2</v>
      </c>
      <c r="G1980">
        <v>0</v>
      </c>
      <c r="H1980" t="s">
        <v>98</v>
      </c>
      <c r="I1980" t="s">
        <v>98</v>
      </c>
      <c r="J1980">
        <v>0.56656346560000004</v>
      </c>
      <c r="K1980">
        <v>7.84747368E-2</v>
      </c>
      <c r="L1980">
        <v>5.2093940000000012E-2</v>
      </c>
      <c r="M1980">
        <v>1.7290778400000002E-2</v>
      </c>
      <c r="N1980">
        <v>1.7290778400000002E-2</v>
      </c>
      <c r="O1980">
        <v>1.1478149599999999E-2</v>
      </c>
      <c r="P1980">
        <v>1.1478149599999999E-2</v>
      </c>
      <c r="Q1980">
        <v>1.5239096800000001E-2</v>
      </c>
      <c r="R1980">
        <v>1.0116180799999999E-2</v>
      </c>
      <c r="S1980">
        <v>6.7154312000000001E-3</v>
      </c>
      <c r="T1980">
        <v>4.4579095999999997E-3</v>
      </c>
      <c r="U1980">
        <v>8.8013832000000004E-3</v>
      </c>
      <c r="V1980">
        <v>27.91</v>
      </c>
      <c r="W1980">
        <v>0.70820433199999999</v>
      </c>
      <c r="X1980">
        <v>9.8093421E-2</v>
      </c>
      <c r="Y1980">
        <v>6.5117425000000007E-2</v>
      </c>
      <c r="Z1980">
        <v>2.1613473000000001E-2</v>
      </c>
      <c r="AA1980">
        <v>2.1613473000000001E-2</v>
      </c>
      <c r="AB1980">
        <v>1.4347687E-2</v>
      </c>
      <c r="AC1980">
        <v>1.4347687E-2</v>
      </c>
      <c r="AD1980">
        <v>1.9048870999999998E-2</v>
      </c>
      <c r="AE1980">
        <v>1.2645226000000001E-2</v>
      </c>
      <c r="AF1980">
        <v>8.3942889999999992E-3</v>
      </c>
      <c r="AG1980">
        <v>5.5723869999999998E-3</v>
      </c>
      <c r="AH1980" s="6">
        <v>1.1001729E-2</v>
      </c>
      <c r="AI1980" s="6"/>
      <c r="AJ1980" s="8"/>
      <c r="AK1980" s="6"/>
      <c r="AL1980" s="6"/>
      <c r="AM1980" s="6"/>
      <c r="AN1980" s="6"/>
      <c r="AO1980" s="6"/>
      <c r="AP1980" s="6"/>
      <c r="AQ1980" s="6"/>
      <c r="AR1980" s="6"/>
      <c r="AS1980" s="6"/>
    </row>
    <row r="1981" spans="1:45" x14ac:dyDescent="0.35">
      <c r="A1981">
        <v>2000</v>
      </c>
      <c r="B1981">
        <v>0.56626019466771604</v>
      </c>
      <c r="C1981">
        <v>150</v>
      </c>
      <c r="D1981">
        <v>1.006020020711081</v>
      </c>
      <c r="E1981">
        <v>0</v>
      </c>
      <c r="F1981">
        <v>0.2</v>
      </c>
      <c r="G1981">
        <v>0</v>
      </c>
      <c r="H1981" t="s">
        <v>98</v>
      </c>
      <c r="I1981" t="s">
        <v>98</v>
      </c>
      <c r="J1981">
        <v>0.56656346560000004</v>
      </c>
      <c r="K1981">
        <v>7.84747368E-2</v>
      </c>
      <c r="L1981">
        <v>5.2093940000000012E-2</v>
      </c>
      <c r="M1981">
        <v>1.7290778400000002E-2</v>
      </c>
      <c r="N1981">
        <v>1.7290778400000002E-2</v>
      </c>
      <c r="O1981">
        <v>1.1478149599999999E-2</v>
      </c>
      <c r="P1981">
        <v>1.1478149599999999E-2</v>
      </c>
      <c r="Q1981">
        <v>1.5239096800000001E-2</v>
      </c>
      <c r="R1981">
        <v>1.0116180799999999E-2</v>
      </c>
      <c r="S1981">
        <v>6.7154312000000001E-3</v>
      </c>
      <c r="T1981">
        <v>4.4579095999999997E-3</v>
      </c>
      <c r="U1981">
        <v>8.8013832000000004E-3</v>
      </c>
      <c r="V1981">
        <v>27.91</v>
      </c>
      <c r="W1981">
        <v>0.70820433199999999</v>
      </c>
      <c r="X1981">
        <v>9.8093421E-2</v>
      </c>
      <c r="Y1981">
        <v>6.5117425000000007E-2</v>
      </c>
      <c r="Z1981">
        <v>2.1613473000000001E-2</v>
      </c>
      <c r="AA1981">
        <v>2.1613473000000001E-2</v>
      </c>
      <c r="AB1981">
        <v>1.4347687E-2</v>
      </c>
      <c r="AC1981">
        <v>1.4347687E-2</v>
      </c>
      <c r="AD1981">
        <v>1.9048870999999998E-2</v>
      </c>
      <c r="AE1981">
        <v>1.2645226000000001E-2</v>
      </c>
      <c r="AF1981">
        <v>8.3942889999999992E-3</v>
      </c>
      <c r="AG1981">
        <v>5.5723869999999998E-3</v>
      </c>
      <c r="AH1981" s="6">
        <v>1.1001729E-2</v>
      </c>
      <c r="AI1981" s="6"/>
      <c r="AJ1981" s="8"/>
      <c r="AK1981" s="6"/>
      <c r="AL1981" s="6"/>
      <c r="AM1981" s="6"/>
      <c r="AN1981" s="6"/>
      <c r="AO1981" s="6"/>
      <c r="AP1981" s="6"/>
      <c r="AQ1981" s="6"/>
      <c r="AR1981" s="6"/>
      <c r="AS1981" s="6"/>
    </row>
    <row r="1982" spans="1:45" x14ac:dyDescent="0.35">
      <c r="A1982">
        <v>2500</v>
      </c>
      <c r="B1982">
        <v>0.59597116246439741</v>
      </c>
      <c r="C1982">
        <v>150</v>
      </c>
      <c r="D1982">
        <v>1.006020020711081</v>
      </c>
      <c r="E1982">
        <v>0</v>
      </c>
      <c r="F1982">
        <v>0.2</v>
      </c>
      <c r="G1982">
        <v>0</v>
      </c>
      <c r="H1982" t="s">
        <v>98</v>
      </c>
      <c r="I1982" t="s">
        <v>98</v>
      </c>
      <c r="J1982">
        <v>0.56656346560000004</v>
      </c>
      <c r="K1982">
        <v>7.84747368E-2</v>
      </c>
      <c r="L1982">
        <v>5.2093940000000012E-2</v>
      </c>
      <c r="M1982">
        <v>1.7290778400000002E-2</v>
      </c>
      <c r="N1982">
        <v>1.7290778400000002E-2</v>
      </c>
      <c r="O1982">
        <v>1.1478149599999999E-2</v>
      </c>
      <c r="P1982">
        <v>1.1478149599999999E-2</v>
      </c>
      <c r="Q1982">
        <v>1.5239096800000001E-2</v>
      </c>
      <c r="R1982">
        <v>1.0116180799999999E-2</v>
      </c>
      <c r="S1982">
        <v>6.7154312000000001E-3</v>
      </c>
      <c r="T1982">
        <v>4.4579095999999997E-3</v>
      </c>
      <c r="U1982">
        <v>8.8013832000000004E-3</v>
      </c>
      <c r="V1982">
        <v>27.91</v>
      </c>
      <c r="W1982">
        <v>0.70820433199999999</v>
      </c>
      <c r="X1982">
        <v>9.8093421E-2</v>
      </c>
      <c r="Y1982">
        <v>6.5117425000000007E-2</v>
      </c>
      <c r="Z1982">
        <v>2.1613473000000001E-2</v>
      </c>
      <c r="AA1982">
        <v>2.1613473000000001E-2</v>
      </c>
      <c r="AB1982">
        <v>1.4347687E-2</v>
      </c>
      <c r="AC1982">
        <v>1.4347687E-2</v>
      </c>
      <c r="AD1982">
        <v>1.9048870999999998E-2</v>
      </c>
      <c r="AE1982">
        <v>1.2645226000000001E-2</v>
      </c>
      <c r="AF1982">
        <v>8.3942889999999992E-3</v>
      </c>
      <c r="AG1982">
        <v>5.5723869999999998E-3</v>
      </c>
      <c r="AH1982" s="6">
        <v>1.1001729E-2</v>
      </c>
      <c r="AI1982" s="6"/>
      <c r="AJ1982" s="8"/>
      <c r="AK1982" s="6"/>
      <c r="AL1982" s="6"/>
      <c r="AM1982" s="6"/>
      <c r="AN1982" s="6"/>
      <c r="AO1982" s="6"/>
      <c r="AP1982" s="6"/>
      <c r="AQ1982" s="6"/>
      <c r="AR1982" s="6"/>
      <c r="AS1982" s="6"/>
    </row>
    <row r="1983" spans="1:45" x14ac:dyDescent="0.35">
      <c r="A1983">
        <v>5000</v>
      </c>
      <c r="B1983">
        <v>0.89513294304319113</v>
      </c>
      <c r="C1983">
        <v>150</v>
      </c>
      <c r="D1983">
        <v>1.006020020711081</v>
      </c>
      <c r="E1983">
        <v>0</v>
      </c>
      <c r="F1983">
        <v>0.2</v>
      </c>
      <c r="G1983">
        <v>0</v>
      </c>
      <c r="H1983" t="s">
        <v>98</v>
      </c>
      <c r="I1983" t="s">
        <v>98</v>
      </c>
      <c r="J1983">
        <v>0.56656346560000004</v>
      </c>
      <c r="K1983">
        <v>7.84747368E-2</v>
      </c>
      <c r="L1983">
        <v>5.2093940000000012E-2</v>
      </c>
      <c r="M1983">
        <v>1.7290778400000002E-2</v>
      </c>
      <c r="N1983">
        <v>1.7290778400000002E-2</v>
      </c>
      <c r="O1983">
        <v>1.1478149599999999E-2</v>
      </c>
      <c r="P1983">
        <v>1.1478149599999999E-2</v>
      </c>
      <c r="Q1983">
        <v>1.5239096800000001E-2</v>
      </c>
      <c r="R1983">
        <v>1.0116180799999999E-2</v>
      </c>
      <c r="S1983">
        <v>6.7154312000000001E-3</v>
      </c>
      <c r="T1983">
        <v>4.4579095999999997E-3</v>
      </c>
      <c r="U1983">
        <v>8.8013832000000004E-3</v>
      </c>
      <c r="V1983">
        <v>27.91</v>
      </c>
      <c r="W1983">
        <v>0.70820433199999999</v>
      </c>
      <c r="X1983">
        <v>9.8093421E-2</v>
      </c>
      <c r="Y1983">
        <v>6.5117425000000007E-2</v>
      </c>
      <c r="Z1983">
        <v>2.1613473000000001E-2</v>
      </c>
      <c r="AA1983">
        <v>2.1613473000000001E-2</v>
      </c>
      <c r="AB1983">
        <v>1.4347687E-2</v>
      </c>
      <c r="AC1983">
        <v>1.4347687E-2</v>
      </c>
      <c r="AD1983">
        <v>1.9048870999999998E-2</v>
      </c>
      <c r="AE1983">
        <v>1.2645226000000001E-2</v>
      </c>
      <c r="AF1983">
        <v>8.3942889999999992E-3</v>
      </c>
      <c r="AG1983">
        <v>5.5723869999999998E-3</v>
      </c>
      <c r="AH1983" s="6">
        <v>1.1001729E-2</v>
      </c>
      <c r="AI1983" s="6"/>
      <c r="AJ1983" s="8"/>
      <c r="AK1983" s="6"/>
      <c r="AL1983" s="6"/>
      <c r="AM1983" s="6"/>
      <c r="AN1983" s="6"/>
      <c r="AO1983" s="6"/>
      <c r="AP1983" s="6"/>
      <c r="AQ1983" s="6"/>
      <c r="AR1983" s="6"/>
      <c r="AS1983" s="6"/>
    </row>
    <row r="1984" spans="1:45" x14ac:dyDescent="0.35">
      <c r="A1984">
        <v>7500</v>
      </c>
      <c r="B1984">
        <v>1.208598944227983</v>
      </c>
      <c r="C1984">
        <v>150</v>
      </c>
      <c r="D1984">
        <v>1.006020020711081</v>
      </c>
      <c r="E1984">
        <v>0</v>
      </c>
      <c r="F1984">
        <v>0.2</v>
      </c>
      <c r="G1984">
        <v>0</v>
      </c>
      <c r="H1984" t="s">
        <v>98</v>
      </c>
      <c r="I1984" t="s">
        <v>98</v>
      </c>
      <c r="J1984">
        <v>0.56656346560000004</v>
      </c>
      <c r="K1984">
        <v>7.84747368E-2</v>
      </c>
      <c r="L1984">
        <v>5.2093940000000012E-2</v>
      </c>
      <c r="M1984">
        <v>1.7290778400000002E-2</v>
      </c>
      <c r="N1984">
        <v>1.7290778400000002E-2</v>
      </c>
      <c r="O1984">
        <v>1.1478149599999999E-2</v>
      </c>
      <c r="P1984">
        <v>1.1478149599999999E-2</v>
      </c>
      <c r="Q1984">
        <v>1.5239096800000001E-2</v>
      </c>
      <c r="R1984">
        <v>1.0116180799999999E-2</v>
      </c>
      <c r="S1984">
        <v>6.7154312000000001E-3</v>
      </c>
      <c r="T1984">
        <v>4.4579095999999997E-3</v>
      </c>
      <c r="U1984">
        <v>8.8013832000000004E-3</v>
      </c>
      <c r="V1984">
        <v>27.91</v>
      </c>
      <c r="W1984">
        <v>0.70820433199999999</v>
      </c>
      <c r="X1984">
        <v>9.8093421E-2</v>
      </c>
      <c r="Y1984">
        <v>6.5117425000000007E-2</v>
      </c>
      <c r="Z1984">
        <v>2.1613473000000001E-2</v>
      </c>
      <c r="AA1984">
        <v>2.1613473000000001E-2</v>
      </c>
      <c r="AB1984">
        <v>1.4347687E-2</v>
      </c>
      <c r="AC1984">
        <v>1.4347687E-2</v>
      </c>
      <c r="AD1984">
        <v>1.9048870999999998E-2</v>
      </c>
      <c r="AE1984">
        <v>1.2645226000000001E-2</v>
      </c>
      <c r="AF1984">
        <v>8.3942889999999992E-3</v>
      </c>
      <c r="AG1984">
        <v>5.5723869999999998E-3</v>
      </c>
      <c r="AH1984" s="6">
        <v>1.1001729E-2</v>
      </c>
      <c r="AI1984" s="6"/>
      <c r="AJ1984" s="8"/>
      <c r="AK1984" s="6"/>
      <c r="AL1984" s="6"/>
      <c r="AM1984" s="6"/>
      <c r="AN1984" s="6"/>
      <c r="AO1984" s="6"/>
      <c r="AP1984" s="6"/>
      <c r="AQ1984" s="6"/>
      <c r="AR1984" s="6"/>
      <c r="AS1984" s="6"/>
    </row>
    <row r="1985" spans="1:45" x14ac:dyDescent="0.35">
      <c r="A1985">
        <v>10000</v>
      </c>
      <c r="B1985">
        <v>1.5112856206079739</v>
      </c>
      <c r="C1985">
        <v>150</v>
      </c>
      <c r="D1985">
        <v>1.006020020711081</v>
      </c>
      <c r="E1985">
        <v>0</v>
      </c>
      <c r="F1985">
        <v>0.2</v>
      </c>
      <c r="G1985">
        <v>0</v>
      </c>
      <c r="H1985" t="s">
        <v>98</v>
      </c>
      <c r="I1985" t="s">
        <v>98</v>
      </c>
      <c r="J1985">
        <v>0.56656346560000004</v>
      </c>
      <c r="K1985">
        <v>7.84747368E-2</v>
      </c>
      <c r="L1985">
        <v>5.2093940000000012E-2</v>
      </c>
      <c r="M1985">
        <v>1.7290778400000002E-2</v>
      </c>
      <c r="N1985">
        <v>1.7290778400000002E-2</v>
      </c>
      <c r="O1985">
        <v>1.1478149599999999E-2</v>
      </c>
      <c r="P1985">
        <v>1.1478149599999999E-2</v>
      </c>
      <c r="Q1985">
        <v>1.5239096800000001E-2</v>
      </c>
      <c r="R1985">
        <v>1.0116180799999999E-2</v>
      </c>
      <c r="S1985">
        <v>6.7154312000000001E-3</v>
      </c>
      <c r="T1985">
        <v>4.4579095999999997E-3</v>
      </c>
      <c r="U1985">
        <v>8.8013832000000004E-3</v>
      </c>
      <c r="V1985">
        <v>27.91</v>
      </c>
      <c r="W1985">
        <v>0.70820433199999999</v>
      </c>
      <c r="X1985">
        <v>9.8093421E-2</v>
      </c>
      <c r="Y1985">
        <v>6.5117425000000007E-2</v>
      </c>
      <c r="Z1985">
        <v>2.1613473000000001E-2</v>
      </c>
      <c r="AA1985">
        <v>2.1613473000000001E-2</v>
      </c>
      <c r="AB1985">
        <v>1.4347687E-2</v>
      </c>
      <c r="AC1985">
        <v>1.4347687E-2</v>
      </c>
      <c r="AD1985">
        <v>1.9048870999999998E-2</v>
      </c>
      <c r="AE1985">
        <v>1.2645226000000001E-2</v>
      </c>
      <c r="AF1985">
        <v>8.3942889999999992E-3</v>
      </c>
      <c r="AG1985">
        <v>5.5723869999999998E-3</v>
      </c>
      <c r="AH1985" s="6">
        <v>1.1001729E-2</v>
      </c>
      <c r="AI1985" s="6"/>
      <c r="AJ1985" s="8"/>
      <c r="AK1985" s="6"/>
      <c r="AL1985" s="6"/>
      <c r="AM1985" s="6"/>
      <c r="AN1985" s="6"/>
      <c r="AO1985" s="6"/>
      <c r="AP1985" s="6"/>
      <c r="AQ1985" s="6"/>
      <c r="AR1985" s="6"/>
      <c r="AS1985" s="6"/>
    </row>
    <row r="1986" spans="1:45" x14ac:dyDescent="0.35">
      <c r="A1986">
        <v>15000</v>
      </c>
      <c r="B1986">
        <v>2.088159895670687</v>
      </c>
      <c r="C1986">
        <v>150</v>
      </c>
      <c r="D1986">
        <v>1.006020020711081</v>
      </c>
      <c r="E1986">
        <v>0</v>
      </c>
      <c r="F1986">
        <v>0.2</v>
      </c>
      <c r="G1986">
        <v>0</v>
      </c>
      <c r="H1986" t="s">
        <v>98</v>
      </c>
      <c r="I1986" t="s">
        <v>98</v>
      </c>
      <c r="J1986">
        <v>0.56656346560000004</v>
      </c>
      <c r="K1986">
        <v>7.84747368E-2</v>
      </c>
      <c r="L1986">
        <v>5.2093940000000012E-2</v>
      </c>
      <c r="M1986">
        <v>1.7290778400000002E-2</v>
      </c>
      <c r="N1986">
        <v>1.7290778400000002E-2</v>
      </c>
      <c r="O1986">
        <v>1.1478149599999999E-2</v>
      </c>
      <c r="P1986">
        <v>1.1478149599999999E-2</v>
      </c>
      <c r="Q1986">
        <v>1.5239096800000001E-2</v>
      </c>
      <c r="R1986">
        <v>1.0116180799999999E-2</v>
      </c>
      <c r="S1986">
        <v>6.7154312000000001E-3</v>
      </c>
      <c r="T1986">
        <v>4.4579095999999997E-3</v>
      </c>
      <c r="U1986">
        <v>8.8013832000000004E-3</v>
      </c>
      <c r="V1986">
        <v>27.91</v>
      </c>
      <c r="W1986">
        <v>0.70820433199999999</v>
      </c>
      <c r="X1986">
        <v>9.8093421E-2</v>
      </c>
      <c r="Y1986">
        <v>6.5117425000000007E-2</v>
      </c>
      <c r="Z1986">
        <v>2.1613473000000001E-2</v>
      </c>
      <c r="AA1986">
        <v>2.1613473000000001E-2</v>
      </c>
      <c r="AB1986">
        <v>1.4347687E-2</v>
      </c>
      <c r="AC1986">
        <v>1.4347687E-2</v>
      </c>
      <c r="AD1986">
        <v>1.9048870999999998E-2</v>
      </c>
      <c r="AE1986">
        <v>1.2645226000000001E-2</v>
      </c>
      <c r="AF1986">
        <v>8.3942889999999992E-3</v>
      </c>
      <c r="AG1986">
        <v>5.5723869999999998E-3</v>
      </c>
      <c r="AH1986" s="6">
        <v>1.1001729E-2</v>
      </c>
      <c r="AI1986" s="6"/>
      <c r="AJ1986" s="8"/>
      <c r="AK1986" s="6"/>
      <c r="AL1986" s="6"/>
      <c r="AM1986" s="6"/>
      <c r="AN1986" s="6"/>
      <c r="AO1986" s="6"/>
      <c r="AP1986" s="6"/>
      <c r="AQ1986" s="6"/>
      <c r="AR1986" s="6"/>
      <c r="AS1986" s="6"/>
    </row>
    <row r="1987" spans="1:45" x14ac:dyDescent="0.35">
      <c r="A1987">
        <v>1500</v>
      </c>
      <c r="B1987">
        <v>0.68035099565830859</v>
      </c>
      <c r="C1987">
        <v>180</v>
      </c>
      <c r="D1987">
        <v>1.006020020711081</v>
      </c>
      <c r="E1987">
        <v>0</v>
      </c>
      <c r="F1987">
        <v>0.2</v>
      </c>
      <c r="G1987">
        <v>0</v>
      </c>
      <c r="H1987" t="s">
        <v>98</v>
      </c>
      <c r="I1987" t="s">
        <v>98</v>
      </c>
      <c r="J1987">
        <v>0.56656346560000004</v>
      </c>
      <c r="K1987">
        <v>7.84747368E-2</v>
      </c>
      <c r="L1987">
        <v>5.2093940000000012E-2</v>
      </c>
      <c r="M1987">
        <v>1.7290778400000002E-2</v>
      </c>
      <c r="N1987">
        <v>1.7290778400000002E-2</v>
      </c>
      <c r="O1987">
        <v>1.1478149599999999E-2</v>
      </c>
      <c r="P1987">
        <v>1.1478149599999999E-2</v>
      </c>
      <c r="Q1987">
        <v>1.5239096800000001E-2</v>
      </c>
      <c r="R1987">
        <v>1.0116180799999999E-2</v>
      </c>
      <c r="S1987">
        <v>6.7154312000000001E-3</v>
      </c>
      <c r="T1987">
        <v>4.4579095999999997E-3</v>
      </c>
      <c r="U1987">
        <v>8.8013832000000004E-3</v>
      </c>
      <c r="V1987">
        <v>27.91</v>
      </c>
      <c r="W1987">
        <v>0.70820433199999999</v>
      </c>
      <c r="X1987">
        <v>9.8093421E-2</v>
      </c>
      <c r="Y1987">
        <v>6.5117425000000007E-2</v>
      </c>
      <c r="Z1987">
        <v>2.1613473000000001E-2</v>
      </c>
      <c r="AA1987">
        <v>2.1613473000000001E-2</v>
      </c>
      <c r="AB1987">
        <v>1.4347687E-2</v>
      </c>
      <c r="AC1987">
        <v>1.4347687E-2</v>
      </c>
      <c r="AD1987">
        <v>1.9048870999999998E-2</v>
      </c>
      <c r="AE1987">
        <v>1.2645226000000001E-2</v>
      </c>
      <c r="AF1987">
        <v>8.3942889999999992E-3</v>
      </c>
      <c r="AG1987">
        <v>5.5723869999999998E-3</v>
      </c>
      <c r="AH1987" s="6">
        <v>1.1001729E-2</v>
      </c>
      <c r="AI1987" s="6"/>
      <c r="AJ1987" s="8"/>
      <c r="AK1987" s="6"/>
      <c r="AL1987" s="6"/>
      <c r="AM1987" s="6"/>
      <c r="AN1987" s="6"/>
      <c r="AO1987" s="6"/>
      <c r="AP1987" s="6"/>
      <c r="AQ1987" s="6"/>
      <c r="AR1987" s="6"/>
      <c r="AS1987" s="6"/>
    </row>
    <row r="1988" spans="1:45" x14ac:dyDescent="0.35">
      <c r="A1988">
        <v>2000</v>
      </c>
      <c r="B1988">
        <v>0.63169844190480529</v>
      </c>
      <c r="C1988">
        <v>180</v>
      </c>
      <c r="D1988">
        <v>1.006020020711081</v>
      </c>
      <c r="E1988">
        <v>0</v>
      </c>
      <c r="F1988">
        <v>0.2</v>
      </c>
      <c r="G1988">
        <v>0</v>
      </c>
      <c r="H1988" t="s">
        <v>98</v>
      </c>
      <c r="I1988" t="s">
        <v>98</v>
      </c>
      <c r="J1988">
        <v>0.56656346560000004</v>
      </c>
      <c r="K1988">
        <v>7.84747368E-2</v>
      </c>
      <c r="L1988">
        <v>5.2093940000000012E-2</v>
      </c>
      <c r="M1988">
        <v>1.7290778400000002E-2</v>
      </c>
      <c r="N1988">
        <v>1.7290778400000002E-2</v>
      </c>
      <c r="O1988">
        <v>1.1478149599999999E-2</v>
      </c>
      <c r="P1988">
        <v>1.1478149599999999E-2</v>
      </c>
      <c r="Q1988">
        <v>1.5239096800000001E-2</v>
      </c>
      <c r="R1988">
        <v>1.0116180799999999E-2</v>
      </c>
      <c r="S1988">
        <v>6.7154312000000001E-3</v>
      </c>
      <c r="T1988">
        <v>4.4579095999999997E-3</v>
      </c>
      <c r="U1988">
        <v>8.8013832000000004E-3</v>
      </c>
      <c r="V1988">
        <v>27.91</v>
      </c>
      <c r="W1988">
        <v>0.70820433199999999</v>
      </c>
      <c r="X1988">
        <v>9.8093421E-2</v>
      </c>
      <c r="Y1988">
        <v>6.5117425000000007E-2</v>
      </c>
      <c r="Z1988">
        <v>2.1613473000000001E-2</v>
      </c>
      <c r="AA1988">
        <v>2.1613473000000001E-2</v>
      </c>
      <c r="AB1988">
        <v>1.4347687E-2</v>
      </c>
      <c r="AC1988">
        <v>1.4347687E-2</v>
      </c>
      <c r="AD1988">
        <v>1.9048870999999998E-2</v>
      </c>
      <c r="AE1988">
        <v>1.2645226000000001E-2</v>
      </c>
      <c r="AF1988">
        <v>8.3942889999999992E-3</v>
      </c>
      <c r="AG1988">
        <v>5.5723869999999998E-3</v>
      </c>
      <c r="AH1988" s="6">
        <v>1.1001729E-2</v>
      </c>
      <c r="AI1988" s="6"/>
      <c r="AJ1988" s="8"/>
      <c r="AK1988" s="6"/>
      <c r="AL1988" s="6"/>
      <c r="AM1988" s="6"/>
      <c r="AN1988" s="6"/>
      <c r="AO1988" s="6"/>
      <c r="AP1988" s="6"/>
      <c r="AQ1988" s="6"/>
      <c r="AR1988" s="6"/>
      <c r="AS1988" s="6"/>
    </row>
    <row r="1989" spans="1:45" x14ac:dyDescent="0.35">
      <c r="A1989">
        <v>2500</v>
      </c>
      <c r="B1989">
        <v>0.64089958502265121</v>
      </c>
      <c r="C1989">
        <v>180</v>
      </c>
      <c r="D1989">
        <v>1.006020020711081</v>
      </c>
      <c r="E1989">
        <v>0</v>
      </c>
      <c r="F1989">
        <v>0.2</v>
      </c>
      <c r="G1989">
        <v>0</v>
      </c>
      <c r="H1989" t="s">
        <v>98</v>
      </c>
      <c r="I1989" t="s">
        <v>98</v>
      </c>
      <c r="J1989">
        <v>0.56656346560000004</v>
      </c>
      <c r="K1989">
        <v>7.84747368E-2</v>
      </c>
      <c r="L1989">
        <v>5.2093940000000012E-2</v>
      </c>
      <c r="M1989">
        <v>1.7290778400000002E-2</v>
      </c>
      <c r="N1989">
        <v>1.7290778400000002E-2</v>
      </c>
      <c r="O1989">
        <v>1.1478149599999999E-2</v>
      </c>
      <c r="P1989">
        <v>1.1478149599999999E-2</v>
      </c>
      <c r="Q1989">
        <v>1.5239096800000001E-2</v>
      </c>
      <c r="R1989">
        <v>1.0116180799999999E-2</v>
      </c>
      <c r="S1989">
        <v>6.7154312000000001E-3</v>
      </c>
      <c r="T1989">
        <v>4.4579095999999997E-3</v>
      </c>
      <c r="U1989">
        <v>8.8013832000000004E-3</v>
      </c>
      <c r="V1989">
        <v>27.91</v>
      </c>
      <c r="W1989">
        <v>0.70820433199999999</v>
      </c>
      <c r="X1989">
        <v>9.8093421E-2</v>
      </c>
      <c r="Y1989">
        <v>6.5117425000000007E-2</v>
      </c>
      <c r="Z1989">
        <v>2.1613473000000001E-2</v>
      </c>
      <c r="AA1989">
        <v>2.1613473000000001E-2</v>
      </c>
      <c r="AB1989">
        <v>1.4347687E-2</v>
      </c>
      <c r="AC1989">
        <v>1.4347687E-2</v>
      </c>
      <c r="AD1989">
        <v>1.9048870999999998E-2</v>
      </c>
      <c r="AE1989">
        <v>1.2645226000000001E-2</v>
      </c>
      <c r="AF1989">
        <v>8.3942889999999992E-3</v>
      </c>
      <c r="AG1989">
        <v>5.5723869999999998E-3</v>
      </c>
      <c r="AH1989" s="6">
        <v>1.1001729E-2</v>
      </c>
      <c r="AI1989" s="6"/>
      <c r="AJ1989" s="8"/>
      <c r="AK1989" s="6"/>
      <c r="AL1989" s="6"/>
      <c r="AM1989" s="6"/>
      <c r="AN1989" s="6"/>
      <c r="AO1989" s="6"/>
      <c r="AP1989" s="6"/>
      <c r="AQ1989" s="6"/>
      <c r="AR1989" s="6"/>
      <c r="AS1989" s="6"/>
    </row>
    <row r="1990" spans="1:45" x14ac:dyDescent="0.35">
      <c r="A1990">
        <v>5000</v>
      </c>
      <c r="B1990">
        <v>0.90013116089373968</v>
      </c>
      <c r="C1990">
        <v>180</v>
      </c>
      <c r="D1990">
        <v>1.006020020711081</v>
      </c>
      <c r="E1990">
        <v>0</v>
      </c>
      <c r="F1990">
        <v>0.2</v>
      </c>
      <c r="G1990">
        <v>0</v>
      </c>
      <c r="H1990" t="s">
        <v>98</v>
      </c>
      <c r="I1990" t="s">
        <v>98</v>
      </c>
      <c r="J1990">
        <v>0.56656346560000004</v>
      </c>
      <c r="K1990">
        <v>7.84747368E-2</v>
      </c>
      <c r="L1990">
        <v>5.2093940000000012E-2</v>
      </c>
      <c r="M1990">
        <v>1.7290778400000002E-2</v>
      </c>
      <c r="N1990">
        <v>1.7290778400000002E-2</v>
      </c>
      <c r="O1990">
        <v>1.1478149599999999E-2</v>
      </c>
      <c r="P1990">
        <v>1.1478149599999999E-2</v>
      </c>
      <c r="Q1990">
        <v>1.5239096800000001E-2</v>
      </c>
      <c r="R1990">
        <v>1.0116180799999999E-2</v>
      </c>
      <c r="S1990">
        <v>6.7154312000000001E-3</v>
      </c>
      <c r="T1990">
        <v>4.4579095999999997E-3</v>
      </c>
      <c r="U1990">
        <v>8.8013832000000004E-3</v>
      </c>
      <c r="V1990">
        <v>27.91</v>
      </c>
      <c r="W1990">
        <v>0.70820433199999999</v>
      </c>
      <c r="X1990">
        <v>9.8093421E-2</v>
      </c>
      <c r="Y1990">
        <v>6.5117425000000007E-2</v>
      </c>
      <c r="Z1990">
        <v>2.1613473000000001E-2</v>
      </c>
      <c r="AA1990">
        <v>2.1613473000000001E-2</v>
      </c>
      <c r="AB1990">
        <v>1.4347687E-2</v>
      </c>
      <c r="AC1990">
        <v>1.4347687E-2</v>
      </c>
      <c r="AD1990">
        <v>1.9048870999999998E-2</v>
      </c>
      <c r="AE1990">
        <v>1.2645226000000001E-2</v>
      </c>
      <c r="AF1990">
        <v>8.3942889999999992E-3</v>
      </c>
      <c r="AG1990">
        <v>5.5723869999999998E-3</v>
      </c>
      <c r="AH1990" s="6">
        <v>1.1001729E-2</v>
      </c>
      <c r="AI1990" s="6"/>
      <c r="AJ1990" s="8"/>
      <c r="AK1990" s="6"/>
      <c r="AL1990" s="6"/>
      <c r="AM1990" s="6"/>
      <c r="AN1990" s="6"/>
      <c r="AO1990" s="6"/>
      <c r="AP1990" s="6"/>
      <c r="AQ1990" s="6"/>
      <c r="AR1990" s="6"/>
      <c r="AS1990" s="6"/>
    </row>
    <row r="1991" spans="1:45" x14ac:dyDescent="0.35">
      <c r="A1991">
        <v>7500</v>
      </c>
      <c r="B1991">
        <v>1.1959296569170039</v>
      </c>
      <c r="C1991">
        <v>180</v>
      </c>
      <c r="D1991">
        <v>1.006020020711081</v>
      </c>
      <c r="E1991">
        <v>0</v>
      </c>
      <c r="F1991">
        <v>0.2</v>
      </c>
      <c r="G1991">
        <v>0</v>
      </c>
      <c r="H1991" t="s">
        <v>98</v>
      </c>
      <c r="I1991" t="s">
        <v>98</v>
      </c>
      <c r="J1991">
        <v>0.56656346560000004</v>
      </c>
      <c r="K1991">
        <v>7.84747368E-2</v>
      </c>
      <c r="L1991">
        <v>5.2093940000000012E-2</v>
      </c>
      <c r="M1991">
        <v>1.7290778400000002E-2</v>
      </c>
      <c r="N1991">
        <v>1.7290778400000002E-2</v>
      </c>
      <c r="O1991">
        <v>1.1478149599999999E-2</v>
      </c>
      <c r="P1991">
        <v>1.1478149599999999E-2</v>
      </c>
      <c r="Q1991">
        <v>1.5239096800000001E-2</v>
      </c>
      <c r="R1991">
        <v>1.0116180799999999E-2</v>
      </c>
      <c r="S1991">
        <v>6.7154312000000001E-3</v>
      </c>
      <c r="T1991">
        <v>4.4579095999999997E-3</v>
      </c>
      <c r="U1991">
        <v>8.8013832000000004E-3</v>
      </c>
      <c r="V1991">
        <v>27.91</v>
      </c>
      <c r="W1991">
        <v>0.70820433199999999</v>
      </c>
      <c r="X1991">
        <v>9.8093421E-2</v>
      </c>
      <c r="Y1991">
        <v>6.5117425000000007E-2</v>
      </c>
      <c r="Z1991">
        <v>2.1613473000000001E-2</v>
      </c>
      <c r="AA1991">
        <v>2.1613473000000001E-2</v>
      </c>
      <c r="AB1991">
        <v>1.4347687E-2</v>
      </c>
      <c r="AC1991">
        <v>1.4347687E-2</v>
      </c>
      <c r="AD1991">
        <v>1.9048870999999998E-2</v>
      </c>
      <c r="AE1991">
        <v>1.2645226000000001E-2</v>
      </c>
      <c r="AF1991">
        <v>8.3942889999999992E-3</v>
      </c>
      <c r="AG1991">
        <v>5.5723869999999998E-3</v>
      </c>
      <c r="AH1991" s="6">
        <v>1.1001729E-2</v>
      </c>
      <c r="AI1991" s="6"/>
      <c r="AJ1991" s="8"/>
      <c r="AK1991" s="6"/>
      <c r="AL1991" s="6"/>
      <c r="AM1991" s="6"/>
      <c r="AN1991" s="6"/>
      <c r="AO1991" s="6"/>
      <c r="AP1991" s="6"/>
      <c r="AQ1991" s="6"/>
      <c r="AR1991" s="6"/>
      <c r="AS1991" s="6"/>
    </row>
    <row r="1992" spans="1:45" x14ac:dyDescent="0.35">
      <c r="A1992">
        <v>10000</v>
      </c>
      <c r="B1992">
        <v>1.4843972380533199</v>
      </c>
      <c r="C1992">
        <v>180</v>
      </c>
      <c r="D1992">
        <v>1.006020020711081</v>
      </c>
      <c r="E1992">
        <v>0</v>
      </c>
      <c r="F1992">
        <v>0.2</v>
      </c>
      <c r="G1992">
        <v>0</v>
      </c>
      <c r="H1992" t="s">
        <v>98</v>
      </c>
      <c r="I1992" t="s">
        <v>98</v>
      </c>
      <c r="J1992">
        <v>0.56656346560000004</v>
      </c>
      <c r="K1992">
        <v>7.84747368E-2</v>
      </c>
      <c r="L1992">
        <v>5.2093940000000012E-2</v>
      </c>
      <c r="M1992">
        <v>1.7290778400000002E-2</v>
      </c>
      <c r="N1992">
        <v>1.7290778400000002E-2</v>
      </c>
      <c r="O1992">
        <v>1.1478149599999999E-2</v>
      </c>
      <c r="P1992">
        <v>1.1478149599999999E-2</v>
      </c>
      <c r="Q1992">
        <v>1.5239096800000001E-2</v>
      </c>
      <c r="R1992">
        <v>1.0116180799999999E-2</v>
      </c>
      <c r="S1992">
        <v>6.7154312000000001E-3</v>
      </c>
      <c r="T1992">
        <v>4.4579095999999997E-3</v>
      </c>
      <c r="U1992">
        <v>8.8013832000000004E-3</v>
      </c>
      <c r="V1992">
        <v>27.91</v>
      </c>
      <c r="W1992">
        <v>0.70820433199999999</v>
      </c>
      <c r="X1992">
        <v>9.8093421E-2</v>
      </c>
      <c r="Y1992">
        <v>6.5117425000000007E-2</v>
      </c>
      <c r="Z1992">
        <v>2.1613473000000001E-2</v>
      </c>
      <c r="AA1992">
        <v>2.1613473000000001E-2</v>
      </c>
      <c r="AB1992">
        <v>1.4347687E-2</v>
      </c>
      <c r="AC1992">
        <v>1.4347687E-2</v>
      </c>
      <c r="AD1992">
        <v>1.9048870999999998E-2</v>
      </c>
      <c r="AE1992">
        <v>1.2645226000000001E-2</v>
      </c>
      <c r="AF1992">
        <v>8.3942889999999992E-3</v>
      </c>
      <c r="AG1992">
        <v>5.5723869999999998E-3</v>
      </c>
      <c r="AH1992" s="6">
        <v>1.1001729E-2</v>
      </c>
      <c r="AI1992" s="6"/>
      <c r="AJ1992" s="8"/>
      <c r="AK1992" s="6"/>
      <c r="AL1992" s="6"/>
      <c r="AM1992" s="6"/>
      <c r="AN1992" s="6"/>
      <c r="AO1992" s="6"/>
      <c r="AP1992" s="6"/>
      <c r="AQ1992" s="6"/>
      <c r="AR1992" s="6"/>
      <c r="AS1992" s="6"/>
    </row>
    <row r="1993" spans="1:45" x14ac:dyDescent="0.35">
      <c r="A1993">
        <v>15000</v>
      </c>
      <c r="B1993">
        <v>2.03598261273752</v>
      </c>
      <c r="C1993">
        <v>180</v>
      </c>
      <c r="D1993">
        <v>1.006020020711081</v>
      </c>
      <c r="E1993">
        <v>0</v>
      </c>
      <c r="F1993">
        <v>0.2</v>
      </c>
      <c r="G1993">
        <v>0</v>
      </c>
      <c r="H1993" t="s">
        <v>98</v>
      </c>
      <c r="I1993" t="s">
        <v>98</v>
      </c>
      <c r="J1993">
        <v>0.56656346560000004</v>
      </c>
      <c r="K1993">
        <v>7.84747368E-2</v>
      </c>
      <c r="L1993">
        <v>5.2093940000000012E-2</v>
      </c>
      <c r="M1993">
        <v>1.7290778400000002E-2</v>
      </c>
      <c r="N1993">
        <v>1.7290778400000002E-2</v>
      </c>
      <c r="O1993">
        <v>1.1478149599999999E-2</v>
      </c>
      <c r="P1993">
        <v>1.1478149599999999E-2</v>
      </c>
      <c r="Q1993">
        <v>1.5239096800000001E-2</v>
      </c>
      <c r="R1993">
        <v>1.0116180799999999E-2</v>
      </c>
      <c r="S1993">
        <v>6.7154312000000001E-3</v>
      </c>
      <c r="T1993">
        <v>4.4579095999999997E-3</v>
      </c>
      <c r="U1993">
        <v>8.8013832000000004E-3</v>
      </c>
      <c r="V1993">
        <v>27.91</v>
      </c>
      <c r="W1993">
        <v>0.70820433199999999</v>
      </c>
      <c r="X1993">
        <v>9.8093421E-2</v>
      </c>
      <c r="Y1993">
        <v>6.5117425000000007E-2</v>
      </c>
      <c r="Z1993">
        <v>2.1613473000000001E-2</v>
      </c>
      <c r="AA1993">
        <v>2.1613473000000001E-2</v>
      </c>
      <c r="AB1993">
        <v>1.4347687E-2</v>
      </c>
      <c r="AC1993">
        <v>1.4347687E-2</v>
      </c>
      <c r="AD1993">
        <v>1.9048870999999998E-2</v>
      </c>
      <c r="AE1993">
        <v>1.2645226000000001E-2</v>
      </c>
      <c r="AF1993">
        <v>8.3942889999999992E-3</v>
      </c>
      <c r="AG1993">
        <v>5.5723869999999998E-3</v>
      </c>
      <c r="AH1993" s="6">
        <v>1.1001729E-2</v>
      </c>
      <c r="AI1993" s="6"/>
      <c r="AJ1993" s="8"/>
      <c r="AK1993" s="6"/>
      <c r="AL1993" s="6"/>
      <c r="AM1993" s="6"/>
      <c r="AN1993" s="6"/>
      <c r="AO1993" s="6"/>
      <c r="AP1993" s="6"/>
      <c r="AQ1993" s="6"/>
      <c r="AR1993" s="6"/>
      <c r="AS1993" s="6"/>
    </row>
    <row r="1994" spans="1:45" x14ac:dyDescent="0.35">
      <c r="A1994">
        <v>1500</v>
      </c>
      <c r="B1994">
        <v>0.75511606677292009</v>
      </c>
      <c r="C1994">
        <v>220</v>
      </c>
      <c r="D1994">
        <v>1.006020020711081</v>
      </c>
      <c r="E1994">
        <v>0</v>
      </c>
      <c r="F1994">
        <v>0.2</v>
      </c>
      <c r="G1994">
        <v>0</v>
      </c>
      <c r="H1994" t="s">
        <v>98</v>
      </c>
      <c r="I1994" t="s">
        <v>98</v>
      </c>
      <c r="J1994">
        <v>0.56656346560000004</v>
      </c>
      <c r="K1994">
        <v>7.84747368E-2</v>
      </c>
      <c r="L1994">
        <v>5.2093940000000012E-2</v>
      </c>
      <c r="M1994">
        <v>1.7290778400000002E-2</v>
      </c>
      <c r="N1994">
        <v>1.7290778400000002E-2</v>
      </c>
      <c r="O1994">
        <v>1.1478149599999999E-2</v>
      </c>
      <c r="P1994">
        <v>1.1478149599999999E-2</v>
      </c>
      <c r="Q1994">
        <v>1.5239096800000001E-2</v>
      </c>
      <c r="R1994">
        <v>1.0116180799999999E-2</v>
      </c>
      <c r="S1994">
        <v>6.7154312000000001E-3</v>
      </c>
      <c r="T1994">
        <v>4.4579095999999997E-3</v>
      </c>
      <c r="U1994">
        <v>8.8013832000000004E-3</v>
      </c>
      <c r="V1994">
        <v>27.91</v>
      </c>
      <c r="W1994">
        <v>0.70820433199999999</v>
      </c>
      <c r="X1994">
        <v>9.8093421E-2</v>
      </c>
      <c r="Y1994">
        <v>6.5117425000000007E-2</v>
      </c>
      <c r="Z1994">
        <v>2.1613473000000001E-2</v>
      </c>
      <c r="AA1994">
        <v>2.1613473000000001E-2</v>
      </c>
      <c r="AB1994">
        <v>1.4347687E-2</v>
      </c>
      <c r="AC1994">
        <v>1.4347687E-2</v>
      </c>
      <c r="AD1994">
        <v>1.9048870999999998E-2</v>
      </c>
      <c r="AE1994">
        <v>1.2645226000000001E-2</v>
      </c>
      <c r="AF1994">
        <v>8.3942889999999992E-3</v>
      </c>
      <c r="AG1994">
        <v>5.5723869999999998E-3</v>
      </c>
      <c r="AH1994" s="6">
        <v>1.1001729E-2</v>
      </c>
      <c r="AI1994" s="6"/>
      <c r="AJ1994" s="8"/>
      <c r="AK1994" s="6"/>
      <c r="AL1994" s="6"/>
      <c r="AM1994" s="6"/>
      <c r="AN1994" s="6"/>
      <c r="AO1994" s="6"/>
      <c r="AP1994" s="6"/>
      <c r="AQ1994" s="6"/>
      <c r="AR1994" s="6"/>
      <c r="AS1994" s="6"/>
    </row>
    <row r="1995" spans="1:45" x14ac:dyDescent="0.35">
      <c r="A1995">
        <v>2000</v>
      </c>
      <c r="B1995">
        <v>0.7113396070780118</v>
      </c>
      <c r="C1995">
        <v>220</v>
      </c>
      <c r="D1995">
        <v>1.006020020711081</v>
      </c>
      <c r="E1995">
        <v>0</v>
      </c>
      <c r="F1995">
        <v>0.2</v>
      </c>
      <c r="G1995">
        <v>0</v>
      </c>
      <c r="H1995" t="s">
        <v>98</v>
      </c>
      <c r="I1995" t="s">
        <v>98</v>
      </c>
      <c r="J1995">
        <v>0.56656346560000004</v>
      </c>
      <c r="K1995">
        <v>7.84747368E-2</v>
      </c>
      <c r="L1995">
        <v>5.2093940000000012E-2</v>
      </c>
      <c r="M1995">
        <v>1.7290778400000002E-2</v>
      </c>
      <c r="N1995">
        <v>1.7290778400000002E-2</v>
      </c>
      <c r="O1995">
        <v>1.1478149599999999E-2</v>
      </c>
      <c r="P1995">
        <v>1.1478149599999999E-2</v>
      </c>
      <c r="Q1995">
        <v>1.5239096800000001E-2</v>
      </c>
      <c r="R1995">
        <v>1.0116180799999999E-2</v>
      </c>
      <c r="S1995">
        <v>6.7154312000000001E-3</v>
      </c>
      <c r="T1995">
        <v>4.4579095999999997E-3</v>
      </c>
      <c r="U1995">
        <v>8.8013832000000004E-3</v>
      </c>
      <c r="V1995">
        <v>27.91</v>
      </c>
      <c r="W1995">
        <v>0.70820433199999999</v>
      </c>
      <c r="X1995">
        <v>9.8093421E-2</v>
      </c>
      <c r="Y1995">
        <v>6.5117425000000007E-2</v>
      </c>
      <c r="Z1995">
        <v>2.1613473000000001E-2</v>
      </c>
      <c r="AA1995">
        <v>2.1613473000000001E-2</v>
      </c>
      <c r="AB1995">
        <v>1.4347687E-2</v>
      </c>
      <c r="AC1995">
        <v>1.4347687E-2</v>
      </c>
      <c r="AD1995">
        <v>1.9048870999999998E-2</v>
      </c>
      <c r="AE1995">
        <v>1.2645226000000001E-2</v>
      </c>
      <c r="AF1995">
        <v>8.3942889999999992E-3</v>
      </c>
      <c r="AG1995">
        <v>5.5723869999999998E-3</v>
      </c>
      <c r="AH1995" s="6">
        <v>1.1001729E-2</v>
      </c>
      <c r="AI1995" s="6"/>
      <c r="AJ1995" s="8"/>
      <c r="AK1995" s="6"/>
      <c r="AL1995" s="6"/>
      <c r="AM1995" s="6"/>
      <c r="AN1995" s="6"/>
      <c r="AO1995" s="6"/>
      <c r="AP1995" s="6"/>
      <c r="AQ1995" s="6"/>
      <c r="AR1995" s="6"/>
      <c r="AS1995" s="6"/>
    </row>
    <row r="1996" spans="1:45" x14ac:dyDescent="0.35">
      <c r="A1996">
        <v>2500</v>
      </c>
      <c r="B1996">
        <v>0.70374889068528157</v>
      </c>
      <c r="C1996">
        <v>220</v>
      </c>
      <c r="D1996">
        <v>1.006020020711081</v>
      </c>
      <c r="E1996">
        <v>0</v>
      </c>
      <c r="F1996">
        <v>0.2</v>
      </c>
      <c r="G1996">
        <v>0</v>
      </c>
      <c r="H1996" t="s">
        <v>98</v>
      </c>
      <c r="I1996" t="s">
        <v>98</v>
      </c>
      <c r="J1996">
        <v>0.56656346560000004</v>
      </c>
      <c r="K1996">
        <v>7.84747368E-2</v>
      </c>
      <c r="L1996">
        <v>5.2093940000000012E-2</v>
      </c>
      <c r="M1996">
        <v>1.7290778400000002E-2</v>
      </c>
      <c r="N1996">
        <v>1.7290778400000002E-2</v>
      </c>
      <c r="O1996">
        <v>1.1478149599999999E-2</v>
      </c>
      <c r="P1996">
        <v>1.1478149599999999E-2</v>
      </c>
      <c r="Q1996">
        <v>1.5239096800000001E-2</v>
      </c>
      <c r="R1996">
        <v>1.0116180799999999E-2</v>
      </c>
      <c r="S1996">
        <v>6.7154312000000001E-3</v>
      </c>
      <c r="T1996">
        <v>4.4579095999999997E-3</v>
      </c>
      <c r="U1996">
        <v>8.8013832000000004E-3</v>
      </c>
      <c r="V1996">
        <v>27.91</v>
      </c>
      <c r="W1996">
        <v>0.70820433199999999</v>
      </c>
      <c r="X1996">
        <v>9.8093421E-2</v>
      </c>
      <c r="Y1996">
        <v>6.5117425000000007E-2</v>
      </c>
      <c r="Z1996">
        <v>2.1613473000000001E-2</v>
      </c>
      <c r="AA1996">
        <v>2.1613473000000001E-2</v>
      </c>
      <c r="AB1996">
        <v>1.4347687E-2</v>
      </c>
      <c r="AC1996">
        <v>1.4347687E-2</v>
      </c>
      <c r="AD1996">
        <v>1.9048870999999998E-2</v>
      </c>
      <c r="AE1996">
        <v>1.2645226000000001E-2</v>
      </c>
      <c r="AF1996">
        <v>8.3942889999999992E-3</v>
      </c>
      <c r="AG1996">
        <v>5.5723869999999998E-3</v>
      </c>
      <c r="AH1996" s="6">
        <v>1.1001729E-2</v>
      </c>
      <c r="AI1996" s="6"/>
      <c r="AJ1996" s="8"/>
      <c r="AK1996" s="6"/>
      <c r="AL1996" s="6"/>
      <c r="AM1996" s="6"/>
      <c r="AN1996" s="6"/>
      <c r="AO1996" s="6"/>
      <c r="AP1996" s="6"/>
      <c r="AQ1996" s="6"/>
      <c r="AR1996" s="6"/>
      <c r="AS1996" s="6"/>
    </row>
    <row r="1997" spans="1:45" x14ac:dyDescent="0.35">
      <c r="A1997">
        <v>5000</v>
      </c>
      <c r="B1997">
        <v>0.91173200083541417</v>
      </c>
      <c r="C1997">
        <v>220</v>
      </c>
      <c r="D1997">
        <v>1.006020020711081</v>
      </c>
      <c r="E1997">
        <v>0</v>
      </c>
      <c r="F1997">
        <v>0.2</v>
      </c>
      <c r="G1997">
        <v>0</v>
      </c>
      <c r="H1997" t="s">
        <v>98</v>
      </c>
      <c r="I1997" t="s">
        <v>98</v>
      </c>
      <c r="J1997">
        <v>0.56656346560000004</v>
      </c>
      <c r="K1997">
        <v>7.84747368E-2</v>
      </c>
      <c r="L1997">
        <v>5.2093940000000012E-2</v>
      </c>
      <c r="M1997">
        <v>1.7290778400000002E-2</v>
      </c>
      <c r="N1997">
        <v>1.7290778400000002E-2</v>
      </c>
      <c r="O1997">
        <v>1.1478149599999999E-2</v>
      </c>
      <c r="P1997">
        <v>1.1478149599999999E-2</v>
      </c>
      <c r="Q1997">
        <v>1.5239096800000001E-2</v>
      </c>
      <c r="R1997">
        <v>1.0116180799999999E-2</v>
      </c>
      <c r="S1997">
        <v>6.7154312000000001E-3</v>
      </c>
      <c r="T1997">
        <v>4.4579095999999997E-3</v>
      </c>
      <c r="U1997">
        <v>8.8013832000000004E-3</v>
      </c>
      <c r="V1997">
        <v>27.91</v>
      </c>
      <c r="W1997">
        <v>0.70820433199999999</v>
      </c>
      <c r="X1997">
        <v>9.8093421E-2</v>
      </c>
      <c r="Y1997">
        <v>6.5117425000000007E-2</v>
      </c>
      <c r="Z1997">
        <v>2.1613473000000001E-2</v>
      </c>
      <c r="AA1997">
        <v>2.1613473000000001E-2</v>
      </c>
      <c r="AB1997">
        <v>1.4347687E-2</v>
      </c>
      <c r="AC1997">
        <v>1.4347687E-2</v>
      </c>
      <c r="AD1997">
        <v>1.9048870999999998E-2</v>
      </c>
      <c r="AE1997">
        <v>1.2645226000000001E-2</v>
      </c>
      <c r="AF1997">
        <v>8.3942889999999992E-3</v>
      </c>
      <c r="AG1997">
        <v>5.5723869999999998E-3</v>
      </c>
      <c r="AH1997" s="6">
        <v>1.1001729E-2</v>
      </c>
      <c r="AI1997" s="6"/>
      <c r="AJ1997" s="8"/>
      <c r="AK1997" s="6"/>
      <c r="AL1997" s="6"/>
      <c r="AM1997" s="6"/>
      <c r="AN1997" s="6"/>
      <c r="AO1997" s="6"/>
      <c r="AP1997" s="6"/>
      <c r="AQ1997" s="6"/>
      <c r="AR1997" s="6"/>
      <c r="AS1997" s="6"/>
    </row>
    <row r="1998" spans="1:45" x14ac:dyDescent="0.35">
      <c r="A1998">
        <v>7500</v>
      </c>
      <c r="B1998">
        <v>1.184157675303954</v>
      </c>
      <c r="C1998">
        <v>220</v>
      </c>
      <c r="D1998">
        <v>1.006020020711081</v>
      </c>
      <c r="E1998">
        <v>0</v>
      </c>
      <c r="F1998">
        <v>0.2</v>
      </c>
      <c r="G1998">
        <v>0</v>
      </c>
      <c r="H1998" t="s">
        <v>98</v>
      </c>
      <c r="I1998" t="s">
        <v>98</v>
      </c>
      <c r="J1998">
        <v>0.56656346560000004</v>
      </c>
      <c r="K1998">
        <v>7.84747368E-2</v>
      </c>
      <c r="L1998">
        <v>5.2093940000000012E-2</v>
      </c>
      <c r="M1998">
        <v>1.7290778400000002E-2</v>
      </c>
      <c r="N1998">
        <v>1.7290778400000002E-2</v>
      </c>
      <c r="O1998">
        <v>1.1478149599999999E-2</v>
      </c>
      <c r="P1998">
        <v>1.1478149599999999E-2</v>
      </c>
      <c r="Q1998">
        <v>1.5239096800000001E-2</v>
      </c>
      <c r="R1998">
        <v>1.0116180799999999E-2</v>
      </c>
      <c r="S1998">
        <v>6.7154312000000001E-3</v>
      </c>
      <c r="T1998">
        <v>4.4579095999999997E-3</v>
      </c>
      <c r="U1998">
        <v>8.8013832000000004E-3</v>
      </c>
      <c r="V1998">
        <v>27.91</v>
      </c>
      <c r="W1998">
        <v>0.70820433199999999</v>
      </c>
      <c r="X1998">
        <v>9.8093421E-2</v>
      </c>
      <c r="Y1998">
        <v>6.5117425000000007E-2</v>
      </c>
      <c r="Z1998">
        <v>2.1613473000000001E-2</v>
      </c>
      <c r="AA1998">
        <v>2.1613473000000001E-2</v>
      </c>
      <c r="AB1998">
        <v>1.4347687E-2</v>
      </c>
      <c r="AC1998">
        <v>1.4347687E-2</v>
      </c>
      <c r="AD1998">
        <v>1.9048870999999998E-2</v>
      </c>
      <c r="AE1998">
        <v>1.2645226000000001E-2</v>
      </c>
      <c r="AF1998">
        <v>8.3942889999999992E-3</v>
      </c>
      <c r="AG1998">
        <v>5.5723869999999998E-3</v>
      </c>
      <c r="AH1998" s="6">
        <v>1.1001729E-2</v>
      </c>
      <c r="AI1998" s="6"/>
      <c r="AJ1998" s="8"/>
      <c r="AK1998" s="6"/>
      <c r="AL1998" s="6"/>
      <c r="AM1998" s="6"/>
      <c r="AN1998" s="6"/>
      <c r="AO1998" s="6"/>
      <c r="AP1998" s="6"/>
      <c r="AQ1998" s="6"/>
      <c r="AR1998" s="6"/>
      <c r="AS1998" s="6"/>
    </row>
    <row r="1999" spans="1:45" x14ac:dyDescent="0.35">
      <c r="A1999">
        <v>10000</v>
      </c>
      <c r="B1999">
        <v>1.4546231840791899</v>
      </c>
      <c r="C1999">
        <v>220</v>
      </c>
      <c r="D1999">
        <v>1.006020020711081</v>
      </c>
      <c r="E1999">
        <v>0</v>
      </c>
      <c r="F1999">
        <v>0.2</v>
      </c>
      <c r="G1999">
        <v>0</v>
      </c>
      <c r="H1999" t="s">
        <v>98</v>
      </c>
      <c r="I1999" t="s">
        <v>98</v>
      </c>
      <c r="J1999">
        <v>0.56656346560000004</v>
      </c>
      <c r="K1999">
        <v>7.84747368E-2</v>
      </c>
      <c r="L1999">
        <v>5.2093940000000012E-2</v>
      </c>
      <c r="M1999">
        <v>1.7290778400000002E-2</v>
      </c>
      <c r="N1999">
        <v>1.7290778400000002E-2</v>
      </c>
      <c r="O1999">
        <v>1.1478149599999999E-2</v>
      </c>
      <c r="P1999">
        <v>1.1478149599999999E-2</v>
      </c>
      <c r="Q1999">
        <v>1.5239096800000001E-2</v>
      </c>
      <c r="R1999">
        <v>1.0116180799999999E-2</v>
      </c>
      <c r="S1999">
        <v>6.7154312000000001E-3</v>
      </c>
      <c r="T1999">
        <v>4.4579095999999997E-3</v>
      </c>
      <c r="U1999">
        <v>8.8013832000000004E-3</v>
      </c>
      <c r="V1999">
        <v>27.91</v>
      </c>
      <c r="W1999">
        <v>0.70820433199999999</v>
      </c>
      <c r="X1999">
        <v>9.8093421E-2</v>
      </c>
      <c r="Y1999">
        <v>6.5117425000000007E-2</v>
      </c>
      <c r="Z1999">
        <v>2.1613473000000001E-2</v>
      </c>
      <c r="AA1999">
        <v>2.1613473000000001E-2</v>
      </c>
      <c r="AB1999">
        <v>1.4347687E-2</v>
      </c>
      <c r="AC1999">
        <v>1.4347687E-2</v>
      </c>
      <c r="AD1999">
        <v>1.9048870999999998E-2</v>
      </c>
      <c r="AE1999">
        <v>1.2645226000000001E-2</v>
      </c>
      <c r="AF1999">
        <v>8.3942889999999992E-3</v>
      </c>
      <c r="AG1999">
        <v>5.5723869999999998E-3</v>
      </c>
      <c r="AH1999" s="6">
        <v>1.1001729E-2</v>
      </c>
      <c r="AI1999" s="6"/>
      <c r="AJ1999" s="8"/>
      <c r="AK1999" s="6"/>
      <c r="AL1999" s="6"/>
      <c r="AM1999" s="6"/>
      <c r="AN1999" s="6"/>
      <c r="AO1999" s="6"/>
      <c r="AP1999" s="6"/>
      <c r="AQ1999" s="6"/>
      <c r="AR1999" s="6"/>
      <c r="AS1999" s="6"/>
    </row>
    <row r="2000" spans="1:45" x14ac:dyDescent="0.35">
      <c r="A2000">
        <v>15000</v>
      </c>
      <c r="B2000">
        <v>1.9750023260767731</v>
      </c>
      <c r="C2000">
        <v>220</v>
      </c>
      <c r="D2000">
        <v>1.006020020711081</v>
      </c>
      <c r="E2000">
        <v>0</v>
      </c>
      <c r="F2000">
        <v>0.2</v>
      </c>
      <c r="G2000">
        <v>0</v>
      </c>
      <c r="H2000" t="s">
        <v>98</v>
      </c>
      <c r="I2000" t="s">
        <v>98</v>
      </c>
      <c r="J2000">
        <v>0.56656346560000004</v>
      </c>
      <c r="K2000">
        <v>7.84747368E-2</v>
      </c>
      <c r="L2000">
        <v>5.2093940000000012E-2</v>
      </c>
      <c r="M2000">
        <v>1.7290778400000002E-2</v>
      </c>
      <c r="N2000">
        <v>1.7290778400000002E-2</v>
      </c>
      <c r="O2000">
        <v>1.1478149599999999E-2</v>
      </c>
      <c r="P2000">
        <v>1.1478149599999999E-2</v>
      </c>
      <c r="Q2000">
        <v>1.5239096800000001E-2</v>
      </c>
      <c r="R2000">
        <v>1.0116180799999999E-2</v>
      </c>
      <c r="S2000">
        <v>6.7154312000000001E-3</v>
      </c>
      <c r="T2000">
        <v>4.4579095999999997E-3</v>
      </c>
      <c r="U2000">
        <v>8.8013832000000004E-3</v>
      </c>
      <c r="V2000">
        <v>27.91</v>
      </c>
      <c r="W2000">
        <v>0.70820433199999999</v>
      </c>
      <c r="X2000">
        <v>9.8093421E-2</v>
      </c>
      <c r="Y2000">
        <v>6.5117425000000007E-2</v>
      </c>
      <c r="Z2000">
        <v>2.1613473000000001E-2</v>
      </c>
      <c r="AA2000">
        <v>2.1613473000000001E-2</v>
      </c>
      <c r="AB2000">
        <v>1.4347687E-2</v>
      </c>
      <c r="AC2000">
        <v>1.4347687E-2</v>
      </c>
      <c r="AD2000">
        <v>1.9048870999999998E-2</v>
      </c>
      <c r="AE2000">
        <v>1.2645226000000001E-2</v>
      </c>
      <c r="AF2000">
        <v>8.3942889999999992E-3</v>
      </c>
      <c r="AG2000">
        <v>5.5723869999999998E-3</v>
      </c>
      <c r="AH2000" s="6">
        <v>1.1001729E-2</v>
      </c>
      <c r="AI2000" s="6"/>
      <c r="AJ2000" s="8"/>
      <c r="AK2000" s="6"/>
      <c r="AL2000" s="6"/>
      <c r="AM2000" s="6"/>
      <c r="AN2000" s="6"/>
      <c r="AO2000" s="6"/>
      <c r="AP2000" s="6"/>
      <c r="AQ2000" s="6"/>
      <c r="AR2000" s="6"/>
      <c r="AS2000" s="6"/>
    </row>
    <row r="2001" spans="1:45" x14ac:dyDescent="0.35">
      <c r="A2001">
        <v>1500</v>
      </c>
      <c r="B2001">
        <v>0.7971453851835486</v>
      </c>
      <c r="C2001">
        <v>250</v>
      </c>
      <c r="D2001">
        <v>1.006020020711081</v>
      </c>
      <c r="E2001">
        <v>0</v>
      </c>
      <c r="F2001">
        <v>0.2</v>
      </c>
      <c r="G2001">
        <v>0</v>
      </c>
      <c r="H2001" t="s">
        <v>98</v>
      </c>
      <c r="I2001" t="s">
        <v>98</v>
      </c>
      <c r="J2001">
        <v>0.56656346560000004</v>
      </c>
      <c r="K2001">
        <v>7.84747368E-2</v>
      </c>
      <c r="L2001">
        <v>5.2093940000000012E-2</v>
      </c>
      <c r="M2001">
        <v>1.7290778400000002E-2</v>
      </c>
      <c r="N2001">
        <v>1.7290778400000002E-2</v>
      </c>
      <c r="O2001">
        <v>1.1478149599999999E-2</v>
      </c>
      <c r="P2001">
        <v>1.1478149599999999E-2</v>
      </c>
      <c r="Q2001">
        <v>1.5239096800000001E-2</v>
      </c>
      <c r="R2001">
        <v>1.0116180799999999E-2</v>
      </c>
      <c r="S2001">
        <v>6.7154312000000001E-3</v>
      </c>
      <c r="T2001">
        <v>4.4579095999999997E-3</v>
      </c>
      <c r="U2001">
        <v>8.8013832000000004E-3</v>
      </c>
      <c r="V2001">
        <v>27.91</v>
      </c>
      <c r="W2001">
        <v>0.70820433199999999</v>
      </c>
      <c r="X2001">
        <v>9.8093421E-2</v>
      </c>
      <c r="Y2001">
        <v>6.5117425000000007E-2</v>
      </c>
      <c r="Z2001">
        <v>2.1613473000000001E-2</v>
      </c>
      <c r="AA2001">
        <v>2.1613473000000001E-2</v>
      </c>
      <c r="AB2001">
        <v>1.4347687E-2</v>
      </c>
      <c r="AC2001">
        <v>1.4347687E-2</v>
      </c>
      <c r="AD2001">
        <v>1.9048870999999998E-2</v>
      </c>
      <c r="AE2001">
        <v>1.2645226000000001E-2</v>
      </c>
      <c r="AF2001">
        <v>8.3942889999999992E-3</v>
      </c>
      <c r="AG2001">
        <v>5.5723869999999998E-3</v>
      </c>
      <c r="AH2001" s="6">
        <v>1.1001729E-2</v>
      </c>
      <c r="AI2001" s="6"/>
      <c r="AJ2001" s="8"/>
      <c r="AK2001" s="6"/>
      <c r="AL2001" s="6"/>
      <c r="AM2001" s="6"/>
      <c r="AN2001" s="6"/>
      <c r="AO2001" s="6"/>
      <c r="AP2001" s="6"/>
      <c r="AQ2001" s="6"/>
      <c r="AR2001" s="6"/>
      <c r="AS2001" s="6"/>
    </row>
    <row r="2002" spans="1:45" x14ac:dyDescent="0.35">
      <c r="A2002">
        <v>2000</v>
      </c>
      <c r="B2002">
        <v>0.76023211079781783</v>
      </c>
      <c r="C2002">
        <v>250</v>
      </c>
      <c r="D2002">
        <v>1.006020020711081</v>
      </c>
      <c r="E2002">
        <v>0</v>
      </c>
      <c r="F2002">
        <v>0.2</v>
      </c>
      <c r="G2002">
        <v>0</v>
      </c>
      <c r="H2002" t="s">
        <v>98</v>
      </c>
      <c r="I2002" t="s">
        <v>98</v>
      </c>
      <c r="J2002">
        <v>0.56656346560000004</v>
      </c>
      <c r="K2002">
        <v>7.84747368E-2</v>
      </c>
      <c r="L2002">
        <v>5.2093940000000012E-2</v>
      </c>
      <c r="M2002">
        <v>1.7290778400000002E-2</v>
      </c>
      <c r="N2002">
        <v>1.7290778400000002E-2</v>
      </c>
      <c r="O2002">
        <v>1.1478149599999999E-2</v>
      </c>
      <c r="P2002">
        <v>1.1478149599999999E-2</v>
      </c>
      <c r="Q2002">
        <v>1.5239096800000001E-2</v>
      </c>
      <c r="R2002">
        <v>1.0116180799999999E-2</v>
      </c>
      <c r="S2002">
        <v>6.7154312000000001E-3</v>
      </c>
      <c r="T2002">
        <v>4.4579095999999997E-3</v>
      </c>
      <c r="U2002">
        <v>8.8013832000000004E-3</v>
      </c>
      <c r="V2002">
        <v>27.91</v>
      </c>
      <c r="W2002">
        <v>0.70820433199999999</v>
      </c>
      <c r="X2002">
        <v>9.8093421E-2</v>
      </c>
      <c r="Y2002">
        <v>6.5117425000000007E-2</v>
      </c>
      <c r="Z2002">
        <v>2.1613473000000001E-2</v>
      </c>
      <c r="AA2002">
        <v>2.1613473000000001E-2</v>
      </c>
      <c r="AB2002">
        <v>1.4347687E-2</v>
      </c>
      <c r="AC2002">
        <v>1.4347687E-2</v>
      </c>
      <c r="AD2002">
        <v>1.9048870999999998E-2</v>
      </c>
      <c r="AE2002">
        <v>1.2645226000000001E-2</v>
      </c>
      <c r="AF2002">
        <v>8.3942889999999992E-3</v>
      </c>
      <c r="AG2002">
        <v>5.5723869999999998E-3</v>
      </c>
      <c r="AH2002" s="6">
        <v>1.1001729E-2</v>
      </c>
      <c r="AI2002" s="6"/>
      <c r="AJ2002" s="8"/>
      <c r="AK2002" s="6"/>
      <c r="AL2002" s="6"/>
      <c r="AM2002" s="6"/>
      <c r="AN2002" s="6"/>
      <c r="AO2002" s="6"/>
      <c r="AP2002" s="6"/>
      <c r="AQ2002" s="6"/>
      <c r="AR2002" s="6"/>
      <c r="AS2002" s="6"/>
    </row>
    <row r="2003" spans="1:45" x14ac:dyDescent="0.35">
      <c r="A2003">
        <v>2500</v>
      </c>
      <c r="B2003">
        <v>0.74837650105236031</v>
      </c>
      <c r="C2003">
        <v>250</v>
      </c>
      <c r="D2003">
        <v>1.006020020711081</v>
      </c>
      <c r="E2003">
        <v>0</v>
      </c>
      <c r="F2003">
        <v>0.2</v>
      </c>
      <c r="G2003">
        <v>0</v>
      </c>
      <c r="H2003" t="s">
        <v>98</v>
      </c>
      <c r="I2003" t="s">
        <v>98</v>
      </c>
      <c r="J2003">
        <v>0.56656346560000004</v>
      </c>
      <c r="K2003">
        <v>7.84747368E-2</v>
      </c>
      <c r="L2003">
        <v>5.2093940000000012E-2</v>
      </c>
      <c r="M2003">
        <v>1.7290778400000002E-2</v>
      </c>
      <c r="N2003">
        <v>1.7290778400000002E-2</v>
      </c>
      <c r="O2003">
        <v>1.1478149599999999E-2</v>
      </c>
      <c r="P2003">
        <v>1.1478149599999999E-2</v>
      </c>
      <c r="Q2003">
        <v>1.5239096800000001E-2</v>
      </c>
      <c r="R2003">
        <v>1.0116180799999999E-2</v>
      </c>
      <c r="S2003">
        <v>6.7154312000000001E-3</v>
      </c>
      <c r="T2003">
        <v>4.4579095999999997E-3</v>
      </c>
      <c r="U2003">
        <v>8.8013832000000004E-3</v>
      </c>
      <c r="V2003">
        <v>27.91</v>
      </c>
      <c r="W2003">
        <v>0.70820433199999999</v>
      </c>
      <c r="X2003">
        <v>9.8093421E-2</v>
      </c>
      <c r="Y2003">
        <v>6.5117425000000007E-2</v>
      </c>
      <c r="Z2003">
        <v>2.1613473000000001E-2</v>
      </c>
      <c r="AA2003">
        <v>2.1613473000000001E-2</v>
      </c>
      <c r="AB2003">
        <v>1.4347687E-2</v>
      </c>
      <c r="AC2003">
        <v>1.4347687E-2</v>
      </c>
      <c r="AD2003">
        <v>1.9048870999999998E-2</v>
      </c>
      <c r="AE2003">
        <v>1.2645226000000001E-2</v>
      </c>
      <c r="AF2003">
        <v>8.3942889999999992E-3</v>
      </c>
      <c r="AG2003">
        <v>5.5723869999999998E-3</v>
      </c>
      <c r="AH2003" s="6">
        <v>1.1001729E-2</v>
      </c>
      <c r="AI2003" s="6"/>
      <c r="AJ2003" s="8"/>
      <c r="AK2003" s="6"/>
      <c r="AL2003" s="6"/>
      <c r="AM2003" s="6"/>
      <c r="AN2003" s="6"/>
      <c r="AO2003" s="6"/>
      <c r="AP2003" s="6"/>
      <c r="AQ2003" s="6"/>
      <c r="AR2003" s="6"/>
      <c r="AS2003" s="6"/>
    </row>
    <row r="2004" spans="1:45" x14ac:dyDescent="0.35">
      <c r="A2004">
        <v>5000</v>
      </c>
      <c r="B2004">
        <v>0.92319453249260186</v>
      </c>
      <c r="C2004">
        <v>250</v>
      </c>
      <c r="D2004">
        <v>1.006020020711081</v>
      </c>
      <c r="E2004">
        <v>0</v>
      </c>
      <c r="F2004">
        <v>0.2</v>
      </c>
      <c r="G2004">
        <v>0</v>
      </c>
      <c r="H2004" t="s">
        <v>98</v>
      </c>
      <c r="I2004" t="s">
        <v>98</v>
      </c>
      <c r="J2004">
        <v>0.56656346560000004</v>
      </c>
      <c r="K2004">
        <v>7.84747368E-2</v>
      </c>
      <c r="L2004">
        <v>5.2093940000000012E-2</v>
      </c>
      <c r="M2004">
        <v>1.7290778400000002E-2</v>
      </c>
      <c r="N2004">
        <v>1.7290778400000002E-2</v>
      </c>
      <c r="O2004">
        <v>1.1478149599999999E-2</v>
      </c>
      <c r="P2004">
        <v>1.1478149599999999E-2</v>
      </c>
      <c r="Q2004">
        <v>1.5239096800000001E-2</v>
      </c>
      <c r="R2004">
        <v>1.0116180799999999E-2</v>
      </c>
      <c r="S2004">
        <v>6.7154312000000001E-3</v>
      </c>
      <c r="T2004">
        <v>4.4579095999999997E-3</v>
      </c>
      <c r="U2004">
        <v>8.8013832000000004E-3</v>
      </c>
      <c r="V2004">
        <v>27.91</v>
      </c>
      <c r="W2004">
        <v>0.70820433199999999</v>
      </c>
      <c r="X2004">
        <v>9.8093421E-2</v>
      </c>
      <c r="Y2004">
        <v>6.5117425000000007E-2</v>
      </c>
      <c r="Z2004">
        <v>2.1613473000000001E-2</v>
      </c>
      <c r="AA2004">
        <v>2.1613473000000001E-2</v>
      </c>
      <c r="AB2004">
        <v>1.4347687E-2</v>
      </c>
      <c r="AC2004">
        <v>1.4347687E-2</v>
      </c>
      <c r="AD2004">
        <v>1.9048870999999998E-2</v>
      </c>
      <c r="AE2004">
        <v>1.2645226000000001E-2</v>
      </c>
      <c r="AF2004">
        <v>8.3942889999999992E-3</v>
      </c>
      <c r="AG2004">
        <v>5.5723869999999998E-3</v>
      </c>
      <c r="AH2004" s="6">
        <v>1.1001729E-2</v>
      </c>
      <c r="AI2004" s="6"/>
      <c r="AJ2004" s="8"/>
      <c r="AK2004" s="6"/>
      <c r="AL2004" s="6"/>
      <c r="AM2004" s="6"/>
      <c r="AN2004" s="6"/>
      <c r="AO2004" s="6"/>
      <c r="AP2004" s="6"/>
      <c r="AQ2004" s="6"/>
      <c r="AR2004" s="6"/>
      <c r="AS2004" s="6"/>
    </row>
    <row r="2005" spans="1:45" x14ac:dyDescent="0.35">
      <c r="A2005">
        <v>7500</v>
      </c>
      <c r="B2005">
        <v>1.178478861851137</v>
      </c>
      <c r="C2005">
        <v>250</v>
      </c>
      <c r="D2005">
        <v>1.006020020711081</v>
      </c>
      <c r="E2005">
        <v>0</v>
      </c>
      <c r="F2005">
        <v>0.2</v>
      </c>
      <c r="G2005">
        <v>0</v>
      </c>
      <c r="H2005" t="s">
        <v>98</v>
      </c>
      <c r="I2005" t="s">
        <v>98</v>
      </c>
      <c r="J2005">
        <v>0.56656346560000004</v>
      </c>
      <c r="K2005">
        <v>7.84747368E-2</v>
      </c>
      <c r="L2005">
        <v>5.2093940000000012E-2</v>
      </c>
      <c r="M2005">
        <v>1.7290778400000002E-2</v>
      </c>
      <c r="N2005">
        <v>1.7290778400000002E-2</v>
      </c>
      <c r="O2005">
        <v>1.1478149599999999E-2</v>
      </c>
      <c r="P2005">
        <v>1.1478149599999999E-2</v>
      </c>
      <c r="Q2005">
        <v>1.5239096800000001E-2</v>
      </c>
      <c r="R2005">
        <v>1.0116180799999999E-2</v>
      </c>
      <c r="S2005">
        <v>6.7154312000000001E-3</v>
      </c>
      <c r="T2005">
        <v>4.4579095999999997E-3</v>
      </c>
      <c r="U2005">
        <v>8.8013832000000004E-3</v>
      </c>
      <c r="V2005">
        <v>27.91</v>
      </c>
      <c r="W2005">
        <v>0.70820433199999999</v>
      </c>
      <c r="X2005">
        <v>9.8093421E-2</v>
      </c>
      <c r="Y2005">
        <v>6.5117425000000007E-2</v>
      </c>
      <c r="Z2005">
        <v>2.1613473000000001E-2</v>
      </c>
      <c r="AA2005">
        <v>2.1613473000000001E-2</v>
      </c>
      <c r="AB2005">
        <v>1.4347687E-2</v>
      </c>
      <c r="AC2005">
        <v>1.4347687E-2</v>
      </c>
      <c r="AD2005">
        <v>1.9048870999999998E-2</v>
      </c>
      <c r="AE2005">
        <v>1.2645226000000001E-2</v>
      </c>
      <c r="AF2005">
        <v>8.3942889999999992E-3</v>
      </c>
      <c r="AG2005">
        <v>5.5723869999999998E-3</v>
      </c>
      <c r="AH2005" s="6">
        <v>1.1001729E-2</v>
      </c>
      <c r="AI2005" s="6"/>
      <c r="AJ2005" s="8"/>
      <c r="AK2005" s="6"/>
      <c r="AL2005" s="6"/>
      <c r="AM2005" s="6"/>
      <c r="AN2005" s="6"/>
      <c r="AO2005" s="6"/>
      <c r="AP2005" s="6"/>
      <c r="AQ2005" s="6"/>
      <c r="AR2005" s="6"/>
      <c r="AS2005" s="6"/>
    </row>
    <row r="2006" spans="1:45" x14ac:dyDescent="0.35">
      <c r="A2006">
        <v>10000</v>
      </c>
      <c r="B2006">
        <v>1.4361147054292791</v>
      </c>
      <c r="C2006">
        <v>250</v>
      </c>
      <c r="D2006">
        <v>1.006020020711081</v>
      </c>
      <c r="E2006">
        <v>0</v>
      </c>
      <c r="F2006">
        <v>0.2</v>
      </c>
      <c r="G2006">
        <v>0</v>
      </c>
      <c r="H2006" t="s">
        <v>98</v>
      </c>
      <c r="I2006" t="s">
        <v>98</v>
      </c>
      <c r="J2006">
        <v>0.56656346560000004</v>
      </c>
      <c r="K2006">
        <v>7.84747368E-2</v>
      </c>
      <c r="L2006">
        <v>5.2093940000000012E-2</v>
      </c>
      <c r="M2006">
        <v>1.7290778400000002E-2</v>
      </c>
      <c r="N2006">
        <v>1.7290778400000002E-2</v>
      </c>
      <c r="O2006">
        <v>1.1478149599999999E-2</v>
      </c>
      <c r="P2006">
        <v>1.1478149599999999E-2</v>
      </c>
      <c r="Q2006">
        <v>1.5239096800000001E-2</v>
      </c>
      <c r="R2006">
        <v>1.0116180799999999E-2</v>
      </c>
      <c r="S2006">
        <v>6.7154312000000001E-3</v>
      </c>
      <c r="T2006">
        <v>4.4579095999999997E-3</v>
      </c>
      <c r="U2006">
        <v>8.8013832000000004E-3</v>
      </c>
      <c r="V2006">
        <v>27.91</v>
      </c>
      <c r="W2006">
        <v>0.70820433199999999</v>
      </c>
      <c r="X2006">
        <v>9.8093421E-2</v>
      </c>
      <c r="Y2006">
        <v>6.5117425000000007E-2</v>
      </c>
      <c r="Z2006">
        <v>2.1613473000000001E-2</v>
      </c>
      <c r="AA2006">
        <v>2.1613473000000001E-2</v>
      </c>
      <c r="AB2006">
        <v>1.4347687E-2</v>
      </c>
      <c r="AC2006">
        <v>1.4347687E-2</v>
      </c>
      <c r="AD2006">
        <v>1.9048870999999998E-2</v>
      </c>
      <c r="AE2006">
        <v>1.2645226000000001E-2</v>
      </c>
      <c r="AF2006">
        <v>8.3942889999999992E-3</v>
      </c>
      <c r="AG2006">
        <v>5.5723869999999998E-3</v>
      </c>
      <c r="AH2006" s="6">
        <v>1.1001729E-2</v>
      </c>
      <c r="AI2006" s="6"/>
      <c r="AJ2006" s="8"/>
      <c r="AK2006" s="6"/>
      <c r="AL2006" s="6"/>
      <c r="AM2006" s="6"/>
      <c r="AN2006" s="6"/>
      <c r="AO2006" s="6"/>
      <c r="AP2006" s="6"/>
      <c r="AQ2006" s="6"/>
      <c r="AR2006" s="6"/>
      <c r="AS2006" s="6"/>
    </row>
    <row r="2007" spans="1:45" x14ac:dyDescent="0.35">
      <c r="A2007">
        <v>15000</v>
      </c>
      <c r="B2007">
        <v>1.9347461438886491</v>
      </c>
      <c r="C2007">
        <v>250</v>
      </c>
      <c r="D2007">
        <v>1.006020020711081</v>
      </c>
      <c r="E2007">
        <v>0</v>
      </c>
      <c r="F2007">
        <v>0.2</v>
      </c>
      <c r="G2007">
        <v>0</v>
      </c>
      <c r="H2007" t="s">
        <v>98</v>
      </c>
      <c r="I2007" t="s">
        <v>98</v>
      </c>
      <c r="J2007">
        <v>0.56656346560000004</v>
      </c>
      <c r="K2007">
        <v>7.84747368E-2</v>
      </c>
      <c r="L2007">
        <v>5.2093940000000012E-2</v>
      </c>
      <c r="M2007">
        <v>1.7290778400000002E-2</v>
      </c>
      <c r="N2007">
        <v>1.7290778400000002E-2</v>
      </c>
      <c r="O2007">
        <v>1.1478149599999999E-2</v>
      </c>
      <c r="P2007">
        <v>1.1478149599999999E-2</v>
      </c>
      <c r="Q2007">
        <v>1.5239096800000001E-2</v>
      </c>
      <c r="R2007">
        <v>1.0116180799999999E-2</v>
      </c>
      <c r="S2007">
        <v>6.7154312000000001E-3</v>
      </c>
      <c r="T2007">
        <v>4.4579095999999997E-3</v>
      </c>
      <c r="U2007">
        <v>8.8013832000000004E-3</v>
      </c>
      <c r="V2007">
        <v>27.91</v>
      </c>
      <c r="W2007">
        <v>0.70820433199999999</v>
      </c>
      <c r="X2007">
        <v>9.8093421E-2</v>
      </c>
      <c r="Y2007">
        <v>6.5117425000000007E-2</v>
      </c>
      <c r="Z2007">
        <v>2.1613473000000001E-2</v>
      </c>
      <c r="AA2007">
        <v>2.1613473000000001E-2</v>
      </c>
      <c r="AB2007">
        <v>1.4347687E-2</v>
      </c>
      <c r="AC2007">
        <v>1.4347687E-2</v>
      </c>
      <c r="AD2007">
        <v>1.9048870999999998E-2</v>
      </c>
      <c r="AE2007">
        <v>1.2645226000000001E-2</v>
      </c>
      <c r="AF2007">
        <v>8.3942889999999992E-3</v>
      </c>
      <c r="AG2007">
        <v>5.5723869999999998E-3</v>
      </c>
      <c r="AH2007" s="6">
        <v>1.1001729E-2</v>
      </c>
      <c r="AI2007" s="6"/>
      <c r="AJ2007" s="8"/>
      <c r="AK2007" s="6"/>
      <c r="AL2007" s="6"/>
      <c r="AM2007" s="6"/>
      <c r="AN2007" s="6"/>
      <c r="AO2007" s="6"/>
      <c r="AP2007" s="6"/>
      <c r="AQ2007" s="6"/>
      <c r="AR2007" s="6"/>
      <c r="AS2007" s="6"/>
    </row>
    <row r="2008" spans="1:45" x14ac:dyDescent="0.35">
      <c r="A2008">
        <v>1500</v>
      </c>
      <c r="B2008">
        <v>0.83100433002231511</v>
      </c>
      <c r="C2008">
        <v>280</v>
      </c>
      <c r="D2008">
        <v>1.006020020711081</v>
      </c>
      <c r="E2008">
        <v>0</v>
      </c>
      <c r="F2008">
        <v>0.2</v>
      </c>
      <c r="G2008">
        <v>0</v>
      </c>
      <c r="H2008" t="s">
        <v>98</v>
      </c>
      <c r="I2008" t="s">
        <v>98</v>
      </c>
      <c r="J2008">
        <v>0.56656346560000004</v>
      </c>
      <c r="K2008">
        <v>7.84747368E-2</v>
      </c>
      <c r="L2008">
        <v>5.2093940000000012E-2</v>
      </c>
      <c r="M2008">
        <v>1.7290778400000002E-2</v>
      </c>
      <c r="N2008">
        <v>1.7290778400000002E-2</v>
      </c>
      <c r="O2008">
        <v>1.1478149599999999E-2</v>
      </c>
      <c r="P2008">
        <v>1.1478149599999999E-2</v>
      </c>
      <c r="Q2008">
        <v>1.5239096800000001E-2</v>
      </c>
      <c r="R2008">
        <v>1.0116180799999999E-2</v>
      </c>
      <c r="S2008">
        <v>6.7154312000000001E-3</v>
      </c>
      <c r="T2008">
        <v>4.4579095999999997E-3</v>
      </c>
      <c r="U2008">
        <v>8.8013832000000004E-3</v>
      </c>
      <c r="V2008">
        <v>27.91</v>
      </c>
      <c r="W2008">
        <v>0.70820433199999999</v>
      </c>
      <c r="X2008">
        <v>9.8093421E-2</v>
      </c>
      <c r="Y2008">
        <v>6.5117425000000007E-2</v>
      </c>
      <c r="Z2008">
        <v>2.1613473000000001E-2</v>
      </c>
      <c r="AA2008">
        <v>2.1613473000000001E-2</v>
      </c>
      <c r="AB2008">
        <v>1.4347687E-2</v>
      </c>
      <c r="AC2008">
        <v>1.4347687E-2</v>
      </c>
      <c r="AD2008">
        <v>1.9048870999999998E-2</v>
      </c>
      <c r="AE2008">
        <v>1.2645226000000001E-2</v>
      </c>
      <c r="AF2008">
        <v>8.3942889999999992E-3</v>
      </c>
      <c r="AG2008">
        <v>5.5723869999999998E-3</v>
      </c>
      <c r="AH2008" s="6">
        <v>1.1001729E-2</v>
      </c>
      <c r="AI2008" s="6"/>
      <c r="AJ2008" s="8"/>
      <c r="AK2008" s="6"/>
      <c r="AL2008" s="6"/>
      <c r="AM2008" s="6"/>
      <c r="AN2008" s="6"/>
      <c r="AO2008" s="6"/>
      <c r="AP2008" s="6"/>
      <c r="AQ2008" s="6"/>
      <c r="AR2008" s="6"/>
      <c r="AS2008" s="6"/>
    </row>
    <row r="2009" spans="1:45" x14ac:dyDescent="0.35">
      <c r="A2009">
        <v>2000</v>
      </c>
      <c r="B2009">
        <v>0.80049657649115513</v>
      </c>
      <c r="C2009">
        <v>280</v>
      </c>
      <c r="D2009">
        <v>1.006020020711081</v>
      </c>
      <c r="E2009">
        <v>0</v>
      </c>
      <c r="F2009">
        <v>0.2</v>
      </c>
      <c r="G2009">
        <v>0</v>
      </c>
      <c r="H2009" t="s">
        <v>98</v>
      </c>
      <c r="I2009" t="s">
        <v>98</v>
      </c>
      <c r="J2009">
        <v>0.56656346560000004</v>
      </c>
      <c r="K2009">
        <v>7.84747368E-2</v>
      </c>
      <c r="L2009">
        <v>5.2093940000000012E-2</v>
      </c>
      <c r="M2009">
        <v>1.7290778400000002E-2</v>
      </c>
      <c r="N2009">
        <v>1.7290778400000002E-2</v>
      </c>
      <c r="O2009">
        <v>1.1478149599999999E-2</v>
      </c>
      <c r="P2009">
        <v>1.1478149599999999E-2</v>
      </c>
      <c r="Q2009">
        <v>1.5239096800000001E-2</v>
      </c>
      <c r="R2009">
        <v>1.0116180799999999E-2</v>
      </c>
      <c r="S2009">
        <v>6.7154312000000001E-3</v>
      </c>
      <c r="T2009">
        <v>4.4579095999999997E-3</v>
      </c>
      <c r="U2009">
        <v>8.8013832000000004E-3</v>
      </c>
      <c r="V2009">
        <v>27.91</v>
      </c>
      <c r="W2009">
        <v>0.70820433199999999</v>
      </c>
      <c r="X2009">
        <v>9.8093421E-2</v>
      </c>
      <c r="Y2009">
        <v>6.5117425000000007E-2</v>
      </c>
      <c r="Z2009">
        <v>2.1613473000000001E-2</v>
      </c>
      <c r="AA2009">
        <v>2.1613473000000001E-2</v>
      </c>
      <c r="AB2009">
        <v>1.4347687E-2</v>
      </c>
      <c r="AC2009">
        <v>1.4347687E-2</v>
      </c>
      <c r="AD2009">
        <v>1.9048870999999998E-2</v>
      </c>
      <c r="AE2009">
        <v>1.2645226000000001E-2</v>
      </c>
      <c r="AF2009">
        <v>8.3942889999999992E-3</v>
      </c>
      <c r="AG2009">
        <v>5.5723869999999998E-3</v>
      </c>
      <c r="AH2009" s="6">
        <v>1.1001729E-2</v>
      </c>
      <c r="AI2009" s="6"/>
      <c r="AJ2009" s="8"/>
      <c r="AK2009" s="6"/>
      <c r="AL2009" s="6"/>
      <c r="AM2009" s="6"/>
      <c r="AN2009" s="6"/>
      <c r="AO2009" s="6"/>
      <c r="AP2009" s="6"/>
      <c r="AQ2009" s="6"/>
      <c r="AR2009" s="6"/>
      <c r="AS2009" s="6"/>
    </row>
    <row r="2010" spans="1:45" x14ac:dyDescent="0.35">
      <c r="A2010">
        <v>2500</v>
      </c>
      <c r="B2010">
        <v>0.78844855154619464</v>
      </c>
      <c r="C2010">
        <v>280</v>
      </c>
      <c r="D2010">
        <v>1.006020020711081</v>
      </c>
      <c r="E2010">
        <v>0</v>
      </c>
      <c r="F2010">
        <v>0.2</v>
      </c>
      <c r="G2010">
        <v>0</v>
      </c>
      <c r="H2010" t="s">
        <v>98</v>
      </c>
      <c r="I2010" t="s">
        <v>98</v>
      </c>
      <c r="J2010">
        <v>0.56656346560000004</v>
      </c>
      <c r="K2010">
        <v>7.84747368E-2</v>
      </c>
      <c r="L2010">
        <v>5.2093940000000012E-2</v>
      </c>
      <c r="M2010">
        <v>1.7290778400000002E-2</v>
      </c>
      <c r="N2010">
        <v>1.7290778400000002E-2</v>
      </c>
      <c r="O2010">
        <v>1.1478149599999999E-2</v>
      </c>
      <c r="P2010">
        <v>1.1478149599999999E-2</v>
      </c>
      <c r="Q2010">
        <v>1.5239096800000001E-2</v>
      </c>
      <c r="R2010">
        <v>1.0116180799999999E-2</v>
      </c>
      <c r="S2010">
        <v>6.7154312000000001E-3</v>
      </c>
      <c r="T2010">
        <v>4.4579095999999997E-3</v>
      </c>
      <c r="U2010">
        <v>8.8013832000000004E-3</v>
      </c>
      <c r="V2010">
        <v>27.91</v>
      </c>
      <c r="W2010">
        <v>0.70820433199999999</v>
      </c>
      <c r="X2010">
        <v>9.8093421E-2</v>
      </c>
      <c r="Y2010">
        <v>6.5117425000000007E-2</v>
      </c>
      <c r="Z2010">
        <v>2.1613473000000001E-2</v>
      </c>
      <c r="AA2010">
        <v>2.1613473000000001E-2</v>
      </c>
      <c r="AB2010">
        <v>1.4347687E-2</v>
      </c>
      <c r="AC2010">
        <v>1.4347687E-2</v>
      </c>
      <c r="AD2010">
        <v>1.9048870999999998E-2</v>
      </c>
      <c r="AE2010">
        <v>1.2645226000000001E-2</v>
      </c>
      <c r="AF2010">
        <v>8.3942889999999992E-3</v>
      </c>
      <c r="AG2010">
        <v>5.5723869999999998E-3</v>
      </c>
      <c r="AH2010" s="6">
        <v>1.1001729E-2</v>
      </c>
      <c r="AI2010" s="6"/>
      <c r="AJ2010" s="8"/>
      <c r="AK2010" s="6"/>
      <c r="AL2010" s="6"/>
      <c r="AM2010" s="6"/>
      <c r="AN2010" s="6"/>
      <c r="AO2010" s="6"/>
      <c r="AP2010" s="6"/>
      <c r="AQ2010" s="6"/>
      <c r="AR2010" s="6"/>
      <c r="AS2010" s="6"/>
    </row>
    <row r="2011" spans="1:45" x14ac:dyDescent="0.35">
      <c r="A2011">
        <v>5000</v>
      </c>
      <c r="B2011">
        <v>0.93621258922969797</v>
      </c>
      <c r="C2011">
        <v>280</v>
      </c>
      <c r="D2011">
        <v>1.006020020711081</v>
      </c>
      <c r="E2011">
        <v>0</v>
      </c>
      <c r="F2011">
        <v>0.2</v>
      </c>
      <c r="G2011">
        <v>0</v>
      </c>
      <c r="H2011" t="s">
        <v>98</v>
      </c>
      <c r="I2011" t="s">
        <v>98</v>
      </c>
      <c r="J2011">
        <v>0.56656346560000004</v>
      </c>
      <c r="K2011">
        <v>7.84747368E-2</v>
      </c>
      <c r="L2011">
        <v>5.2093940000000012E-2</v>
      </c>
      <c r="M2011">
        <v>1.7290778400000002E-2</v>
      </c>
      <c r="N2011">
        <v>1.7290778400000002E-2</v>
      </c>
      <c r="O2011">
        <v>1.1478149599999999E-2</v>
      </c>
      <c r="P2011">
        <v>1.1478149599999999E-2</v>
      </c>
      <c r="Q2011">
        <v>1.5239096800000001E-2</v>
      </c>
      <c r="R2011">
        <v>1.0116180799999999E-2</v>
      </c>
      <c r="S2011">
        <v>6.7154312000000001E-3</v>
      </c>
      <c r="T2011">
        <v>4.4579095999999997E-3</v>
      </c>
      <c r="U2011">
        <v>8.8013832000000004E-3</v>
      </c>
      <c r="V2011">
        <v>27.91</v>
      </c>
      <c r="W2011">
        <v>0.70820433199999999</v>
      </c>
      <c r="X2011">
        <v>9.8093421E-2</v>
      </c>
      <c r="Y2011">
        <v>6.5117425000000007E-2</v>
      </c>
      <c r="Z2011">
        <v>2.1613473000000001E-2</v>
      </c>
      <c r="AA2011">
        <v>2.1613473000000001E-2</v>
      </c>
      <c r="AB2011">
        <v>1.4347687E-2</v>
      </c>
      <c r="AC2011">
        <v>1.4347687E-2</v>
      </c>
      <c r="AD2011">
        <v>1.9048870999999998E-2</v>
      </c>
      <c r="AE2011">
        <v>1.2645226000000001E-2</v>
      </c>
      <c r="AF2011">
        <v>8.3942889999999992E-3</v>
      </c>
      <c r="AG2011">
        <v>5.5723869999999998E-3</v>
      </c>
      <c r="AH2011" s="6">
        <v>1.1001729E-2</v>
      </c>
      <c r="AI2011" s="6"/>
      <c r="AJ2011" s="8"/>
      <c r="AK2011" s="6"/>
      <c r="AL2011" s="6"/>
      <c r="AM2011" s="6"/>
      <c r="AN2011" s="6"/>
      <c r="AO2011" s="6"/>
      <c r="AP2011" s="6"/>
      <c r="AQ2011" s="6"/>
      <c r="AR2011" s="6"/>
      <c r="AS2011" s="6"/>
    </row>
    <row r="2012" spans="1:45" x14ac:dyDescent="0.35">
      <c r="A2012">
        <v>7500</v>
      </c>
      <c r="B2012">
        <v>1.1749682549271281</v>
      </c>
      <c r="C2012">
        <v>280</v>
      </c>
      <c r="D2012">
        <v>1.006020020711081</v>
      </c>
      <c r="E2012">
        <v>0</v>
      </c>
      <c r="F2012">
        <v>0.2</v>
      </c>
      <c r="G2012">
        <v>0</v>
      </c>
      <c r="H2012" t="s">
        <v>98</v>
      </c>
      <c r="I2012" t="s">
        <v>98</v>
      </c>
      <c r="J2012">
        <v>0.56656346560000004</v>
      </c>
      <c r="K2012">
        <v>7.84747368E-2</v>
      </c>
      <c r="L2012">
        <v>5.2093940000000012E-2</v>
      </c>
      <c r="M2012">
        <v>1.7290778400000002E-2</v>
      </c>
      <c r="N2012">
        <v>1.7290778400000002E-2</v>
      </c>
      <c r="O2012">
        <v>1.1478149599999999E-2</v>
      </c>
      <c r="P2012">
        <v>1.1478149599999999E-2</v>
      </c>
      <c r="Q2012">
        <v>1.5239096800000001E-2</v>
      </c>
      <c r="R2012">
        <v>1.0116180799999999E-2</v>
      </c>
      <c r="S2012">
        <v>6.7154312000000001E-3</v>
      </c>
      <c r="T2012">
        <v>4.4579095999999997E-3</v>
      </c>
      <c r="U2012">
        <v>8.8013832000000004E-3</v>
      </c>
      <c r="V2012">
        <v>27.91</v>
      </c>
      <c r="W2012">
        <v>0.70820433199999999</v>
      </c>
      <c r="X2012">
        <v>9.8093421E-2</v>
      </c>
      <c r="Y2012">
        <v>6.5117425000000007E-2</v>
      </c>
      <c r="Z2012">
        <v>2.1613473000000001E-2</v>
      </c>
      <c r="AA2012">
        <v>2.1613473000000001E-2</v>
      </c>
      <c r="AB2012">
        <v>1.4347687E-2</v>
      </c>
      <c r="AC2012">
        <v>1.4347687E-2</v>
      </c>
      <c r="AD2012">
        <v>1.9048870999999998E-2</v>
      </c>
      <c r="AE2012">
        <v>1.2645226000000001E-2</v>
      </c>
      <c r="AF2012">
        <v>8.3942889999999992E-3</v>
      </c>
      <c r="AG2012">
        <v>5.5723869999999998E-3</v>
      </c>
      <c r="AH2012" s="6">
        <v>1.1001729E-2</v>
      </c>
      <c r="AI2012" s="6"/>
      <c r="AJ2012" s="8"/>
      <c r="AK2012" s="6"/>
      <c r="AL2012" s="6"/>
      <c r="AM2012" s="6"/>
      <c r="AN2012" s="6"/>
      <c r="AO2012" s="6"/>
      <c r="AP2012" s="6"/>
      <c r="AQ2012" s="6"/>
      <c r="AR2012" s="6"/>
      <c r="AS2012" s="6"/>
    </row>
    <row r="2013" spans="1:45" x14ac:dyDescent="0.35">
      <c r="A2013">
        <v>10000</v>
      </c>
      <c r="B2013">
        <v>1.42034290572346</v>
      </c>
      <c r="C2013">
        <v>280</v>
      </c>
      <c r="D2013">
        <v>1.006020020711081</v>
      </c>
      <c r="E2013">
        <v>0</v>
      </c>
      <c r="F2013">
        <v>0.2</v>
      </c>
      <c r="G2013">
        <v>0</v>
      </c>
      <c r="H2013" t="s">
        <v>98</v>
      </c>
      <c r="I2013" t="s">
        <v>98</v>
      </c>
      <c r="J2013">
        <v>0.56656346560000004</v>
      </c>
      <c r="K2013">
        <v>7.84747368E-2</v>
      </c>
      <c r="L2013">
        <v>5.2093940000000012E-2</v>
      </c>
      <c r="M2013">
        <v>1.7290778400000002E-2</v>
      </c>
      <c r="N2013">
        <v>1.7290778400000002E-2</v>
      </c>
      <c r="O2013">
        <v>1.1478149599999999E-2</v>
      </c>
      <c r="P2013">
        <v>1.1478149599999999E-2</v>
      </c>
      <c r="Q2013">
        <v>1.5239096800000001E-2</v>
      </c>
      <c r="R2013">
        <v>1.0116180799999999E-2</v>
      </c>
      <c r="S2013">
        <v>6.7154312000000001E-3</v>
      </c>
      <c r="T2013">
        <v>4.4579095999999997E-3</v>
      </c>
      <c r="U2013">
        <v>8.8013832000000004E-3</v>
      </c>
      <c r="V2013">
        <v>27.91</v>
      </c>
      <c r="W2013">
        <v>0.70820433199999999</v>
      </c>
      <c r="X2013">
        <v>9.8093421E-2</v>
      </c>
      <c r="Y2013">
        <v>6.5117425000000007E-2</v>
      </c>
      <c r="Z2013">
        <v>2.1613473000000001E-2</v>
      </c>
      <c r="AA2013">
        <v>2.1613473000000001E-2</v>
      </c>
      <c r="AB2013">
        <v>1.4347687E-2</v>
      </c>
      <c r="AC2013">
        <v>1.4347687E-2</v>
      </c>
      <c r="AD2013">
        <v>1.9048870999999998E-2</v>
      </c>
      <c r="AE2013">
        <v>1.2645226000000001E-2</v>
      </c>
      <c r="AF2013">
        <v>8.3942889999999992E-3</v>
      </c>
      <c r="AG2013">
        <v>5.5723869999999998E-3</v>
      </c>
      <c r="AH2013" s="6">
        <v>1.1001729E-2</v>
      </c>
      <c r="AI2013" s="6"/>
      <c r="AJ2013" s="8"/>
      <c r="AK2013" s="6"/>
      <c r="AL2013" s="6"/>
      <c r="AM2013" s="6"/>
      <c r="AN2013" s="6"/>
      <c r="AO2013" s="6"/>
      <c r="AP2013" s="6"/>
      <c r="AQ2013" s="6"/>
      <c r="AR2013" s="6"/>
      <c r="AS2013" s="6"/>
    </row>
    <row r="2014" spans="1:45" x14ac:dyDescent="0.35">
      <c r="A2014">
        <v>15000</v>
      </c>
      <c r="B2014">
        <v>1.89849951635286</v>
      </c>
      <c r="C2014">
        <v>280</v>
      </c>
      <c r="D2014">
        <v>1.006020020711081</v>
      </c>
      <c r="E2014">
        <v>0</v>
      </c>
      <c r="F2014">
        <v>0.2</v>
      </c>
      <c r="G2014">
        <v>0</v>
      </c>
      <c r="H2014" t="s">
        <v>98</v>
      </c>
      <c r="I2014" t="s">
        <v>98</v>
      </c>
      <c r="J2014">
        <v>0.56656346560000004</v>
      </c>
      <c r="K2014">
        <v>7.84747368E-2</v>
      </c>
      <c r="L2014">
        <v>5.2093940000000012E-2</v>
      </c>
      <c r="M2014">
        <v>1.7290778400000002E-2</v>
      </c>
      <c r="N2014">
        <v>1.7290778400000002E-2</v>
      </c>
      <c r="O2014">
        <v>1.1478149599999999E-2</v>
      </c>
      <c r="P2014">
        <v>1.1478149599999999E-2</v>
      </c>
      <c r="Q2014">
        <v>1.5239096800000001E-2</v>
      </c>
      <c r="R2014">
        <v>1.0116180799999999E-2</v>
      </c>
      <c r="S2014">
        <v>6.7154312000000001E-3</v>
      </c>
      <c r="T2014">
        <v>4.4579095999999997E-3</v>
      </c>
      <c r="U2014">
        <v>8.8013832000000004E-3</v>
      </c>
      <c r="V2014">
        <v>27.91</v>
      </c>
      <c r="W2014">
        <v>0.70820433199999999</v>
      </c>
      <c r="X2014">
        <v>9.8093421E-2</v>
      </c>
      <c r="Y2014">
        <v>6.5117425000000007E-2</v>
      </c>
      <c r="Z2014">
        <v>2.1613473000000001E-2</v>
      </c>
      <c r="AA2014">
        <v>2.1613473000000001E-2</v>
      </c>
      <c r="AB2014">
        <v>1.4347687E-2</v>
      </c>
      <c r="AC2014">
        <v>1.4347687E-2</v>
      </c>
      <c r="AD2014">
        <v>1.9048870999999998E-2</v>
      </c>
      <c r="AE2014">
        <v>1.2645226000000001E-2</v>
      </c>
      <c r="AF2014">
        <v>8.3942889999999992E-3</v>
      </c>
      <c r="AG2014">
        <v>5.5723869999999998E-3</v>
      </c>
      <c r="AH2014" s="6">
        <v>1.1001729E-2</v>
      </c>
      <c r="AI2014" s="6"/>
      <c r="AJ2014" s="8"/>
      <c r="AK2014" s="6"/>
      <c r="AL2014" s="6"/>
      <c r="AM2014" s="6"/>
      <c r="AN2014" s="6"/>
      <c r="AO2014" s="6"/>
      <c r="AP2014" s="6"/>
      <c r="AQ2014" s="6"/>
      <c r="AR2014" s="6"/>
      <c r="AS2014" s="6"/>
    </row>
    <row r="2015" spans="1:45" x14ac:dyDescent="0.35">
      <c r="A2015">
        <v>1500</v>
      </c>
      <c r="B2015">
        <v>0.29677261789174481</v>
      </c>
      <c r="C2015">
        <v>60</v>
      </c>
      <c r="D2015">
        <v>1.048629616845012</v>
      </c>
      <c r="E2015">
        <v>0</v>
      </c>
      <c r="F2015">
        <v>0.4</v>
      </c>
      <c r="G2015">
        <v>0</v>
      </c>
      <c r="H2015" t="s">
        <v>98</v>
      </c>
      <c r="I2015" t="s">
        <v>98</v>
      </c>
      <c r="J2015">
        <v>0.42492259919999997</v>
      </c>
      <c r="K2015">
        <v>5.88560526E-2</v>
      </c>
      <c r="L2015">
        <v>3.9070454999999997E-2</v>
      </c>
      <c r="M2015">
        <v>1.29680838E-2</v>
      </c>
      <c r="N2015">
        <v>1.29680838E-2</v>
      </c>
      <c r="O2015">
        <v>8.6086121999999991E-3</v>
      </c>
      <c r="P2015">
        <v>8.6086121999999991E-3</v>
      </c>
      <c r="Q2015">
        <v>1.14293226E-2</v>
      </c>
      <c r="R2015">
        <v>7.5871356000000003E-3</v>
      </c>
      <c r="S2015">
        <v>5.0365733999999992E-3</v>
      </c>
      <c r="T2015">
        <v>3.3434322E-3</v>
      </c>
      <c r="U2015">
        <v>6.6010373999999998E-3</v>
      </c>
      <c r="V2015">
        <v>27.91</v>
      </c>
      <c r="W2015">
        <v>0.70820433199999999</v>
      </c>
      <c r="X2015">
        <v>9.8093421E-2</v>
      </c>
      <c r="Y2015">
        <v>6.5117425000000007E-2</v>
      </c>
      <c r="Z2015">
        <v>2.1613473000000001E-2</v>
      </c>
      <c r="AA2015">
        <v>2.1613473000000001E-2</v>
      </c>
      <c r="AB2015">
        <v>1.4347687E-2</v>
      </c>
      <c r="AC2015">
        <v>1.4347687E-2</v>
      </c>
      <c r="AD2015">
        <v>1.9048870999999998E-2</v>
      </c>
      <c r="AE2015">
        <v>1.2645226000000001E-2</v>
      </c>
      <c r="AF2015">
        <v>8.3942889999999992E-3</v>
      </c>
      <c r="AG2015">
        <v>5.5723869999999998E-3</v>
      </c>
      <c r="AH2015" s="6">
        <v>1.1001729E-2</v>
      </c>
      <c r="AI2015" s="6"/>
      <c r="AJ2015" s="8"/>
      <c r="AK2015" s="6"/>
      <c r="AL2015" s="6"/>
      <c r="AM2015" s="6"/>
      <c r="AN2015" s="6"/>
      <c r="AO2015" s="6"/>
      <c r="AP2015" s="6"/>
      <c r="AQ2015" s="6"/>
      <c r="AR2015" s="6"/>
      <c r="AS2015" s="6"/>
    </row>
    <row r="2016" spans="1:45" x14ac:dyDescent="0.35">
      <c r="A2016">
        <v>2000</v>
      </c>
      <c r="B2016">
        <v>0.37640081593513441</v>
      </c>
      <c r="C2016">
        <v>60</v>
      </c>
      <c r="D2016">
        <v>1.048629616845012</v>
      </c>
      <c r="E2016">
        <v>0</v>
      </c>
      <c r="F2016">
        <v>0.4</v>
      </c>
      <c r="G2016">
        <v>0</v>
      </c>
      <c r="H2016" t="s">
        <v>98</v>
      </c>
      <c r="I2016" t="s">
        <v>98</v>
      </c>
      <c r="J2016">
        <v>0.42492259919999997</v>
      </c>
      <c r="K2016">
        <v>5.88560526E-2</v>
      </c>
      <c r="L2016">
        <v>3.9070454999999997E-2</v>
      </c>
      <c r="M2016">
        <v>1.29680838E-2</v>
      </c>
      <c r="N2016">
        <v>1.29680838E-2</v>
      </c>
      <c r="O2016">
        <v>8.6086121999999991E-3</v>
      </c>
      <c r="P2016">
        <v>8.6086121999999991E-3</v>
      </c>
      <c r="Q2016">
        <v>1.14293226E-2</v>
      </c>
      <c r="R2016">
        <v>7.5871356000000003E-3</v>
      </c>
      <c r="S2016">
        <v>5.0365733999999992E-3</v>
      </c>
      <c r="T2016">
        <v>3.3434322E-3</v>
      </c>
      <c r="U2016">
        <v>6.6010373999999998E-3</v>
      </c>
      <c r="V2016">
        <v>27.91</v>
      </c>
      <c r="W2016">
        <v>0.70820433199999999</v>
      </c>
      <c r="X2016">
        <v>9.8093421E-2</v>
      </c>
      <c r="Y2016">
        <v>6.5117425000000007E-2</v>
      </c>
      <c r="Z2016">
        <v>2.1613473000000001E-2</v>
      </c>
      <c r="AA2016">
        <v>2.1613473000000001E-2</v>
      </c>
      <c r="AB2016">
        <v>1.4347687E-2</v>
      </c>
      <c r="AC2016">
        <v>1.4347687E-2</v>
      </c>
      <c r="AD2016">
        <v>1.9048870999999998E-2</v>
      </c>
      <c r="AE2016">
        <v>1.2645226000000001E-2</v>
      </c>
      <c r="AF2016">
        <v>8.3942889999999992E-3</v>
      </c>
      <c r="AG2016">
        <v>5.5723869999999998E-3</v>
      </c>
      <c r="AH2016" s="6">
        <v>1.1001729E-2</v>
      </c>
      <c r="AI2016" s="6"/>
      <c r="AJ2016" s="8"/>
      <c r="AK2016" s="6"/>
      <c r="AL2016" s="6"/>
      <c r="AM2016" s="6"/>
      <c r="AN2016" s="6"/>
      <c r="AO2016" s="6"/>
      <c r="AP2016" s="6"/>
      <c r="AQ2016" s="6"/>
      <c r="AR2016" s="6"/>
      <c r="AS2016" s="6"/>
    </row>
    <row r="2017" spans="1:45" x14ac:dyDescent="0.35">
      <c r="A2017">
        <v>2500</v>
      </c>
      <c r="B2017">
        <v>0.45431692523064571</v>
      </c>
      <c r="C2017">
        <v>60</v>
      </c>
      <c r="D2017">
        <v>1.048629616845012</v>
      </c>
      <c r="E2017">
        <v>0</v>
      </c>
      <c r="F2017">
        <v>0.4</v>
      </c>
      <c r="G2017">
        <v>0</v>
      </c>
      <c r="H2017" t="s">
        <v>98</v>
      </c>
      <c r="I2017" t="s">
        <v>98</v>
      </c>
      <c r="J2017">
        <v>0.42492259919999997</v>
      </c>
      <c r="K2017">
        <v>5.88560526E-2</v>
      </c>
      <c r="L2017">
        <v>3.9070454999999997E-2</v>
      </c>
      <c r="M2017">
        <v>1.29680838E-2</v>
      </c>
      <c r="N2017">
        <v>1.29680838E-2</v>
      </c>
      <c r="O2017">
        <v>8.6086121999999991E-3</v>
      </c>
      <c r="P2017">
        <v>8.6086121999999991E-3</v>
      </c>
      <c r="Q2017">
        <v>1.14293226E-2</v>
      </c>
      <c r="R2017">
        <v>7.5871356000000003E-3</v>
      </c>
      <c r="S2017">
        <v>5.0365733999999992E-3</v>
      </c>
      <c r="T2017">
        <v>3.3434322E-3</v>
      </c>
      <c r="U2017">
        <v>6.6010373999999998E-3</v>
      </c>
      <c r="V2017">
        <v>27.91</v>
      </c>
      <c r="W2017">
        <v>0.70820433199999999</v>
      </c>
      <c r="X2017">
        <v>9.8093421E-2</v>
      </c>
      <c r="Y2017">
        <v>6.5117425000000007E-2</v>
      </c>
      <c r="Z2017">
        <v>2.1613473000000001E-2</v>
      </c>
      <c r="AA2017">
        <v>2.1613473000000001E-2</v>
      </c>
      <c r="AB2017">
        <v>1.4347687E-2</v>
      </c>
      <c r="AC2017">
        <v>1.4347687E-2</v>
      </c>
      <c r="AD2017">
        <v>1.9048870999999998E-2</v>
      </c>
      <c r="AE2017">
        <v>1.2645226000000001E-2</v>
      </c>
      <c r="AF2017">
        <v>8.3942889999999992E-3</v>
      </c>
      <c r="AG2017">
        <v>5.5723869999999998E-3</v>
      </c>
      <c r="AH2017" s="6">
        <v>1.1001729E-2</v>
      </c>
      <c r="AI2017" s="6"/>
      <c r="AJ2017" s="8"/>
      <c r="AK2017" s="6"/>
      <c r="AL2017" s="6"/>
      <c r="AM2017" s="6"/>
      <c r="AN2017" s="6"/>
      <c r="AO2017" s="6"/>
      <c r="AP2017" s="6"/>
      <c r="AQ2017" s="6"/>
      <c r="AR2017" s="6"/>
      <c r="AS2017" s="6"/>
    </row>
    <row r="2018" spans="1:45" x14ac:dyDescent="0.35">
      <c r="A2018">
        <v>5000</v>
      </c>
      <c r="B2018">
        <v>0.82225350089860361</v>
      </c>
      <c r="C2018">
        <v>60</v>
      </c>
      <c r="D2018">
        <v>1.048629616845012</v>
      </c>
      <c r="E2018">
        <v>0</v>
      </c>
      <c r="F2018">
        <v>0.4</v>
      </c>
      <c r="G2018">
        <v>0</v>
      </c>
      <c r="H2018" t="s">
        <v>98</v>
      </c>
      <c r="I2018" t="s">
        <v>98</v>
      </c>
      <c r="J2018">
        <v>0.42492259919999997</v>
      </c>
      <c r="K2018">
        <v>5.88560526E-2</v>
      </c>
      <c r="L2018">
        <v>3.9070454999999997E-2</v>
      </c>
      <c r="M2018">
        <v>1.29680838E-2</v>
      </c>
      <c r="N2018">
        <v>1.29680838E-2</v>
      </c>
      <c r="O2018">
        <v>8.6086121999999991E-3</v>
      </c>
      <c r="P2018">
        <v>8.6086121999999991E-3</v>
      </c>
      <c r="Q2018">
        <v>1.14293226E-2</v>
      </c>
      <c r="R2018">
        <v>7.5871356000000003E-3</v>
      </c>
      <c r="S2018">
        <v>5.0365733999999992E-3</v>
      </c>
      <c r="T2018">
        <v>3.3434322E-3</v>
      </c>
      <c r="U2018">
        <v>6.6010373999999998E-3</v>
      </c>
      <c r="V2018">
        <v>27.91</v>
      </c>
      <c r="W2018">
        <v>0.70820433199999999</v>
      </c>
      <c r="X2018">
        <v>9.8093421E-2</v>
      </c>
      <c r="Y2018">
        <v>6.5117425000000007E-2</v>
      </c>
      <c r="Z2018">
        <v>2.1613473000000001E-2</v>
      </c>
      <c r="AA2018">
        <v>2.1613473000000001E-2</v>
      </c>
      <c r="AB2018">
        <v>1.4347687E-2</v>
      </c>
      <c r="AC2018">
        <v>1.4347687E-2</v>
      </c>
      <c r="AD2018">
        <v>1.9048870999999998E-2</v>
      </c>
      <c r="AE2018">
        <v>1.2645226000000001E-2</v>
      </c>
      <c r="AF2018">
        <v>8.3942889999999992E-3</v>
      </c>
      <c r="AG2018">
        <v>5.5723869999999998E-3</v>
      </c>
      <c r="AH2018" s="6">
        <v>1.1001729E-2</v>
      </c>
      <c r="AI2018" s="6"/>
      <c r="AJ2018" s="8"/>
      <c r="AK2018" s="6"/>
      <c r="AL2018" s="6"/>
      <c r="AM2018" s="6"/>
      <c r="AN2018" s="6"/>
      <c r="AO2018" s="6"/>
      <c r="AP2018" s="6"/>
      <c r="AQ2018" s="6"/>
      <c r="AR2018" s="6"/>
      <c r="AS2018" s="6"/>
    </row>
    <row r="2019" spans="1:45" x14ac:dyDescent="0.35">
      <c r="A2019">
        <v>7500</v>
      </c>
      <c r="B2019">
        <v>1.165983450218391</v>
      </c>
      <c r="C2019">
        <v>60</v>
      </c>
      <c r="D2019">
        <v>1.048629616845012</v>
      </c>
      <c r="E2019">
        <v>0</v>
      </c>
      <c r="F2019">
        <v>0.4</v>
      </c>
      <c r="G2019">
        <v>0</v>
      </c>
      <c r="H2019" t="s">
        <v>98</v>
      </c>
      <c r="I2019" t="s">
        <v>98</v>
      </c>
      <c r="J2019">
        <v>0.42492259919999997</v>
      </c>
      <c r="K2019">
        <v>5.88560526E-2</v>
      </c>
      <c r="L2019">
        <v>3.9070454999999997E-2</v>
      </c>
      <c r="M2019">
        <v>1.29680838E-2</v>
      </c>
      <c r="N2019">
        <v>1.29680838E-2</v>
      </c>
      <c r="O2019">
        <v>8.6086121999999991E-3</v>
      </c>
      <c r="P2019">
        <v>8.6086121999999991E-3</v>
      </c>
      <c r="Q2019">
        <v>1.14293226E-2</v>
      </c>
      <c r="R2019">
        <v>7.5871356000000003E-3</v>
      </c>
      <c r="S2019">
        <v>5.0365733999999992E-3</v>
      </c>
      <c r="T2019">
        <v>3.3434322E-3</v>
      </c>
      <c r="U2019">
        <v>6.6010373999999998E-3</v>
      </c>
      <c r="V2019">
        <v>27.91</v>
      </c>
      <c r="W2019">
        <v>0.70820433199999999</v>
      </c>
      <c r="X2019">
        <v>9.8093421E-2</v>
      </c>
      <c r="Y2019">
        <v>6.5117425000000007E-2</v>
      </c>
      <c r="Z2019">
        <v>2.1613473000000001E-2</v>
      </c>
      <c r="AA2019">
        <v>2.1613473000000001E-2</v>
      </c>
      <c r="AB2019">
        <v>1.4347687E-2</v>
      </c>
      <c r="AC2019">
        <v>1.4347687E-2</v>
      </c>
      <c r="AD2019">
        <v>1.9048870999999998E-2</v>
      </c>
      <c r="AE2019">
        <v>1.2645226000000001E-2</v>
      </c>
      <c r="AF2019">
        <v>8.3942889999999992E-3</v>
      </c>
      <c r="AG2019">
        <v>5.5723869999999998E-3</v>
      </c>
      <c r="AH2019" s="6">
        <v>1.1001729E-2</v>
      </c>
      <c r="AI2019" s="6"/>
      <c r="AJ2019" s="8"/>
      <c r="AK2019" s="6"/>
      <c r="AL2019" s="6"/>
      <c r="AM2019" s="6"/>
      <c r="AN2019" s="6"/>
      <c r="AO2019" s="6"/>
      <c r="AP2019" s="6"/>
      <c r="AQ2019" s="6"/>
      <c r="AR2019" s="6"/>
      <c r="AS2019" s="6"/>
    </row>
    <row r="2020" spans="1:45" x14ac:dyDescent="0.35">
      <c r="A2020">
        <v>10000</v>
      </c>
      <c r="B2020">
        <v>1.4940196703484181</v>
      </c>
      <c r="C2020">
        <v>60</v>
      </c>
      <c r="D2020">
        <v>1.048629616845012</v>
      </c>
      <c r="E2020">
        <v>0</v>
      </c>
      <c r="F2020">
        <v>0.4</v>
      </c>
      <c r="G2020">
        <v>0</v>
      </c>
      <c r="H2020" t="s">
        <v>98</v>
      </c>
      <c r="I2020" t="s">
        <v>98</v>
      </c>
      <c r="J2020">
        <v>0.42492259919999997</v>
      </c>
      <c r="K2020">
        <v>5.88560526E-2</v>
      </c>
      <c r="L2020">
        <v>3.9070454999999997E-2</v>
      </c>
      <c r="M2020">
        <v>1.29680838E-2</v>
      </c>
      <c r="N2020">
        <v>1.29680838E-2</v>
      </c>
      <c r="O2020">
        <v>8.6086121999999991E-3</v>
      </c>
      <c r="P2020">
        <v>8.6086121999999991E-3</v>
      </c>
      <c r="Q2020">
        <v>1.14293226E-2</v>
      </c>
      <c r="R2020">
        <v>7.5871356000000003E-3</v>
      </c>
      <c r="S2020">
        <v>5.0365733999999992E-3</v>
      </c>
      <c r="T2020">
        <v>3.3434322E-3</v>
      </c>
      <c r="U2020">
        <v>6.6010373999999998E-3</v>
      </c>
      <c r="V2020">
        <v>27.91</v>
      </c>
      <c r="W2020">
        <v>0.70820433199999999</v>
      </c>
      <c r="X2020">
        <v>9.8093421E-2</v>
      </c>
      <c r="Y2020">
        <v>6.5117425000000007E-2</v>
      </c>
      <c r="Z2020">
        <v>2.1613473000000001E-2</v>
      </c>
      <c r="AA2020">
        <v>2.1613473000000001E-2</v>
      </c>
      <c r="AB2020">
        <v>1.4347687E-2</v>
      </c>
      <c r="AC2020">
        <v>1.4347687E-2</v>
      </c>
      <c r="AD2020">
        <v>1.9048870999999998E-2</v>
      </c>
      <c r="AE2020">
        <v>1.2645226000000001E-2</v>
      </c>
      <c r="AF2020">
        <v>8.3942889999999992E-3</v>
      </c>
      <c r="AG2020">
        <v>5.5723869999999998E-3</v>
      </c>
      <c r="AH2020" s="6">
        <v>1.1001729E-2</v>
      </c>
      <c r="AI2020" s="6"/>
      <c r="AJ2020" s="8"/>
      <c r="AK2020" s="6"/>
      <c r="AL2020" s="6"/>
      <c r="AM2020" s="6"/>
      <c r="AN2020" s="6"/>
      <c r="AO2020" s="6"/>
      <c r="AP2020" s="6"/>
      <c r="AQ2020" s="6"/>
      <c r="AR2020" s="6"/>
      <c r="AS2020" s="6"/>
    </row>
    <row r="2021" spans="1:45" x14ac:dyDescent="0.35">
      <c r="A2021">
        <v>15000</v>
      </c>
      <c r="B2021">
        <v>2.118074565846765</v>
      </c>
      <c r="C2021">
        <v>60</v>
      </c>
      <c r="D2021">
        <v>1.048629616845012</v>
      </c>
      <c r="E2021">
        <v>0</v>
      </c>
      <c r="F2021">
        <v>0.4</v>
      </c>
      <c r="G2021">
        <v>0</v>
      </c>
      <c r="H2021" t="s">
        <v>98</v>
      </c>
      <c r="I2021" t="s">
        <v>98</v>
      </c>
      <c r="J2021">
        <v>0.42492259919999997</v>
      </c>
      <c r="K2021">
        <v>5.88560526E-2</v>
      </c>
      <c r="L2021">
        <v>3.9070454999999997E-2</v>
      </c>
      <c r="M2021">
        <v>1.29680838E-2</v>
      </c>
      <c r="N2021">
        <v>1.29680838E-2</v>
      </c>
      <c r="O2021">
        <v>8.6086121999999991E-3</v>
      </c>
      <c r="P2021">
        <v>8.6086121999999991E-3</v>
      </c>
      <c r="Q2021">
        <v>1.14293226E-2</v>
      </c>
      <c r="R2021">
        <v>7.5871356000000003E-3</v>
      </c>
      <c r="S2021">
        <v>5.0365733999999992E-3</v>
      </c>
      <c r="T2021">
        <v>3.3434322E-3</v>
      </c>
      <c r="U2021">
        <v>6.6010373999999998E-3</v>
      </c>
      <c r="V2021">
        <v>27.91</v>
      </c>
      <c r="W2021">
        <v>0.70820433199999999</v>
      </c>
      <c r="X2021">
        <v>9.8093421E-2</v>
      </c>
      <c r="Y2021">
        <v>6.5117425000000007E-2</v>
      </c>
      <c r="Z2021">
        <v>2.1613473000000001E-2</v>
      </c>
      <c r="AA2021">
        <v>2.1613473000000001E-2</v>
      </c>
      <c r="AB2021">
        <v>1.4347687E-2</v>
      </c>
      <c r="AC2021">
        <v>1.4347687E-2</v>
      </c>
      <c r="AD2021">
        <v>1.9048870999999998E-2</v>
      </c>
      <c r="AE2021">
        <v>1.2645226000000001E-2</v>
      </c>
      <c r="AF2021">
        <v>8.3942889999999992E-3</v>
      </c>
      <c r="AG2021">
        <v>5.5723869999999998E-3</v>
      </c>
      <c r="AH2021" s="6">
        <v>1.1001729E-2</v>
      </c>
      <c r="AI2021" s="6"/>
      <c r="AJ2021" s="8"/>
      <c r="AK2021" s="6"/>
      <c r="AL2021" s="6"/>
      <c r="AM2021" s="6"/>
      <c r="AN2021" s="6"/>
      <c r="AO2021" s="6"/>
      <c r="AP2021" s="6"/>
      <c r="AQ2021" s="6"/>
      <c r="AR2021" s="6"/>
      <c r="AS2021" s="6"/>
    </row>
    <row r="2022" spans="1:45" x14ac:dyDescent="0.35">
      <c r="A2022">
        <v>1500</v>
      </c>
      <c r="B2022">
        <v>0.32585200497312222</v>
      </c>
      <c r="C2022">
        <v>90</v>
      </c>
      <c r="D2022">
        <v>1.048629616845012</v>
      </c>
      <c r="E2022">
        <v>0</v>
      </c>
      <c r="F2022">
        <v>0.4</v>
      </c>
      <c r="G2022">
        <v>0</v>
      </c>
      <c r="H2022" t="s">
        <v>98</v>
      </c>
      <c r="I2022" t="s">
        <v>98</v>
      </c>
      <c r="J2022">
        <v>0.42492259919999997</v>
      </c>
      <c r="K2022">
        <v>5.88560526E-2</v>
      </c>
      <c r="L2022">
        <v>3.9070454999999997E-2</v>
      </c>
      <c r="M2022">
        <v>1.29680838E-2</v>
      </c>
      <c r="N2022">
        <v>1.29680838E-2</v>
      </c>
      <c r="O2022">
        <v>8.6086121999999991E-3</v>
      </c>
      <c r="P2022">
        <v>8.6086121999999991E-3</v>
      </c>
      <c r="Q2022">
        <v>1.14293226E-2</v>
      </c>
      <c r="R2022">
        <v>7.5871356000000003E-3</v>
      </c>
      <c r="S2022">
        <v>5.0365733999999992E-3</v>
      </c>
      <c r="T2022">
        <v>3.3434322E-3</v>
      </c>
      <c r="U2022">
        <v>6.6010373999999998E-3</v>
      </c>
      <c r="V2022">
        <v>27.91</v>
      </c>
      <c r="W2022">
        <v>0.70820433199999999</v>
      </c>
      <c r="X2022">
        <v>9.8093421E-2</v>
      </c>
      <c r="Y2022">
        <v>6.5117425000000007E-2</v>
      </c>
      <c r="Z2022">
        <v>2.1613473000000001E-2</v>
      </c>
      <c r="AA2022">
        <v>2.1613473000000001E-2</v>
      </c>
      <c r="AB2022">
        <v>1.4347687E-2</v>
      </c>
      <c r="AC2022">
        <v>1.4347687E-2</v>
      </c>
      <c r="AD2022">
        <v>1.9048870999999998E-2</v>
      </c>
      <c r="AE2022">
        <v>1.2645226000000001E-2</v>
      </c>
      <c r="AF2022">
        <v>8.3942889999999992E-3</v>
      </c>
      <c r="AG2022">
        <v>5.5723869999999998E-3</v>
      </c>
      <c r="AH2022" s="6">
        <v>1.1001729E-2</v>
      </c>
      <c r="AI2022" s="6"/>
      <c r="AJ2022" s="8"/>
      <c r="AK2022" s="6"/>
      <c r="AL2022" s="6"/>
      <c r="AM2022" s="6"/>
      <c r="AN2022" s="6"/>
      <c r="AO2022" s="6"/>
      <c r="AP2022" s="6"/>
      <c r="AQ2022" s="6"/>
      <c r="AR2022" s="6"/>
      <c r="AS2022" s="6"/>
    </row>
    <row r="2023" spans="1:45" x14ac:dyDescent="0.35">
      <c r="A2023">
        <v>2000</v>
      </c>
      <c r="B2023">
        <v>0.39336137812694932</v>
      </c>
      <c r="C2023">
        <v>90</v>
      </c>
      <c r="D2023">
        <v>1.048629616845012</v>
      </c>
      <c r="E2023">
        <v>0</v>
      </c>
      <c r="F2023">
        <v>0.4</v>
      </c>
      <c r="G2023">
        <v>0</v>
      </c>
      <c r="H2023" t="s">
        <v>98</v>
      </c>
      <c r="I2023" t="s">
        <v>98</v>
      </c>
      <c r="J2023">
        <v>0.42492259919999997</v>
      </c>
      <c r="K2023">
        <v>5.88560526E-2</v>
      </c>
      <c r="L2023">
        <v>3.9070454999999997E-2</v>
      </c>
      <c r="M2023">
        <v>1.29680838E-2</v>
      </c>
      <c r="N2023">
        <v>1.29680838E-2</v>
      </c>
      <c r="O2023">
        <v>8.6086121999999991E-3</v>
      </c>
      <c r="P2023">
        <v>8.6086121999999991E-3</v>
      </c>
      <c r="Q2023">
        <v>1.14293226E-2</v>
      </c>
      <c r="R2023">
        <v>7.5871356000000003E-3</v>
      </c>
      <c r="S2023">
        <v>5.0365733999999992E-3</v>
      </c>
      <c r="T2023">
        <v>3.3434322E-3</v>
      </c>
      <c r="U2023">
        <v>6.6010373999999998E-3</v>
      </c>
      <c r="V2023">
        <v>27.91</v>
      </c>
      <c r="W2023">
        <v>0.70820433199999999</v>
      </c>
      <c r="X2023">
        <v>9.8093421E-2</v>
      </c>
      <c r="Y2023">
        <v>6.5117425000000007E-2</v>
      </c>
      <c r="Z2023">
        <v>2.1613473000000001E-2</v>
      </c>
      <c r="AA2023">
        <v>2.1613473000000001E-2</v>
      </c>
      <c r="AB2023">
        <v>1.4347687E-2</v>
      </c>
      <c r="AC2023">
        <v>1.4347687E-2</v>
      </c>
      <c r="AD2023">
        <v>1.9048870999999998E-2</v>
      </c>
      <c r="AE2023">
        <v>1.2645226000000001E-2</v>
      </c>
      <c r="AF2023">
        <v>8.3942889999999992E-3</v>
      </c>
      <c r="AG2023">
        <v>5.5723869999999998E-3</v>
      </c>
      <c r="AH2023" s="6">
        <v>1.1001729E-2</v>
      </c>
      <c r="AI2023" s="6"/>
      <c r="AJ2023" s="8"/>
      <c r="AK2023" s="6"/>
      <c r="AL2023" s="6"/>
      <c r="AM2023" s="6"/>
      <c r="AN2023" s="6"/>
      <c r="AO2023" s="6"/>
      <c r="AP2023" s="6"/>
      <c r="AQ2023" s="6"/>
      <c r="AR2023" s="6"/>
      <c r="AS2023" s="6"/>
    </row>
    <row r="2024" spans="1:45" x14ac:dyDescent="0.35">
      <c r="A2024">
        <v>2500</v>
      </c>
      <c r="B2024">
        <v>0.46503808088149939</v>
      </c>
      <c r="C2024">
        <v>90</v>
      </c>
      <c r="D2024">
        <v>1.048629616845012</v>
      </c>
      <c r="E2024">
        <v>0</v>
      </c>
      <c r="F2024">
        <v>0.4</v>
      </c>
      <c r="G2024">
        <v>0</v>
      </c>
      <c r="H2024" t="s">
        <v>98</v>
      </c>
      <c r="I2024" t="s">
        <v>98</v>
      </c>
      <c r="J2024">
        <v>0.42492259919999997</v>
      </c>
      <c r="K2024">
        <v>5.88560526E-2</v>
      </c>
      <c r="L2024">
        <v>3.9070454999999997E-2</v>
      </c>
      <c r="M2024">
        <v>1.29680838E-2</v>
      </c>
      <c r="N2024">
        <v>1.29680838E-2</v>
      </c>
      <c r="O2024">
        <v>8.6086121999999991E-3</v>
      </c>
      <c r="P2024">
        <v>8.6086121999999991E-3</v>
      </c>
      <c r="Q2024">
        <v>1.14293226E-2</v>
      </c>
      <c r="R2024">
        <v>7.5871356000000003E-3</v>
      </c>
      <c r="S2024">
        <v>5.0365733999999992E-3</v>
      </c>
      <c r="T2024">
        <v>3.3434322E-3</v>
      </c>
      <c r="U2024">
        <v>6.6010373999999998E-3</v>
      </c>
      <c r="V2024">
        <v>27.91</v>
      </c>
      <c r="W2024">
        <v>0.70820433199999999</v>
      </c>
      <c r="X2024">
        <v>9.8093421E-2</v>
      </c>
      <c r="Y2024">
        <v>6.5117425000000007E-2</v>
      </c>
      <c r="Z2024">
        <v>2.1613473000000001E-2</v>
      </c>
      <c r="AA2024">
        <v>2.1613473000000001E-2</v>
      </c>
      <c r="AB2024">
        <v>1.4347687E-2</v>
      </c>
      <c r="AC2024">
        <v>1.4347687E-2</v>
      </c>
      <c r="AD2024">
        <v>1.9048870999999998E-2</v>
      </c>
      <c r="AE2024">
        <v>1.2645226000000001E-2</v>
      </c>
      <c r="AF2024">
        <v>8.3942889999999992E-3</v>
      </c>
      <c r="AG2024">
        <v>5.5723869999999998E-3</v>
      </c>
      <c r="AH2024" s="6">
        <v>1.1001729E-2</v>
      </c>
      <c r="AI2024" s="6"/>
      <c r="AJ2024" s="8"/>
      <c r="AK2024" s="6"/>
      <c r="AL2024" s="6"/>
      <c r="AM2024" s="6"/>
      <c r="AN2024" s="6"/>
      <c r="AO2024" s="6"/>
      <c r="AP2024" s="6"/>
      <c r="AQ2024" s="6"/>
      <c r="AR2024" s="6"/>
      <c r="AS2024" s="6"/>
    </row>
    <row r="2025" spans="1:45" x14ac:dyDescent="0.35">
      <c r="A2025">
        <v>5000</v>
      </c>
      <c r="B2025">
        <v>0.81375117640587136</v>
      </c>
      <c r="C2025">
        <v>90</v>
      </c>
      <c r="D2025">
        <v>1.048629616845012</v>
      </c>
      <c r="E2025">
        <v>0</v>
      </c>
      <c r="F2025">
        <v>0.4</v>
      </c>
      <c r="G2025">
        <v>0</v>
      </c>
      <c r="H2025" t="s">
        <v>98</v>
      </c>
      <c r="I2025" t="s">
        <v>98</v>
      </c>
      <c r="J2025">
        <v>0.42492259919999997</v>
      </c>
      <c r="K2025">
        <v>5.88560526E-2</v>
      </c>
      <c r="L2025">
        <v>3.9070454999999997E-2</v>
      </c>
      <c r="M2025">
        <v>1.29680838E-2</v>
      </c>
      <c r="N2025">
        <v>1.29680838E-2</v>
      </c>
      <c r="O2025">
        <v>8.6086121999999991E-3</v>
      </c>
      <c r="P2025">
        <v>8.6086121999999991E-3</v>
      </c>
      <c r="Q2025">
        <v>1.14293226E-2</v>
      </c>
      <c r="R2025">
        <v>7.5871356000000003E-3</v>
      </c>
      <c r="S2025">
        <v>5.0365733999999992E-3</v>
      </c>
      <c r="T2025">
        <v>3.3434322E-3</v>
      </c>
      <c r="U2025">
        <v>6.6010373999999998E-3</v>
      </c>
      <c r="V2025">
        <v>27.91</v>
      </c>
      <c r="W2025">
        <v>0.70820433199999999</v>
      </c>
      <c r="X2025">
        <v>9.8093421E-2</v>
      </c>
      <c r="Y2025">
        <v>6.5117425000000007E-2</v>
      </c>
      <c r="Z2025">
        <v>2.1613473000000001E-2</v>
      </c>
      <c r="AA2025">
        <v>2.1613473000000001E-2</v>
      </c>
      <c r="AB2025">
        <v>1.4347687E-2</v>
      </c>
      <c r="AC2025">
        <v>1.4347687E-2</v>
      </c>
      <c r="AD2025">
        <v>1.9048870999999998E-2</v>
      </c>
      <c r="AE2025">
        <v>1.2645226000000001E-2</v>
      </c>
      <c r="AF2025">
        <v>8.3942889999999992E-3</v>
      </c>
      <c r="AG2025">
        <v>5.5723869999999998E-3</v>
      </c>
      <c r="AH2025" s="6">
        <v>1.1001729E-2</v>
      </c>
      <c r="AI2025" s="6"/>
      <c r="AJ2025" s="8"/>
      <c r="AK2025" s="6"/>
      <c r="AL2025" s="6"/>
      <c r="AM2025" s="6"/>
      <c r="AN2025" s="6"/>
      <c r="AO2025" s="6"/>
      <c r="AP2025" s="6"/>
      <c r="AQ2025" s="6"/>
      <c r="AR2025" s="6"/>
      <c r="AS2025" s="6"/>
    </row>
    <row r="2026" spans="1:45" x14ac:dyDescent="0.35">
      <c r="A2026">
        <v>7500</v>
      </c>
      <c r="B2026">
        <v>1.141594351083919</v>
      </c>
      <c r="C2026">
        <v>90</v>
      </c>
      <c r="D2026">
        <v>1.048629616845012</v>
      </c>
      <c r="E2026">
        <v>0</v>
      </c>
      <c r="F2026">
        <v>0.4</v>
      </c>
      <c r="G2026">
        <v>0</v>
      </c>
      <c r="H2026" t="s">
        <v>98</v>
      </c>
      <c r="I2026" t="s">
        <v>98</v>
      </c>
      <c r="J2026">
        <v>0.42492259919999997</v>
      </c>
      <c r="K2026">
        <v>5.88560526E-2</v>
      </c>
      <c r="L2026">
        <v>3.9070454999999997E-2</v>
      </c>
      <c r="M2026">
        <v>1.29680838E-2</v>
      </c>
      <c r="N2026">
        <v>1.29680838E-2</v>
      </c>
      <c r="O2026">
        <v>8.6086121999999991E-3</v>
      </c>
      <c r="P2026">
        <v>8.6086121999999991E-3</v>
      </c>
      <c r="Q2026">
        <v>1.14293226E-2</v>
      </c>
      <c r="R2026">
        <v>7.5871356000000003E-3</v>
      </c>
      <c r="S2026">
        <v>5.0365733999999992E-3</v>
      </c>
      <c r="T2026">
        <v>3.3434322E-3</v>
      </c>
      <c r="U2026">
        <v>6.6010373999999998E-3</v>
      </c>
      <c r="V2026">
        <v>27.91</v>
      </c>
      <c r="W2026">
        <v>0.70820433199999999</v>
      </c>
      <c r="X2026">
        <v>9.8093421E-2</v>
      </c>
      <c r="Y2026">
        <v>6.5117425000000007E-2</v>
      </c>
      <c r="Z2026">
        <v>2.1613473000000001E-2</v>
      </c>
      <c r="AA2026">
        <v>2.1613473000000001E-2</v>
      </c>
      <c r="AB2026">
        <v>1.4347687E-2</v>
      </c>
      <c r="AC2026">
        <v>1.4347687E-2</v>
      </c>
      <c r="AD2026">
        <v>1.9048870999999998E-2</v>
      </c>
      <c r="AE2026">
        <v>1.2645226000000001E-2</v>
      </c>
      <c r="AF2026">
        <v>8.3942889999999992E-3</v>
      </c>
      <c r="AG2026">
        <v>5.5723869999999998E-3</v>
      </c>
      <c r="AH2026" s="6">
        <v>1.1001729E-2</v>
      </c>
      <c r="AI2026" s="6"/>
      <c r="AJ2026" s="8"/>
      <c r="AK2026" s="6"/>
      <c r="AL2026" s="6"/>
      <c r="AM2026" s="6"/>
      <c r="AN2026" s="6"/>
      <c r="AO2026" s="6"/>
      <c r="AP2026" s="6"/>
      <c r="AQ2026" s="6"/>
      <c r="AR2026" s="6"/>
      <c r="AS2026" s="6"/>
    </row>
    <row r="2027" spans="1:45" x14ac:dyDescent="0.35">
      <c r="A2027">
        <v>10000</v>
      </c>
      <c r="B2027">
        <v>1.454475669516148</v>
      </c>
      <c r="C2027">
        <v>90</v>
      </c>
      <c r="D2027">
        <v>1.048629616845012</v>
      </c>
      <c r="E2027">
        <v>0</v>
      </c>
      <c r="F2027">
        <v>0.4</v>
      </c>
      <c r="G2027">
        <v>0</v>
      </c>
      <c r="H2027" t="s">
        <v>98</v>
      </c>
      <c r="I2027" t="s">
        <v>98</v>
      </c>
      <c r="J2027">
        <v>0.42492259919999997</v>
      </c>
      <c r="K2027">
        <v>5.88560526E-2</v>
      </c>
      <c r="L2027">
        <v>3.9070454999999997E-2</v>
      </c>
      <c r="M2027">
        <v>1.29680838E-2</v>
      </c>
      <c r="N2027">
        <v>1.29680838E-2</v>
      </c>
      <c r="O2027">
        <v>8.6086121999999991E-3</v>
      </c>
      <c r="P2027">
        <v>8.6086121999999991E-3</v>
      </c>
      <c r="Q2027">
        <v>1.14293226E-2</v>
      </c>
      <c r="R2027">
        <v>7.5871356000000003E-3</v>
      </c>
      <c r="S2027">
        <v>5.0365733999999992E-3</v>
      </c>
      <c r="T2027">
        <v>3.3434322E-3</v>
      </c>
      <c r="U2027">
        <v>6.6010373999999998E-3</v>
      </c>
      <c r="V2027">
        <v>27.91</v>
      </c>
      <c r="W2027">
        <v>0.70820433199999999</v>
      </c>
      <c r="X2027">
        <v>9.8093421E-2</v>
      </c>
      <c r="Y2027">
        <v>6.5117425000000007E-2</v>
      </c>
      <c r="Z2027">
        <v>2.1613473000000001E-2</v>
      </c>
      <c r="AA2027">
        <v>2.1613473000000001E-2</v>
      </c>
      <c r="AB2027">
        <v>1.4347687E-2</v>
      </c>
      <c r="AC2027">
        <v>1.4347687E-2</v>
      </c>
      <c r="AD2027">
        <v>1.9048870999999998E-2</v>
      </c>
      <c r="AE2027">
        <v>1.2645226000000001E-2</v>
      </c>
      <c r="AF2027">
        <v>8.3942889999999992E-3</v>
      </c>
      <c r="AG2027">
        <v>5.5723869999999998E-3</v>
      </c>
      <c r="AH2027" s="6">
        <v>1.1001729E-2</v>
      </c>
      <c r="AI2027" s="6"/>
      <c r="AJ2027" s="8"/>
      <c r="AK2027" s="6"/>
      <c r="AL2027" s="6"/>
      <c r="AM2027" s="6"/>
      <c r="AN2027" s="6"/>
      <c r="AO2027" s="6"/>
      <c r="AP2027" s="6"/>
      <c r="AQ2027" s="6"/>
      <c r="AR2027" s="6"/>
      <c r="AS2027" s="6"/>
    </row>
    <row r="2028" spans="1:45" x14ac:dyDescent="0.35">
      <c r="A2028">
        <v>15000</v>
      </c>
      <c r="B2028">
        <v>2.0492422829533981</v>
      </c>
      <c r="C2028">
        <v>90</v>
      </c>
      <c r="D2028">
        <v>1.048629616845012</v>
      </c>
      <c r="E2028">
        <v>0</v>
      </c>
      <c r="F2028">
        <v>0.4</v>
      </c>
      <c r="G2028">
        <v>0</v>
      </c>
      <c r="H2028" t="s">
        <v>98</v>
      </c>
      <c r="I2028" t="s">
        <v>98</v>
      </c>
      <c r="J2028">
        <v>0.42492259919999997</v>
      </c>
      <c r="K2028">
        <v>5.88560526E-2</v>
      </c>
      <c r="L2028">
        <v>3.9070454999999997E-2</v>
      </c>
      <c r="M2028">
        <v>1.29680838E-2</v>
      </c>
      <c r="N2028">
        <v>1.29680838E-2</v>
      </c>
      <c r="O2028">
        <v>8.6086121999999991E-3</v>
      </c>
      <c r="P2028">
        <v>8.6086121999999991E-3</v>
      </c>
      <c r="Q2028">
        <v>1.14293226E-2</v>
      </c>
      <c r="R2028">
        <v>7.5871356000000003E-3</v>
      </c>
      <c r="S2028">
        <v>5.0365733999999992E-3</v>
      </c>
      <c r="T2028">
        <v>3.3434322E-3</v>
      </c>
      <c r="U2028">
        <v>6.6010373999999998E-3</v>
      </c>
      <c r="V2028">
        <v>27.91</v>
      </c>
      <c r="W2028">
        <v>0.70820433199999999</v>
      </c>
      <c r="X2028">
        <v>9.8093421E-2</v>
      </c>
      <c r="Y2028">
        <v>6.5117425000000007E-2</v>
      </c>
      <c r="Z2028">
        <v>2.1613473000000001E-2</v>
      </c>
      <c r="AA2028">
        <v>2.1613473000000001E-2</v>
      </c>
      <c r="AB2028">
        <v>1.4347687E-2</v>
      </c>
      <c r="AC2028">
        <v>1.4347687E-2</v>
      </c>
      <c r="AD2028">
        <v>1.9048870999999998E-2</v>
      </c>
      <c r="AE2028">
        <v>1.2645226000000001E-2</v>
      </c>
      <c r="AF2028">
        <v>8.3942889999999992E-3</v>
      </c>
      <c r="AG2028">
        <v>5.5723869999999998E-3</v>
      </c>
      <c r="AH2028" s="6">
        <v>1.1001729E-2</v>
      </c>
      <c r="AI2028" s="6"/>
      <c r="AJ2028" s="8"/>
      <c r="AK2028" s="6"/>
      <c r="AL2028" s="6"/>
      <c r="AM2028" s="6"/>
      <c r="AN2028" s="6"/>
      <c r="AO2028" s="6"/>
      <c r="AP2028" s="6"/>
      <c r="AQ2028" s="6"/>
      <c r="AR2028" s="6"/>
      <c r="AS2028" s="6"/>
    </row>
    <row r="2029" spans="1:45" x14ac:dyDescent="0.35">
      <c r="A2029">
        <v>1500</v>
      </c>
      <c r="B2029">
        <v>0.40071150388279841</v>
      </c>
      <c r="C2029">
        <v>120</v>
      </c>
      <c r="D2029">
        <v>1.048629616845012</v>
      </c>
      <c r="E2029">
        <v>0</v>
      </c>
      <c r="F2029">
        <v>0.4</v>
      </c>
      <c r="G2029">
        <v>0</v>
      </c>
      <c r="H2029" t="s">
        <v>98</v>
      </c>
      <c r="I2029" t="s">
        <v>98</v>
      </c>
      <c r="J2029">
        <v>0.42492259919999997</v>
      </c>
      <c r="K2029">
        <v>5.88560526E-2</v>
      </c>
      <c r="L2029">
        <v>3.9070454999999997E-2</v>
      </c>
      <c r="M2029">
        <v>1.29680838E-2</v>
      </c>
      <c r="N2029">
        <v>1.29680838E-2</v>
      </c>
      <c r="O2029">
        <v>8.6086121999999991E-3</v>
      </c>
      <c r="P2029">
        <v>8.6086121999999991E-3</v>
      </c>
      <c r="Q2029">
        <v>1.14293226E-2</v>
      </c>
      <c r="R2029">
        <v>7.5871356000000003E-3</v>
      </c>
      <c r="S2029">
        <v>5.0365733999999992E-3</v>
      </c>
      <c r="T2029">
        <v>3.3434322E-3</v>
      </c>
      <c r="U2029">
        <v>6.6010373999999998E-3</v>
      </c>
      <c r="V2029">
        <v>27.91</v>
      </c>
      <c r="W2029">
        <v>0.70820433199999999</v>
      </c>
      <c r="X2029">
        <v>9.8093421E-2</v>
      </c>
      <c r="Y2029">
        <v>6.5117425000000007E-2</v>
      </c>
      <c r="Z2029">
        <v>2.1613473000000001E-2</v>
      </c>
      <c r="AA2029">
        <v>2.1613473000000001E-2</v>
      </c>
      <c r="AB2029">
        <v>1.4347687E-2</v>
      </c>
      <c r="AC2029">
        <v>1.4347687E-2</v>
      </c>
      <c r="AD2029">
        <v>1.9048870999999998E-2</v>
      </c>
      <c r="AE2029">
        <v>1.2645226000000001E-2</v>
      </c>
      <c r="AF2029">
        <v>8.3942889999999992E-3</v>
      </c>
      <c r="AG2029">
        <v>5.5723869999999998E-3</v>
      </c>
      <c r="AH2029" s="6">
        <v>1.1001729E-2</v>
      </c>
      <c r="AI2029" s="6"/>
      <c r="AJ2029" s="8"/>
      <c r="AK2029" s="6"/>
      <c r="AL2029" s="6"/>
      <c r="AM2029" s="6"/>
      <c r="AN2029" s="6"/>
      <c r="AO2029" s="6"/>
      <c r="AP2029" s="6"/>
      <c r="AQ2029" s="6"/>
      <c r="AR2029" s="6"/>
      <c r="AS2029" s="6"/>
    </row>
    <row r="2030" spans="1:45" x14ac:dyDescent="0.35">
      <c r="A2030">
        <v>2000</v>
      </c>
      <c r="B2030">
        <v>0.42653248944548089</v>
      </c>
      <c r="C2030">
        <v>120</v>
      </c>
      <c r="D2030">
        <v>1.048629616845012</v>
      </c>
      <c r="E2030">
        <v>0</v>
      </c>
      <c r="F2030">
        <v>0.4</v>
      </c>
      <c r="G2030">
        <v>0</v>
      </c>
      <c r="H2030" t="s">
        <v>98</v>
      </c>
      <c r="I2030" t="s">
        <v>98</v>
      </c>
      <c r="J2030">
        <v>0.42492259919999997</v>
      </c>
      <c r="K2030">
        <v>5.88560526E-2</v>
      </c>
      <c r="L2030">
        <v>3.9070454999999997E-2</v>
      </c>
      <c r="M2030">
        <v>1.29680838E-2</v>
      </c>
      <c r="N2030">
        <v>1.29680838E-2</v>
      </c>
      <c r="O2030">
        <v>8.6086121999999991E-3</v>
      </c>
      <c r="P2030">
        <v>8.6086121999999991E-3</v>
      </c>
      <c r="Q2030">
        <v>1.14293226E-2</v>
      </c>
      <c r="R2030">
        <v>7.5871356000000003E-3</v>
      </c>
      <c r="S2030">
        <v>5.0365733999999992E-3</v>
      </c>
      <c r="T2030">
        <v>3.3434322E-3</v>
      </c>
      <c r="U2030">
        <v>6.6010373999999998E-3</v>
      </c>
      <c r="V2030">
        <v>27.91</v>
      </c>
      <c r="W2030">
        <v>0.70820433199999999</v>
      </c>
      <c r="X2030">
        <v>9.8093421E-2</v>
      </c>
      <c r="Y2030">
        <v>6.5117425000000007E-2</v>
      </c>
      <c r="Z2030">
        <v>2.1613473000000001E-2</v>
      </c>
      <c r="AA2030">
        <v>2.1613473000000001E-2</v>
      </c>
      <c r="AB2030">
        <v>1.4347687E-2</v>
      </c>
      <c r="AC2030">
        <v>1.4347687E-2</v>
      </c>
      <c r="AD2030">
        <v>1.9048870999999998E-2</v>
      </c>
      <c r="AE2030">
        <v>1.2645226000000001E-2</v>
      </c>
      <c r="AF2030">
        <v>8.3942889999999992E-3</v>
      </c>
      <c r="AG2030">
        <v>5.5723869999999998E-3</v>
      </c>
      <c r="AH2030" s="6">
        <v>1.1001729E-2</v>
      </c>
      <c r="AI2030" s="6"/>
      <c r="AJ2030" s="8"/>
      <c r="AK2030" s="6"/>
      <c r="AL2030" s="6"/>
      <c r="AM2030" s="6"/>
      <c r="AN2030" s="6"/>
      <c r="AO2030" s="6"/>
      <c r="AP2030" s="6"/>
      <c r="AQ2030" s="6"/>
      <c r="AR2030" s="6"/>
      <c r="AS2030" s="6"/>
    </row>
    <row r="2031" spans="1:45" x14ac:dyDescent="0.35">
      <c r="A2031">
        <v>2500</v>
      </c>
      <c r="B2031">
        <v>0.48557868951532679</v>
      </c>
      <c r="C2031">
        <v>120</v>
      </c>
      <c r="D2031">
        <v>1.048629616845012</v>
      </c>
      <c r="E2031">
        <v>0</v>
      </c>
      <c r="F2031">
        <v>0.4</v>
      </c>
      <c r="G2031">
        <v>0</v>
      </c>
      <c r="H2031" t="s">
        <v>98</v>
      </c>
      <c r="I2031" t="s">
        <v>98</v>
      </c>
      <c r="J2031">
        <v>0.42492259919999997</v>
      </c>
      <c r="K2031">
        <v>5.88560526E-2</v>
      </c>
      <c r="L2031">
        <v>3.9070454999999997E-2</v>
      </c>
      <c r="M2031">
        <v>1.29680838E-2</v>
      </c>
      <c r="N2031">
        <v>1.29680838E-2</v>
      </c>
      <c r="O2031">
        <v>8.6086121999999991E-3</v>
      </c>
      <c r="P2031">
        <v>8.6086121999999991E-3</v>
      </c>
      <c r="Q2031">
        <v>1.14293226E-2</v>
      </c>
      <c r="R2031">
        <v>7.5871356000000003E-3</v>
      </c>
      <c r="S2031">
        <v>5.0365733999999992E-3</v>
      </c>
      <c r="T2031">
        <v>3.3434322E-3</v>
      </c>
      <c r="U2031">
        <v>6.6010373999999998E-3</v>
      </c>
      <c r="V2031">
        <v>27.91</v>
      </c>
      <c r="W2031">
        <v>0.70820433199999999</v>
      </c>
      <c r="X2031">
        <v>9.8093421E-2</v>
      </c>
      <c r="Y2031">
        <v>6.5117425000000007E-2</v>
      </c>
      <c r="Z2031">
        <v>2.1613473000000001E-2</v>
      </c>
      <c r="AA2031">
        <v>2.1613473000000001E-2</v>
      </c>
      <c r="AB2031">
        <v>1.4347687E-2</v>
      </c>
      <c r="AC2031">
        <v>1.4347687E-2</v>
      </c>
      <c r="AD2031">
        <v>1.9048870999999998E-2</v>
      </c>
      <c r="AE2031">
        <v>1.2645226000000001E-2</v>
      </c>
      <c r="AF2031">
        <v>8.3942889999999992E-3</v>
      </c>
      <c r="AG2031">
        <v>5.5723869999999998E-3</v>
      </c>
      <c r="AH2031" s="6">
        <v>1.1001729E-2</v>
      </c>
      <c r="AI2031" s="6"/>
      <c r="AJ2031" s="8"/>
      <c r="AK2031" s="6"/>
      <c r="AL2031" s="6"/>
      <c r="AM2031" s="6"/>
      <c r="AN2031" s="6"/>
      <c r="AO2031" s="6"/>
      <c r="AP2031" s="6"/>
      <c r="AQ2031" s="6"/>
      <c r="AR2031" s="6"/>
      <c r="AS2031" s="6"/>
    </row>
    <row r="2032" spans="1:45" x14ac:dyDescent="0.35">
      <c r="A2032">
        <v>5000</v>
      </c>
      <c r="B2032">
        <v>0.8102641279659164</v>
      </c>
      <c r="C2032">
        <v>120</v>
      </c>
      <c r="D2032">
        <v>1.048629616845012</v>
      </c>
      <c r="E2032">
        <v>0</v>
      </c>
      <c r="F2032">
        <v>0.4</v>
      </c>
      <c r="G2032">
        <v>0</v>
      </c>
      <c r="H2032" t="s">
        <v>98</v>
      </c>
      <c r="I2032" t="s">
        <v>98</v>
      </c>
      <c r="J2032">
        <v>0.42492259919999997</v>
      </c>
      <c r="K2032">
        <v>5.88560526E-2</v>
      </c>
      <c r="L2032">
        <v>3.9070454999999997E-2</v>
      </c>
      <c r="M2032">
        <v>1.29680838E-2</v>
      </c>
      <c r="N2032">
        <v>1.29680838E-2</v>
      </c>
      <c r="O2032">
        <v>8.6086121999999991E-3</v>
      </c>
      <c r="P2032">
        <v>8.6086121999999991E-3</v>
      </c>
      <c r="Q2032">
        <v>1.14293226E-2</v>
      </c>
      <c r="R2032">
        <v>7.5871356000000003E-3</v>
      </c>
      <c r="S2032">
        <v>5.0365733999999992E-3</v>
      </c>
      <c r="T2032">
        <v>3.3434322E-3</v>
      </c>
      <c r="U2032">
        <v>6.6010373999999998E-3</v>
      </c>
      <c r="V2032">
        <v>27.91</v>
      </c>
      <c r="W2032">
        <v>0.70820433199999999</v>
      </c>
      <c r="X2032">
        <v>9.8093421E-2</v>
      </c>
      <c r="Y2032">
        <v>6.5117425000000007E-2</v>
      </c>
      <c r="Z2032">
        <v>2.1613473000000001E-2</v>
      </c>
      <c r="AA2032">
        <v>2.1613473000000001E-2</v>
      </c>
      <c r="AB2032">
        <v>1.4347687E-2</v>
      </c>
      <c r="AC2032">
        <v>1.4347687E-2</v>
      </c>
      <c r="AD2032">
        <v>1.9048870999999998E-2</v>
      </c>
      <c r="AE2032">
        <v>1.2645226000000001E-2</v>
      </c>
      <c r="AF2032">
        <v>8.3942889999999992E-3</v>
      </c>
      <c r="AG2032">
        <v>5.5723869999999998E-3</v>
      </c>
      <c r="AH2032" s="6">
        <v>1.1001729E-2</v>
      </c>
      <c r="AI2032" s="6"/>
      <c r="AJ2032" s="8"/>
      <c r="AK2032" s="6"/>
      <c r="AL2032" s="6"/>
      <c r="AM2032" s="6"/>
      <c r="AN2032" s="6"/>
      <c r="AO2032" s="6"/>
      <c r="AP2032" s="6"/>
      <c r="AQ2032" s="6"/>
      <c r="AR2032" s="6"/>
      <c r="AS2032" s="6"/>
    </row>
    <row r="2033" spans="1:45" x14ac:dyDescent="0.35">
      <c r="A2033">
        <v>7500</v>
      </c>
      <c r="B2033">
        <v>1.122438785899424</v>
      </c>
      <c r="C2033">
        <v>120</v>
      </c>
      <c r="D2033">
        <v>1.048629616845012</v>
      </c>
      <c r="E2033">
        <v>0</v>
      </c>
      <c r="F2033">
        <v>0.4</v>
      </c>
      <c r="G2033">
        <v>0</v>
      </c>
      <c r="H2033" t="s">
        <v>98</v>
      </c>
      <c r="I2033" t="s">
        <v>98</v>
      </c>
      <c r="J2033">
        <v>0.42492259919999997</v>
      </c>
      <c r="K2033">
        <v>5.88560526E-2</v>
      </c>
      <c r="L2033">
        <v>3.9070454999999997E-2</v>
      </c>
      <c r="M2033">
        <v>1.29680838E-2</v>
      </c>
      <c r="N2033">
        <v>1.29680838E-2</v>
      </c>
      <c r="O2033">
        <v>8.6086121999999991E-3</v>
      </c>
      <c r="P2033">
        <v>8.6086121999999991E-3</v>
      </c>
      <c r="Q2033">
        <v>1.14293226E-2</v>
      </c>
      <c r="R2033">
        <v>7.5871356000000003E-3</v>
      </c>
      <c r="S2033">
        <v>5.0365733999999992E-3</v>
      </c>
      <c r="T2033">
        <v>3.3434322E-3</v>
      </c>
      <c r="U2033">
        <v>6.6010373999999998E-3</v>
      </c>
      <c r="V2033">
        <v>27.91</v>
      </c>
      <c r="W2033">
        <v>0.70820433199999999</v>
      </c>
      <c r="X2033">
        <v>9.8093421E-2</v>
      </c>
      <c r="Y2033">
        <v>6.5117425000000007E-2</v>
      </c>
      <c r="Z2033">
        <v>2.1613473000000001E-2</v>
      </c>
      <c r="AA2033">
        <v>2.1613473000000001E-2</v>
      </c>
      <c r="AB2033">
        <v>1.4347687E-2</v>
      </c>
      <c r="AC2033">
        <v>1.4347687E-2</v>
      </c>
      <c r="AD2033">
        <v>1.9048870999999998E-2</v>
      </c>
      <c r="AE2033">
        <v>1.2645226000000001E-2</v>
      </c>
      <c r="AF2033">
        <v>8.3942889999999992E-3</v>
      </c>
      <c r="AG2033">
        <v>5.5723869999999998E-3</v>
      </c>
      <c r="AH2033" s="6">
        <v>1.1001729E-2</v>
      </c>
      <c r="AI2033" s="6"/>
      <c r="AJ2033" s="8"/>
      <c r="AK2033" s="6"/>
      <c r="AL2033" s="6"/>
      <c r="AM2033" s="6"/>
      <c r="AN2033" s="6"/>
      <c r="AO2033" s="6"/>
      <c r="AP2033" s="6"/>
      <c r="AQ2033" s="6"/>
      <c r="AR2033" s="6"/>
      <c r="AS2033" s="6"/>
    </row>
    <row r="2034" spans="1:45" x14ac:dyDescent="0.35">
      <c r="A2034">
        <v>10000</v>
      </c>
      <c r="B2034">
        <v>1.421056514970467</v>
      </c>
      <c r="C2034">
        <v>120</v>
      </c>
      <c r="D2034">
        <v>1.048629616845012</v>
      </c>
      <c r="E2034">
        <v>0</v>
      </c>
      <c r="F2034">
        <v>0.4</v>
      </c>
      <c r="G2034">
        <v>0</v>
      </c>
      <c r="H2034" t="s">
        <v>98</v>
      </c>
      <c r="I2034" t="s">
        <v>98</v>
      </c>
      <c r="J2034">
        <v>0.42492259919999997</v>
      </c>
      <c r="K2034">
        <v>5.88560526E-2</v>
      </c>
      <c r="L2034">
        <v>3.9070454999999997E-2</v>
      </c>
      <c r="M2034">
        <v>1.29680838E-2</v>
      </c>
      <c r="N2034">
        <v>1.29680838E-2</v>
      </c>
      <c r="O2034">
        <v>8.6086121999999991E-3</v>
      </c>
      <c r="P2034">
        <v>8.6086121999999991E-3</v>
      </c>
      <c r="Q2034">
        <v>1.14293226E-2</v>
      </c>
      <c r="R2034">
        <v>7.5871356000000003E-3</v>
      </c>
      <c r="S2034">
        <v>5.0365733999999992E-3</v>
      </c>
      <c r="T2034">
        <v>3.3434322E-3</v>
      </c>
      <c r="U2034">
        <v>6.6010373999999998E-3</v>
      </c>
      <c r="V2034">
        <v>27.91</v>
      </c>
      <c r="W2034">
        <v>0.70820433199999999</v>
      </c>
      <c r="X2034">
        <v>9.8093421E-2</v>
      </c>
      <c r="Y2034">
        <v>6.5117425000000007E-2</v>
      </c>
      <c r="Z2034">
        <v>2.1613473000000001E-2</v>
      </c>
      <c r="AA2034">
        <v>2.1613473000000001E-2</v>
      </c>
      <c r="AB2034">
        <v>1.4347687E-2</v>
      </c>
      <c r="AC2034">
        <v>1.4347687E-2</v>
      </c>
      <c r="AD2034">
        <v>1.9048870999999998E-2</v>
      </c>
      <c r="AE2034">
        <v>1.2645226000000001E-2</v>
      </c>
      <c r="AF2034">
        <v>8.3942889999999992E-3</v>
      </c>
      <c r="AG2034">
        <v>5.5723869999999998E-3</v>
      </c>
      <c r="AH2034" s="6">
        <v>1.1001729E-2</v>
      </c>
      <c r="AI2034" s="6"/>
      <c r="AJ2034" s="8"/>
      <c r="AK2034" s="6"/>
      <c r="AL2034" s="6"/>
      <c r="AM2034" s="6"/>
      <c r="AN2034" s="6"/>
      <c r="AO2034" s="6"/>
      <c r="AP2034" s="6"/>
      <c r="AQ2034" s="6"/>
      <c r="AR2034" s="6"/>
      <c r="AS2034" s="6"/>
    </row>
    <row r="2035" spans="1:45" x14ac:dyDescent="0.35">
      <c r="A2035">
        <v>15000</v>
      </c>
      <c r="B2035">
        <v>1.988855022115902</v>
      </c>
      <c r="C2035">
        <v>120</v>
      </c>
      <c r="D2035">
        <v>1.048629616845012</v>
      </c>
      <c r="E2035">
        <v>0</v>
      </c>
      <c r="F2035">
        <v>0.4</v>
      </c>
      <c r="G2035">
        <v>0</v>
      </c>
      <c r="H2035" t="s">
        <v>98</v>
      </c>
      <c r="I2035" t="s">
        <v>98</v>
      </c>
      <c r="J2035">
        <v>0.42492259919999997</v>
      </c>
      <c r="K2035">
        <v>5.88560526E-2</v>
      </c>
      <c r="L2035">
        <v>3.9070454999999997E-2</v>
      </c>
      <c r="M2035">
        <v>1.29680838E-2</v>
      </c>
      <c r="N2035">
        <v>1.29680838E-2</v>
      </c>
      <c r="O2035">
        <v>8.6086121999999991E-3</v>
      </c>
      <c r="P2035">
        <v>8.6086121999999991E-3</v>
      </c>
      <c r="Q2035">
        <v>1.14293226E-2</v>
      </c>
      <c r="R2035">
        <v>7.5871356000000003E-3</v>
      </c>
      <c r="S2035">
        <v>5.0365733999999992E-3</v>
      </c>
      <c r="T2035">
        <v>3.3434322E-3</v>
      </c>
      <c r="U2035">
        <v>6.6010373999999998E-3</v>
      </c>
      <c r="V2035">
        <v>27.91</v>
      </c>
      <c r="W2035">
        <v>0.70820433199999999</v>
      </c>
      <c r="X2035">
        <v>9.8093421E-2</v>
      </c>
      <c r="Y2035">
        <v>6.5117425000000007E-2</v>
      </c>
      <c r="Z2035">
        <v>2.1613473000000001E-2</v>
      </c>
      <c r="AA2035">
        <v>2.1613473000000001E-2</v>
      </c>
      <c r="AB2035">
        <v>1.4347687E-2</v>
      </c>
      <c r="AC2035">
        <v>1.4347687E-2</v>
      </c>
      <c r="AD2035">
        <v>1.9048870999999998E-2</v>
      </c>
      <c r="AE2035">
        <v>1.2645226000000001E-2</v>
      </c>
      <c r="AF2035">
        <v>8.3942889999999992E-3</v>
      </c>
      <c r="AG2035">
        <v>5.5723869999999998E-3</v>
      </c>
      <c r="AH2035" s="6">
        <v>1.1001729E-2</v>
      </c>
      <c r="AI2035" s="6"/>
      <c r="AJ2035" s="8"/>
      <c r="AK2035" s="6"/>
      <c r="AL2035" s="6"/>
      <c r="AM2035" s="6"/>
      <c r="AN2035" s="6"/>
      <c r="AO2035" s="6"/>
      <c r="AP2035" s="6"/>
      <c r="AQ2035" s="6"/>
      <c r="AR2035" s="6"/>
      <c r="AS2035" s="6"/>
    </row>
    <row r="2036" spans="1:45" x14ac:dyDescent="0.35">
      <c r="A2036">
        <v>1500</v>
      </c>
      <c r="B2036">
        <v>0.52277170876984991</v>
      </c>
      <c r="C2036">
        <v>150</v>
      </c>
      <c r="D2036">
        <v>1.048629616845012</v>
      </c>
      <c r="E2036">
        <v>0</v>
      </c>
      <c r="F2036">
        <v>0.4</v>
      </c>
      <c r="G2036">
        <v>0</v>
      </c>
      <c r="H2036" t="s">
        <v>98</v>
      </c>
      <c r="I2036" t="s">
        <v>98</v>
      </c>
      <c r="J2036">
        <v>0.42492259919999997</v>
      </c>
      <c r="K2036">
        <v>5.88560526E-2</v>
      </c>
      <c r="L2036">
        <v>3.9070454999999997E-2</v>
      </c>
      <c r="M2036">
        <v>1.29680838E-2</v>
      </c>
      <c r="N2036">
        <v>1.29680838E-2</v>
      </c>
      <c r="O2036">
        <v>8.6086121999999991E-3</v>
      </c>
      <c r="P2036">
        <v>8.6086121999999991E-3</v>
      </c>
      <c r="Q2036">
        <v>1.14293226E-2</v>
      </c>
      <c r="R2036">
        <v>7.5871356000000003E-3</v>
      </c>
      <c r="S2036">
        <v>5.0365733999999992E-3</v>
      </c>
      <c r="T2036">
        <v>3.3434322E-3</v>
      </c>
      <c r="U2036">
        <v>6.6010373999999998E-3</v>
      </c>
      <c r="V2036">
        <v>27.91</v>
      </c>
      <c r="W2036">
        <v>0.70820433199999999</v>
      </c>
      <c r="X2036">
        <v>9.8093421E-2</v>
      </c>
      <c r="Y2036">
        <v>6.5117425000000007E-2</v>
      </c>
      <c r="Z2036">
        <v>2.1613473000000001E-2</v>
      </c>
      <c r="AA2036">
        <v>2.1613473000000001E-2</v>
      </c>
      <c r="AB2036">
        <v>1.4347687E-2</v>
      </c>
      <c r="AC2036">
        <v>1.4347687E-2</v>
      </c>
      <c r="AD2036">
        <v>1.9048870999999998E-2</v>
      </c>
      <c r="AE2036">
        <v>1.2645226000000001E-2</v>
      </c>
      <c r="AF2036">
        <v>8.3942889999999992E-3</v>
      </c>
      <c r="AG2036">
        <v>5.5723869999999998E-3</v>
      </c>
      <c r="AH2036" s="6">
        <v>1.1001729E-2</v>
      </c>
      <c r="AI2036" s="6"/>
      <c r="AJ2036" s="8"/>
      <c r="AK2036" s="6"/>
      <c r="AL2036" s="6"/>
      <c r="AM2036" s="6"/>
      <c r="AN2036" s="6"/>
      <c r="AO2036" s="6"/>
      <c r="AP2036" s="6"/>
      <c r="AQ2036" s="6"/>
      <c r="AR2036" s="6"/>
      <c r="AS2036" s="6"/>
    </row>
    <row r="2037" spans="1:45" x14ac:dyDescent="0.35">
      <c r="A2037">
        <v>2000</v>
      </c>
      <c r="B2037">
        <v>0.48293951648087402</v>
      </c>
      <c r="C2037">
        <v>150</v>
      </c>
      <c r="D2037">
        <v>1.048629616845012</v>
      </c>
      <c r="E2037">
        <v>0</v>
      </c>
      <c r="F2037">
        <v>0.4</v>
      </c>
      <c r="G2037">
        <v>0</v>
      </c>
      <c r="H2037" t="s">
        <v>98</v>
      </c>
      <c r="I2037" t="s">
        <v>98</v>
      </c>
      <c r="J2037">
        <v>0.42492259919999997</v>
      </c>
      <c r="K2037">
        <v>5.88560526E-2</v>
      </c>
      <c r="L2037">
        <v>3.9070454999999997E-2</v>
      </c>
      <c r="M2037">
        <v>1.29680838E-2</v>
      </c>
      <c r="N2037">
        <v>1.29680838E-2</v>
      </c>
      <c r="O2037">
        <v>8.6086121999999991E-3</v>
      </c>
      <c r="P2037">
        <v>8.6086121999999991E-3</v>
      </c>
      <c r="Q2037">
        <v>1.14293226E-2</v>
      </c>
      <c r="R2037">
        <v>7.5871356000000003E-3</v>
      </c>
      <c r="S2037">
        <v>5.0365733999999992E-3</v>
      </c>
      <c r="T2037">
        <v>3.3434322E-3</v>
      </c>
      <c r="U2037">
        <v>6.6010373999999998E-3</v>
      </c>
      <c r="V2037">
        <v>27.91</v>
      </c>
      <c r="W2037">
        <v>0.70820433199999999</v>
      </c>
      <c r="X2037">
        <v>9.8093421E-2</v>
      </c>
      <c r="Y2037">
        <v>6.5117425000000007E-2</v>
      </c>
      <c r="Z2037">
        <v>2.1613473000000001E-2</v>
      </c>
      <c r="AA2037">
        <v>2.1613473000000001E-2</v>
      </c>
      <c r="AB2037">
        <v>1.4347687E-2</v>
      </c>
      <c r="AC2037">
        <v>1.4347687E-2</v>
      </c>
      <c r="AD2037">
        <v>1.9048870999999998E-2</v>
      </c>
      <c r="AE2037">
        <v>1.2645226000000001E-2</v>
      </c>
      <c r="AF2037">
        <v>8.3942889999999992E-3</v>
      </c>
      <c r="AG2037">
        <v>5.5723869999999998E-3</v>
      </c>
      <c r="AH2037" s="6">
        <v>1.1001729E-2</v>
      </c>
      <c r="AI2037" s="6"/>
      <c r="AJ2037" s="8"/>
      <c r="AK2037" s="6"/>
      <c r="AL2037" s="6"/>
      <c r="AM2037" s="6"/>
      <c r="AN2037" s="6"/>
      <c r="AO2037" s="6"/>
      <c r="AP2037" s="6"/>
      <c r="AQ2037" s="6"/>
      <c r="AR2037" s="6"/>
      <c r="AS2037" s="6"/>
    </row>
    <row r="2038" spans="1:45" x14ac:dyDescent="0.35">
      <c r="A2038">
        <v>2500</v>
      </c>
      <c r="B2038">
        <v>0.5184981625692493</v>
      </c>
      <c r="C2038">
        <v>150</v>
      </c>
      <c r="D2038">
        <v>1.048629616845012</v>
      </c>
      <c r="E2038">
        <v>0</v>
      </c>
      <c r="F2038">
        <v>0.4</v>
      </c>
      <c r="G2038">
        <v>0</v>
      </c>
      <c r="H2038" t="s">
        <v>98</v>
      </c>
      <c r="I2038" t="s">
        <v>98</v>
      </c>
      <c r="J2038">
        <v>0.42492259919999997</v>
      </c>
      <c r="K2038">
        <v>5.88560526E-2</v>
      </c>
      <c r="L2038">
        <v>3.9070454999999997E-2</v>
      </c>
      <c r="M2038">
        <v>1.29680838E-2</v>
      </c>
      <c r="N2038">
        <v>1.29680838E-2</v>
      </c>
      <c r="O2038">
        <v>8.6086121999999991E-3</v>
      </c>
      <c r="P2038">
        <v>8.6086121999999991E-3</v>
      </c>
      <c r="Q2038">
        <v>1.14293226E-2</v>
      </c>
      <c r="R2038">
        <v>7.5871356000000003E-3</v>
      </c>
      <c r="S2038">
        <v>5.0365733999999992E-3</v>
      </c>
      <c r="T2038">
        <v>3.3434322E-3</v>
      </c>
      <c r="U2038">
        <v>6.6010373999999998E-3</v>
      </c>
      <c r="V2038">
        <v>27.91</v>
      </c>
      <c r="W2038">
        <v>0.70820433199999999</v>
      </c>
      <c r="X2038">
        <v>9.8093421E-2</v>
      </c>
      <c r="Y2038">
        <v>6.5117425000000007E-2</v>
      </c>
      <c r="Z2038">
        <v>2.1613473000000001E-2</v>
      </c>
      <c r="AA2038">
        <v>2.1613473000000001E-2</v>
      </c>
      <c r="AB2038">
        <v>1.4347687E-2</v>
      </c>
      <c r="AC2038">
        <v>1.4347687E-2</v>
      </c>
      <c r="AD2038">
        <v>1.9048870999999998E-2</v>
      </c>
      <c r="AE2038">
        <v>1.2645226000000001E-2</v>
      </c>
      <c r="AF2038">
        <v>8.3942889999999992E-3</v>
      </c>
      <c r="AG2038">
        <v>5.5723869999999998E-3</v>
      </c>
      <c r="AH2038" s="6">
        <v>1.1001729E-2</v>
      </c>
      <c r="AI2038" s="6"/>
      <c r="AJ2038" s="8"/>
      <c r="AK2038" s="6"/>
      <c r="AL2038" s="6"/>
      <c r="AM2038" s="6"/>
      <c r="AN2038" s="6"/>
      <c r="AO2038" s="6"/>
      <c r="AP2038" s="6"/>
      <c r="AQ2038" s="6"/>
      <c r="AR2038" s="6"/>
      <c r="AS2038" s="6"/>
    </row>
    <row r="2039" spans="1:45" x14ac:dyDescent="0.35">
      <c r="A2039">
        <v>5000</v>
      </c>
      <c r="B2039">
        <v>0.81148005917219168</v>
      </c>
      <c r="C2039">
        <v>150</v>
      </c>
      <c r="D2039">
        <v>1.048629616845012</v>
      </c>
      <c r="E2039">
        <v>0</v>
      </c>
      <c r="F2039">
        <v>0.4</v>
      </c>
      <c r="G2039">
        <v>0</v>
      </c>
      <c r="H2039" t="s">
        <v>98</v>
      </c>
      <c r="I2039" t="s">
        <v>98</v>
      </c>
      <c r="J2039">
        <v>0.42492259919999997</v>
      </c>
      <c r="K2039">
        <v>5.88560526E-2</v>
      </c>
      <c r="L2039">
        <v>3.9070454999999997E-2</v>
      </c>
      <c r="M2039">
        <v>1.29680838E-2</v>
      </c>
      <c r="N2039">
        <v>1.29680838E-2</v>
      </c>
      <c r="O2039">
        <v>8.6086121999999991E-3</v>
      </c>
      <c r="P2039">
        <v>8.6086121999999991E-3</v>
      </c>
      <c r="Q2039">
        <v>1.14293226E-2</v>
      </c>
      <c r="R2039">
        <v>7.5871356000000003E-3</v>
      </c>
      <c r="S2039">
        <v>5.0365733999999992E-3</v>
      </c>
      <c r="T2039">
        <v>3.3434322E-3</v>
      </c>
      <c r="U2039">
        <v>6.6010373999999998E-3</v>
      </c>
      <c r="V2039">
        <v>27.91</v>
      </c>
      <c r="W2039">
        <v>0.70820433199999999</v>
      </c>
      <c r="X2039">
        <v>9.8093421E-2</v>
      </c>
      <c r="Y2039">
        <v>6.5117425000000007E-2</v>
      </c>
      <c r="Z2039">
        <v>2.1613473000000001E-2</v>
      </c>
      <c r="AA2039">
        <v>2.1613473000000001E-2</v>
      </c>
      <c r="AB2039">
        <v>1.4347687E-2</v>
      </c>
      <c r="AC2039">
        <v>1.4347687E-2</v>
      </c>
      <c r="AD2039">
        <v>1.9048870999999998E-2</v>
      </c>
      <c r="AE2039">
        <v>1.2645226000000001E-2</v>
      </c>
      <c r="AF2039">
        <v>8.3942889999999992E-3</v>
      </c>
      <c r="AG2039">
        <v>5.5723869999999998E-3</v>
      </c>
      <c r="AH2039" s="6">
        <v>1.1001729E-2</v>
      </c>
      <c r="AI2039" s="6"/>
      <c r="AJ2039" s="8"/>
      <c r="AK2039" s="6"/>
      <c r="AL2039" s="6"/>
      <c r="AM2039" s="6"/>
      <c r="AN2039" s="6"/>
      <c r="AO2039" s="6"/>
      <c r="AP2039" s="6"/>
      <c r="AQ2039" s="6"/>
      <c r="AR2039" s="6"/>
      <c r="AS2039" s="6"/>
    </row>
    <row r="2040" spans="1:45" x14ac:dyDescent="0.35">
      <c r="A2040">
        <v>7500</v>
      </c>
      <c r="B2040">
        <v>1.1078646360454789</v>
      </c>
      <c r="C2040">
        <v>150</v>
      </c>
      <c r="D2040">
        <v>1.048629616845012</v>
      </c>
      <c r="E2040">
        <v>0</v>
      </c>
      <c r="F2040">
        <v>0.4</v>
      </c>
      <c r="G2040">
        <v>0</v>
      </c>
      <c r="H2040" t="s">
        <v>98</v>
      </c>
      <c r="I2040" t="s">
        <v>98</v>
      </c>
      <c r="J2040">
        <v>0.42492259919999997</v>
      </c>
      <c r="K2040">
        <v>5.88560526E-2</v>
      </c>
      <c r="L2040">
        <v>3.9070454999999997E-2</v>
      </c>
      <c r="M2040">
        <v>1.29680838E-2</v>
      </c>
      <c r="N2040">
        <v>1.29680838E-2</v>
      </c>
      <c r="O2040">
        <v>8.6086121999999991E-3</v>
      </c>
      <c r="P2040">
        <v>8.6086121999999991E-3</v>
      </c>
      <c r="Q2040">
        <v>1.14293226E-2</v>
      </c>
      <c r="R2040">
        <v>7.5871356000000003E-3</v>
      </c>
      <c r="S2040">
        <v>5.0365733999999992E-3</v>
      </c>
      <c r="T2040">
        <v>3.3434322E-3</v>
      </c>
      <c r="U2040">
        <v>6.6010373999999998E-3</v>
      </c>
      <c r="V2040">
        <v>27.91</v>
      </c>
      <c r="W2040">
        <v>0.70820433199999999</v>
      </c>
      <c r="X2040">
        <v>9.8093421E-2</v>
      </c>
      <c r="Y2040">
        <v>6.5117425000000007E-2</v>
      </c>
      <c r="Z2040">
        <v>2.1613473000000001E-2</v>
      </c>
      <c r="AA2040">
        <v>2.1613473000000001E-2</v>
      </c>
      <c r="AB2040">
        <v>1.4347687E-2</v>
      </c>
      <c r="AC2040">
        <v>1.4347687E-2</v>
      </c>
      <c r="AD2040">
        <v>1.9048870999999998E-2</v>
      </c>
      <c r="AE2040">
        <v>1.2645226000000001E-2</v>
      </c>
      <c r="AF2040">
        <v>8.3942889999999992E-3</v>
      </c>
      <c r="AG2040">
        <v>5.5723869999999998E-3</v>
      </c>
      <c r="AH2040" s="6">
        <v>1.1001729E-2</v>
      </c>
      <c r="AI2040" s="6"/>
      <c r="AJ2040" s="8"/>
      <c r="AK2040" s="6"/>
      <c r="AL2040" s="6"/>
      <c r="AM2040" s="6"/>
      <c r="AN2040" s="6"/>
      <c r="AO2040" s="6"/>
      <c r="AP2040" s="6"/>
      <c r="AQ2040" s="6"/>
      <c r="AR2040" s="6"/>
      <c r="AS2040" s="6"/>
    </row>
    <row r="2041" spans="1:45" x14ac:dyDescent="0.35">
      <c r="A2041">
        <v>10000</v>
      </c>
      <c r="B2041">
        <v>1.3928960187930119</v>
      </c>
      <c r="C2041">
        <v>150</v>
      </c>
      <c r="D2041">
        <v>1.048629616845012</v>
      </c>
      <c r="E2041">
        <v>0</v>
      </c>
      <c r="F2041">
        <v>0.4</v>
      </c>
      <c r="G2041">
        <v>0</v>
      </c>
      <c r="H2041" t="s">
        <v>98</v>
      </c>
      <c r="I2041" t="s">
        <v>98</v>
      </c>
      <c r="J2041">
        <v>0.42492259919999997</v>
      </c>
      <c r="K2041">
        <v>5.88560526E-2</v>
      </c>
      <c r="L2041">
        <v>3.9070454999999997E-2</v>
      </c>
      <c r="M2041">
        <v>1.29680838E-2</v>
      </c>
      <c r="N2041">
        <v>1.29680838E-2</v>
      </c>
      <c r="O2041">
        <v>8.6086121999999991E-3</v>
      </c>
      <c r="P2041">
        <v>8.6086121999999991E-3</v>
      </c>
      <c r="Q2041">
        <v>1.14293226E-2</v>
      </c>
      <c r="R2041">
        <v>7.5871356000000003E-3</v>
      </c>
      <c r="S2041">
        <v>5.0365733999999992E-3</v>
      </c>
      <c r="T2041">
        <v>3.3434322E-3</v>
      </c>
      <c r="U2041">
        <v>6.6010373999999998E-3</v>
      </c>
      <c r="V2041">
        <v>27.91</v>
      </c>
      <c r="W2041">
        <v>0.70820433199999999</v>
      </c>
      <c r="X2041">
        <v>9.8093421E-2</v>
      </c>
      <c r="Y2041">
        <v>6.5117425000000007E-2</v>
      </c>
      <c r="Z2041">
        <v>2.1613473000000001E-2</v>
      </c>
      <c r="AA2041">
        <v>2.1613473000000001E-2</v>
      </c>
      <c r="AB2041">
        <v>1.4347687E-2</v>
      </c>
      <c r="AC2041">
        <v>1.4347687E-2</v>
      </c>
      <c r="AD2041">
        <v>1.9048870999999998E-2</v>
      </c>
      <c r="AE2041">
        <v>1.2645226000000001E-2</v>
      </c>
      <c r="AF2041">
        <v>8.3942889999999992E-3</v>
      </c>
      <c r="AG2041">
        <v>5.5723869999999998E-3</v>
      </c>
      <c r="AH2041" s="6">
        <v>1.1001729E-2</v>
      </c>
      <c r="AI2041" s="6"/>
      <c r="AJ2041" s="8"/>
      <c r="AK2041" s="6"/>
      <c r="AL2041" s="6"/>
      <c r="AM2041" s="6"/>
      <c r="AN2041" s="6"/>
      <c r="AO2041" s="6"/>
      <c r="AP2041" s="6"/>
      <c r="AQ2041" s="6"/>
      <c r="AR2041" s="6"/>
      <c r="AS2041" s="6"/>
    </row>
    <row r="2042" spans="1:45" x14ac:dyDescent="0.35">
      <c r="A2042">
        <v>15000</v>
      </c>
      <c r="B2042">
        <v>1.9356604439125491</v>
      </c>
      <c r="C2042">
        <v>150</v>
      </c>
      <c r="D2042">
        <v>1.048629616845012</v>
      </c>
      <c r="E2042">
        <v>0</v>
      </c>
      <c r="F2042">
        <v>0.4</v>
      </c>
      <c r="G2042">
        <v>0</v>
      </c>
      <c r="H2042" t="s">
        <v>98</v>
      </c>
      <c r="I2042" t="s">
        <v>98</v>
      </c>
      <c r="J2042">
        <v>0.42492259919999997</v>
      </c>
      <c r="K2042">
        <v>5.88560526E-2</v>
      </c>
      <c r="L2042">
        <v>3.9070454999999997E-2</v>
      </c>
      <c r="M2042">
        <v>1.29680838E-2</v>
      </c>
      <c r="N2042">
        <v>1.29680838E-2</v>
      </c>
      <c r="O2042">
        <v>8.6086121999999991E-3</v>
      </c>
      <c r="P2042">
        <v>8.6086121999999991E-3</v>
      </c>
      <c r="Q2042">
        <v>1.14293226E-2</v>
      </c>
      <c r="R2042">
        <v>7.5871356000000003E-3</v>
      </c>
      <c r="S2042">
        <v>5.0365733999999992E-3</v>
      </c>
      <c r="T2042">
        <v>3.3434322E-3</v>
      </c>
      <c r="U2042">
        <v>6.6010373999999998E-3</v>
      </c>
      <c r="V2042">
        <v>27.91</v>
      </c>
      <c r="W2042">
        <v>0.70820433199999999</v>
      </c>
      <c r="X2042">
        <v>9.8093421E-2</v>
      </c>
      <c r="Y2042">
        <v>6.5117425000000007E-2</v>
      </c>
      <c r="Z2042">
        <v>2.1613473000000001E-2</v>
      </c>
      <c r="AA2042">
        <v>2.1613473000000001E-2</v>
      </c>
      <c r="AB2042">
        <v>1.4347687E-2</v>
      </c>
      <c r="AC2042">
        <v>1.4347687E-2</v>
      </c>
      <c r="AD2042">
        <v>1.9048870999999998E-2</v>
      </c>
      <c r="AE2042">
        <v>1.2645226000000001E-2</v>
      </c>
      <c r="AF2042">
        <v>8.3942889999999992E-3</v>
      </c>
      <c r="AG2042">
        <v>5.5723869999999998E-3</v>
      </c>
      <c r="AH2042" s="6">
        <v>1.1001729E-2</v>
      </c>
      <c r="AI2042" s="6"/>
      <c r="AJ2042" s="8"/>
      <c r="AK2042" s="6"/>
      <c r="AL2042" s="6"/>
      <c r="AM2042" s="6"/>
      <c r="AN2042" s="6"/>
      <c r="AO2042" s="6"/>
      <c r="AP2042" s="6"/>
      <c r="AQ2042" s="6"/>
      <c r="AR2042" s="6"/>
      <c r="AS2042" s="6"/>
    </row>
    <row r="2043" spans="1:45" x14ac:dyDescent="0.35">
      <c r="A2043">
        <v>1500</v>
      </c>
      <c r="B2043">
        <v>0.62482962744769965</v>
      </c>
      <c r="C2043">
        <v>180</v>
      </c>
      <c r="D2043">
        <v>1.048629616845012</v>
      </c>
      <c r="E2043">
        <v>0</v>
      </c>
      <c r="F2043">
        <v>0.4</v>
      </c>
      <c r="G2043">
        <v>0</v>
      </c>
      <c r="H2043" t="s">
        <v>98</v>
      </c>
      <c r="I2043" t="s">
        <v>98</v>
      </c>
      <c r="J2043">
        <v>0.42492259919999997</v>
      </c>
      <c r="K2043">
        <v>5.88560526E-2</v>
      </c>
      <c r="L2043">
        <v>3.9070454999999997E-2</v>
      </c>
      <c r="M2043">
        <v>1.29680838E-2</v>
      </c>
      <c r="N2043">
        <v>1.29680838E-2</v>
      </c>
      <c r="O2043">
        <v>8.6086121999999991E-3</v>
      </c>
      <c r="P2043">
        <v>8.6086121999999991E-3</v>
      </c>
      <c r="Q2043">
        <v>1.14293226E-2</v>
      </c>
      <c r="R2043">
        <v>7.5871356000000003E-3</v>
      </c>
      <c r="S2043">
        <v>5.0365733999999992E-3</v>
      </c>
      <c r="T2043">
        <v>3.3434322E-3</v>
      </c>
      <c r="U2043">
        <v>6.6010373999999998E-3</v>
      </c>
      <c r="V2043">
        <v>27.91</v>
      </c>
      <c r="W2043">
        <v>0.70820433199999999</v>
      </c>
      <c r="X2043">
        <v>9.8093421E-2</v>
      </c>
      <c r="Y2043">
        <v>6.5117425000000007E-2</v>
      </c>
      <c r="Z2043">
        <v>2.1613473000000001E-2</v>
      </c>
      <c r="AA2043">
        <v>2.1613473000000001E-2</v>
      </c>
      <c r="AB2043">
        <v>1.4347687E-2</v>
      </c>
      <c r="AC2043">
        <v>1.4347687E-2</v>
      </c>
      <c r="AD2043">
        <v>1.9048870999999998E-2</v>
      </c>
      <c r="AE2043">
        <v>1.2645226000000001E-2</v>
      </c>
      <c r="AF2043">
        <v>8.3942889999999992E-3</v>
      </c>
      <c r="AG2043">
        <v>5.5723869999999998E-3</v>
      </c>
      <c r="AH2043" s="6">
        <v>1.1001729E-2</v>
      </c>
      <c r="AI2043" s="6"/>
      <c r="AJ2043" s="8"/>
      <c r="AK2043" s="6"/>
      <c r="AL2043" s="6"/>
      <c r="AM2043" s="6"/>
      <c r="AN2043" s="6"/>
      <c r="AO2043" s="6"/>
      <c r="AP2043" s="6"/>
      <c r="AQ2043" s="6"/>
      <c r="AR2043" s="6"/>
      <c r="AS2043" s="6"/>
    </row>
    <row r="2044" spans="1:45" x14ac:dyDescent="0.35">
      <c r="A2044">
        <v>2000</v>
      </c>
      <c r="B2044">
        <v>0.55684350630243085</v>
      </c>
      <c r="C2044">
        <v>180</v>
      </c>
      <c r="D2044">
        <v>1.048629616845012</v>
      </c>
      <c r="E2044">
        <v>0</v>
      </c>
      <c r="F2044">
        <v>0.4</v>
      </c>
      <c r="G2044">
        <v>0</v>
      </c>
      <c r="H2044" t="s">
        <v>98</v>
      </c>
      <c r="I2044" t="s">
        <v>98</v>
      </c>
      <c r="J2044">
        <v>0.42492259919999997</v>
      </c>
      <c r="K2044">
        <v>5.88560526E-2</v>
      </c>
      <c r="L2044">
        <v>3.9070454999999997E-2</v>
      </c>
      <c r="M2044">
        <v>1.29680838E-2</v>
      </c>
      <c r="N2044">
        <v>1.29680838E-2</v>
      </c>
      <c r="O2044">
        <v>8.6086121999999991E-3</v>
      </c>
      <c r="P2044">
        <v>8.6086121999999991E-3</v>
      </c>
      <c r="Q2044">
        <v>1.14293226E-2</v>
      </c>
      <c r="R2044">
        <v>7.5871356000000003E-3</v>
      </c>
      <c r="S2044">
        <v>5.0365733999999992E-3</v>
      </c>
      <c r="T2044">
        <v>3.3434322E-3</v>
      </c>
      <c r="U2044">
        <v>6.6010373999999998E-3</v>
      </c>
      <c r="V2044">
        <v>27.91</v>
      </c>
      <c r="W2044">
        <v>0.70820433199999999</v>
      </c>
      <c r="X2044">
        <v>9.8093421E-2</v>
      </c>
      <c r="Y2044">
        <v>6.5117425000000007E-2</v>
      </c>
      <c r="Z2044">
        <v>2.1613473000000001E-2</v>
      </c>
      <c r="AA2044">
        <v>2.1613473000000001E-2</v>
      </c>
      <c r="AB2044">
        <v>1.4347687E-2</v>
      </c>
      <c r="AC2044">
        <v>1.4347687E-2</v>
      </c>
      <c r="AD2044">
        <v>1.9048870999999998E-2</v>
      </c>
      <c r="AE2044">
        <v>1.2645226000000001E-2</v>
      </c>
      <c r="AF2044">
        <v>8.3942889999999992E-3</v>
      </c>
      <c r="AG2044">
        <v>5.5723869999999998E-3</v>
      </c>
      <c r="AH2044" s="6">
        <v>1.1001729E-2</v>
      </c>
      <c r="AI2044" s="6"/>
      <c r="AJ2044" s="8"/>
      <c r="AK2044" s="6"/>
      <c r="AL2044" s="6"/>
      <c r="AM2044" s="6"/>
      <c r="AN2044" s="6"/>
      <c r="AO2044" s="6"/>
      <c r="AP2044" s="6"/>
      <c r="AQ2044" s="6"/>
      <c r="AR2044" s="6"/>
      <c r="AS2044" s="6"/>
    </row>
    <row r="2045" spans="1:45" x14ac:dyDescent="0.35">
      <c r="A2045">
        <v>2500</v>
      </c>
      <c r="B2045">
        <v>0.56405038035771116</v>
      </c>
      <c r="C2045">
        <v>180</v>
      </c>
      <c r="D2045">
        <v>1.048629616845012</v>
      </c>
      <c r="E2045">
        <v>0</v>
      </c>
      <c r="F2045">
        <v>0.4</v>
      </c>
      <c r="G2045">
        <v>0</v>
      </c>
      <c r="H2045" t="s">
        <v>98</v>
      </c>
      <c r="I2045" t="s">
        <v>98</v>
      </c>
      <c r="J2045">
        <v>0.42492259919999997</v>
      </c>
      <c r="K2045">
        <v>5.88560526E-2</v>
      </c>
      <c r="L2045">
        <v>3.9070454999999997E-2</v>
      </c>
      <c r="M2045">
        <v>1.29680838E-2</v>
      </c>
      <c r="N2045">
        <v>1.29680838E-2</v>
      </c>
      <c r="O2045">
        <v>8.6086121999999991E-3</v>
      </c>
      <c r="P2045">
        <v>8.6086121999999991E-3</v>
      </c>
      <c r="Q2045">
        <v>1.14293226E-2</v>
      </c>
      <c r="R2045">
        <v>7.5871356000000003E-3</v>
      </c>
      <c r="S2045">
        <v>5.0365733999999992E-3</v>
      </c>
      <c r="T2045">
        <v>3.3434322E-3</v>
      </c>
      <c r="U2045">
        <v>6.6010373999999998E-3</v>
      </c>
      <c r="V2045">
        <v>27.91</v>
      </c>
      <c r="W2045">
        <v>0.70820433199999999</v>
      </c>
      <c r="X2045">
        <v>9.8093421E-2</v>
      </c>
      <c r="Y2045">
        <v>6.5117425000000007E-2</v>
      </c>
      <c r="Z2045">
        <v>2.1613473000000001E-2</v>
      </c>
      <c r="AA2045">
        <v>2.1613473000000001E-2</v>
      </c>
      <c r="AB2045">
        <v>1.4347687E-2</v>
      </c>
      <c r="AC2045">
        <v>1.4347687E-2</v>
      </c>
      <c r="AD2045">
        <v>1.9048870999999998E-2</v>
      </c>
      <c r="AE2045">
        <v>1.2645226000000001E-2</v>
      </c>
      <c r="AF2045">
        <v>8.3942889999999992E-3</v>
      </c>
      <c r="AG2045">
        <v>5.5723869999999998E-3</v>
      </c>
      <c r="AH2045" s="6">
        <v>1.1001729E-2</v>
      </c>
      <c r="AI2045" s="6"/>
      <c r="AJ2045" s="8"/>
      <c r="AK2045" s="6"/>
      <c r="AL2045" s="6"/>
      <c r="AM2045" s="6"/>
      <c r="AN2045" s="6"/>
      <c r="AO2045" s="6"/>
      <c r="AP2045" s="6"/>
      <c r="AQ2045" s="6"/>
      <c r="AR2045" s="6"/>
      <c r="AS2045" s="6"/>
    </row>
    <row r="2046" spans="1:45" x14ac:dyDescent="0.35">
      <c r="A2046">
        <v>5000</v>
      </c>
      <c r="B2046">
        <v>0.81703187093130913</v>
      </c>
      <c r="C2046">
        <v>180</v>
      </c>
      <c r="D2046">
        <v>1.048629616845012</v>
      </c>
      <c r="E2046">
        <v>0</v>
      </c>
      <c r="F2046">
        <v>0.4</v>
      </c>
      <c r="G2046">
        <v>0</v>
      </c>
      <c r="H2046" t="s">
        <v>98</v>
      </c>
      <c r="I2046" t="s">
        <v>98</v>
      </c>
      <c r="J2046">
        <v>0.42492259919999997</v>
      </c>
      <c r="K2046">
        <v>5.88560526E-2</v>
      </c>
      <c r="L2046">
        <v>3.9070454999999997E-2</v>
      </c>
      <c r="M2046">
        <v>1.29680838E-2</v>
      </c>
      <c r="N2046">
        <v>1.29680838E-2</v>
      </c>
      <c r="O2046">
        <v>8.6086121999999991E-3</v>
      </c>
      <c r="P2046">
        <v>8.6086121999999991E-3</v>
      </c>
      <c r="Q2046">
        <v>1.14293226E-2</v>
      </c>
      <c r="R2046">
        <v>7.5871356000000003E-3</v>
      </c>
      <c r="S2046">
        <v>5.0365733999999992E-3</v>
      </c>
      <c r="T2046">
        <v>3.3434322E-3</v>
      </c>
      <c r="U2046">
        <v>6.6010373999999998E-3</v>
      </c>
      <c r="V2046">
        <v>27.91</v>
      </c>
      <c r="W2046">
        <v>0.70820433199999999</v>
      </c>
      <c r="X2046">
        <v>9.8093421E-2</v>
      </c>
      <c r="Y2046">
        <v>6.5117425000000007E-2</v>
      </c>
      <c r="Z2046">
        <v>2.1613473000000001E-2</v>
      </c>
      <c r="AA2046">
        <v>2.1613473000000001E-2</v>
      </c>
      <c r="AB2046">
        <v>1.4347687E-2</v>
      </c>
      <c r="AC2046">
        <v>1.4347687E-2</v>
      </c>
      <c r="AD2046">
        <v>1.9048870999999998E-2</v>
      </c>
      <c r="AE2046">
        <v>1.2645226000000001E-2</v>
      </c>
      <c r="AF2046">
        <v>8.3942889999999992E-3</v>
      </c>
      <c r="AG2046">
        <v>5.5723869999999998E-3</v>
      </c>
      <c r="AH2046" s="6">
        <v>1.1001729E-2</v>
      </c>
      <c r="AI2046" s="6"/>
      <c r="AJ2046" s="8"/>
      <c r="AK2046" s="6"/>
      <c r="AL2046" s="6"/>
      <c r="AM2046" s="6"/>
      <c r="AN2046" s="6"/>
      <c r="AO2046" s="6"/>
      <c r="AP2046" s="6"/>
      <c r="AQ2046" s="6"/>
      <c r="AR2046" s="6"/>
      <c r="AS2046" s="6"/>
    </row>
    <row r="2047" spans="1:45" x14ac:dyDescent="0.35">
      <c r="A2047">
        <v>7500</v>
      </c>
      <c r="B2047">
        <v>1.0972930609038509</v>
      </c>
      <c r="C2047">
        <v>180</v>
      </c>
      <c r="D2047">
        <v>1.048629616845012</v>
      </c>
      <c r="E2047">
        <v>0</v>
      </c>
      <c r="F2047">
        <v>0.4</v>
      </c>
      <c r="G2047">
        <v>0</v>
      </c>
      <c r="H2047" t="s">
        <v>98</v>
      </c>
      <c r="I2047" t="s">
        <v>98</v>
      </c>
      <c r="J2047">
        <v>0.42492259919999997</v>
      </c>
      <c r="K2047">
        <v>5.88560526E-2</v>
      </c>
      <c r="L2047">
        <v>3.9070454999999997E-2</v>
      </c>
      <c r="M2047">
        <v>1.29680838E-2</v>
      </c>
      <c r="N2047">
        <v>1.29680838E-2</v>
      </c>
      <c r="O2047">
        <v>8.6086121999999991E-3</v>
      </c>
      <c r="P2047">
        <v>8.6086121999999991E-3</v>
      </c>
      <c r="Q2047">
        <v>1.14293226E-2</v>
      </c>
      <c r="R2047">
        <v>7.5871356000000003E-3</v>
      </c>
      <c r="S2047">
        <v>5.0365733999999992E-3</v>
      </c>
      <c r="T2047">
        <v>3.3434322E-3</v>
      </c>
      <c r="U2047">
        <v>6.6010373999999998E-3</v>
      </c>
      <c r="V2047">
        <v>27.91</v>
      </c>
      <c r="W2047">
        <v>0.70820433199999999</v>
      </c>
      <c r="X2047">
        <v>9.8093421E-2</v>
      </c>
      <c r="Y2047">
        <v>6.5117425000000007E-2</v>
      </c>
      <c r="Z2047">
        <v>2.1613473000000001E-2</v>
      </c>
      <c r="AA2047">
        <v>2.1613473000000001E-2</v>
      </c>
      <c r="AB2047">
        <v>1.4347687E-2</v>
      </c>
      <c r="AC2047">
        <v>1.4347687E-2</v>
      </c>
      <c r="AD2047">
        <v>1.9048870999999998E-2</v>
      </c>
      <c r="AE2047">
        <v>1.2645226000000001E-2</v>
      </c>
      <c r="AF2047">
        <v>8.3942889999999992E-3</v>
      </c>
      <c r="AG2047">
        <v>5.5723869999999998E-3</v>
      </c>
      <c r="AH2047" s="6">
        <v>1.1001729E-2</v>
      </c>
      <c r="AI2047" s="6"/>
      <c r="AJ2047" s="8"/>
      <c r="AK2047" s="6"/>
      <c r="AL2047" s="6"/>
      <c r="AM2047" s="6"/>
      <c r="AN2047" s="6"/>
      <c r="AO2047" s="6"/>
      <c r="AP2047" s="6"/>
      <c r="AQ2047" s="6"/>
      <c r="AR2047" s="6"/>
      <c r="AS2047" s="6"/>
    </row>
    <row r="2048" spans="1:45" x14ac:dyDescent="0.35">
      <c r="A2048">
        <v>10000</v>
      </c>
      <c r="B2048">
        <v>1.369262647601778</v>
      </c>
      <c r="C2048">
        <v>180</v>
      </c>
      <c r="D2048">
        <v>1.048629616845012</v>
      </c>
      <c r="E2048">
        <v>0</v>
      </c>
      <c r="F2048">
        <v>0.4</v>
      </c>
      <c r="G2048">
        <v>0</v>
      </c>
      <c r="H2048" t="s">
        <v>98</v>
      </c>
      <c r="I2048" t="s">
        <v>98</v>
      </c>
      <c r="J2048">
        <v>0.42492259919999997</v>
      </c>
      <c r="K2048">
        <v>5.88560526E-2</v>
      </c>
      <c r="L2048">
        <v>3.9070454999999997E-2</v>
      </c>
      <c r="M2048">
        <v>1.29680838E-2</v>
      </c>
      <c r="N2048">
        <v>1.29680838E-2</v>
      </c>
      <c r="O2048">
        <v>8.6086121999999991E-3</v>
      </c>
      <c r="P2048">
        <v>8.6086121999999991E-3</v>
      </c>
      <c r="Q2048">
        <v>1.14293226E-2</v>
      </c>
      <c r="R2048">
        <v>7.5871356000000003E-3</v>
      </c>
      <c r="S2048">
        <v>5.0365733999999992E-3</v>
      </c>
      <c r="T2048">
        <v>3.3434322E-3</v>
      </c>
      <c r="U2048">
        <v>6.6010373999999998E-3</v>
      </c>
      <c r="V2048">
        <v>27.91</v>
      </c>
      <c r="W2048">
        <v>0.70820433199999999</v>
      </c>
      <c r="X2048">
        <v>9.8093421E-2</v>
      </c>
      <c r="Y2048">
        <v>6.5117425000000007E-2</v>
      </c>
      <c r="Z2048">
        <v>2.1613473000000001E-2</v>
      </c>
      <c r="AA2048">
        <v>2.1613473000000001E-2</v>
      </c>
      <c r="AB2048">
        <v>1.4347687E-2</v>
      </c>
      <c r="AC2048">
        <v>1.4347687E-2</v>
      </c>
      <c r="AD2048">
        <v>1.9048870999999998E-2</v>
      </c>
      <c r="AE2048">
        <v>1.2645226000000001E-2</v>
      </c>
      <c r="AF2048">
        <v>8.3942889999999992E-3</v>
      </c>
      <c r="AG2048">
        <v>5.5723869999999998E-3</v>
      </c>
      <c r="AH2048" s="6">
        <v>1.1001729E-2</v>
      </c>
      <c r="AI2048" s="6"/>
      <c r="AJ2048" s="8"/>
      <c r="AK2048" s="6"/>
      <c r="AL2048" s="6"/>
      <c r="AM2048" s="6"/>
      <c r="AN2048" s="6"/>
      <c r="AO2048" s="6"/>
      <c r="AP2048" s="6"/>
      <c r="AQ2048" s="6"/>
      <c r="AR2048" s="6"/>
      <c r="AS2048" s="6"/>
    </row>
    <row r="2049" spans="1:45" x14ac:dyDescent="0.35">
      <c r="A2049">
        <v>15000</v>
      </c>
      <c r="B2049">
        <v>1.8886283900384599</v>
      </c>
      <c r="C2049">
        <v>180</v>
      </c>
      <c r="D2049">
        <v>1.048629616845012</v>
      </c>
      <c r="E2049">
        <v>0</v>
      </c>
      <c r="F2049">
        <v>0.4</v>
      </c>
      <c r="G2049">
        <v>0</v>
      </c>
      <c r="H2049" t="s">
        <v>98</v>
      </c>
      <c r="I2049" t="s">
        <v>98</v>
      </c>
      <c r="J2049">
        <v>0.42492259919999997</v>
      </c>
      <c r="K2049">
        <v>5.88560526E-2</v>
      </c>
      <c r="L2049">
        <v>3.9070454999999997E-2</v>
      </c>
      <c r="M2049">
        <v>1.29680838E-2</v>
      </c>
      <c r="N2049">
        <v>1.29680838E-2</v>
      </c>
      <c r="O2049">
        <v>8.6086121999999991E-3</v>
      </c>
      <c r="P2049">
        <v>8.6086121999999991E-3</v>
      </c>
      <c r="Q2049">
        <v>1.14293226E-2</v>
      </c>
      <c r="R2049">
        <v>7.5871356000000003E-3</v>
      </c>
      <c r="S2049">
        <v>5.0365733999999992E-3</v>
      </c>
      <c r="T2049">
        <v>3.3434322E-3</v>
      </c>
      <c r="U2049">
        <v>6.6010373999999998E-3</v>
      </c>
      <c r="V2049">
        <v>27.91</v>
      </c>
      <c r="W2049">
        <v>0.70820433199999999</v>
      </c>
      <c r="X2049">
        <v>9.8093421E-2</v>
      </c>
      <c r="Y2049">
        <v>6.5117425000000007E-2</v>
      </c>
      <c r="Z2049">
        <v>2.1613473000000001E-2</v>
      </c>
      <c r="AA2049">
        <v>2.1613473000000001E-2</v>
      </c>
      <c r="AB2049">
        <v>1.4347687E-2</v>
      </c>
      <c r="AC2049">
        <v>1.4347687E-2</v>
      </c>
      <c r="AD2049">
        <v>1.9048870999999998E-2</v>
      </c>
      <c r="AE2049">
        <v>1.2645226000000001E-2</v>
      </c>
      <c r="AF2049">
        <v>8.3942889999999992E-3</v>
      </c>
      <c r="AG2049">
        <v>5.5723869999999998E-3</v>
      </c>
      <c r="AH2049" s="6">
        <v>1.1001729E-2</v>
      </c>
      <c r="AI2049" s="6"/>
      <c r="AJ2049" s="8"/>
      <c r="AK2049" s="6"/>
      <c r="AL2049" s="6"/>
      <c r="AM2049" s="6"/>
      <c r="AN2049" s="6"/>
      <c r="AO2049" s="6"/>
      <c r="AP2049" s="6"/>
      <c r="AQ2049" s="6"/>
      <c r="AR2049" s="6"/>
      <c r="AS2049" s="6"/>
    </row>
    <row r="2050" spans="1:45" x14ac:dyDescent="0.35">
      <c r="A2050">
        <v>1500</v>
      </c>
      <c r="B2050">
        <v>0.71677763649036697</v>
      </c>
      <c r="C2050">
        <v>220</v>
      </c>
      <c r="D2050">
        <v>1.048629616845012</v>
      </c>
      <c r="E2050">
        <v>0</v>
      </c>
      <c r="F2050">
        <v>0.4</v>
      </c>
      <c r="G2050">
        <v>0</v>
      </c>
      <c r="H2050" t="s">
        <v>98</v>
      </c>
      <c r="I2050" t="s">
        <v>98</v>
      </c>
      <c r="J2050">
        <v>0.42492259919999997</v>
      </c>
      <c r="K2050">
        <v>5.88560526E-2</v>
      </c>
      <c r="L2050">
        <v>3.9070454999999997E-2</v>
      </c>
      <c r="M2050">
        <v>1.29680838E-2</v>
      </c>
      <c r="N2050">
        <v>1.29680838E-2</v>
      </c>
      <c r="O2050">
        <v>8.6086121999999991E-3</v>
      </c>
      <c r="P2050">
        <v>8.6086121999999991E-3</v>
      </c>
      <c r="Q2050">
        <v>1.14293226E-2</v>
      </c>
      <c r="R2050">
        <v>7.5871356000000003E-3</v>
      </c>
      <c r="S2050">
        <v>5.0365733999999992E-3</v>
      </c>
      <c r="T2050">
        <v>3.3434322E-3</v>
      </c>
      <c r="U2050">
        <v>6.6010373999999998E-3</v>
      </c>
      <c r="V2050">
        <v>27.91</v>
      </c>
      <c r="W2050">
        <v>0.70820433199999999</v>
      </c>
      <c r="X2050">
        <v>9.8093421E-2</v>
      </c>
      <c r="Y2050">
        <v>6.5117425000000007E-2</v>
      </c>
      <c r="Z2050">
        <v>2.1613473000000001E-2</v>
      </c>
      <c r="AA2050">
        <v>2.1613473000000001E-2</v>
      </c>
      <c r="AB2050">
        <v>1.4347687E-2</v>
      </c>
      <c r="AC2050">
        <v>1.4347687E-2</v>
      </c>
      <c r="AD2050">
        <v>1.9048870999999998E-2</v>
      </c>
      <c r="AE2050">
        <v>1.2645226000000001E-2</v>
      </c>
      <c r="AF2050">
        <v>8.3942889999999992E-3</v>
      </c>
      <c r="AG2050">
        <v>5.5723869999999998E-3</v>
      </c>
      <c r="AH2050" s="6">
        <v>1.1001729E-2</v>
      </c>
      <c r="AI2050" s="6"/>
      <c r="AJ2050" s="8"/>
      <c r="AK2050" s="6"/>
      <c r="AL2050" s="6"/>
      <c r="AM2050" s="6"/>
      <c r="AN2050" s="6"/>
      <c r="AO2050" s="6"/>
      <c r="AP2050" s="6"/>
      <c r="AQ2050" s="6"/>
      <c r="AR2050" s="6"/>
      <c r="AS2050" s="6"/>
    </row>
    <row r="2051" spans="1:45" x14ac:dyDescent="0.35">
      <c r="A2051">
        <v>2000</v>
      </c>
      <c r="B2051">
        <v>0.6538210675007371</v>
      </c>
      <c r="C2051">
        <v>220</v>
      </c>
      <c r="D2051">
        <v>1.048629616845012</v>
      </c>
      <c r="E2051">
        <v>0</v>
      </c>
      <c r="F2051">
        <v>0.4</v>
      </c>
      <c r="G2051">
        <v>0</v>
      </c>
      <c r="H2051" t="s">
        <v>98</v>
      </c>
      <c r="I2051" t="s">
        <v>98</v>
      </c>
      <c r="J2051">
        <v>0.42492259919999997</v>
      </c>
      <c r="K2051">
        <v>5.88560526E-2</v>
      </c>
      <c r="L2051">
        <v>3.9070454999999997E-2</v>
      </c>
      <c r="M2051">
        <v>1.29680838E-2</v>
      </c>
      <c r="N2051">
        <v>1.29680838E-2</v>
      </c>
      <c r="O2051">
        <v>8.6086121999999991E-3</v>
      </c>
      <c r="P2051">
        <v>8.6086121999999991E-3</v>
      </c>
      <c r="Q2051">
        <v>1.14293226E-2</v>
      </c>
      <c r="R2051">
        <v>7.5871356000000003E-3</v>
      </c>
      <c r="S2051">
        <v>5.0365733999999992E-3</v>
      </c>
      <c r="T2051">
        <v>3.3434322E-3</v>
      </c>
      <c r="U2051">
        <v>6.6010373999999998E-3</v>
      </c>
      <c r="V2051">
        <v>27.91</v>
      </c>
      <c r="W2051">
        <v>0.70820433199999999</v>
      </c>
      <c r="X2051">
        <v>9.8093421E-2</v>
      </c>
      <c r="Y2051">
        <v>6.5117425000000007E-2</v>
      </c>
      <c r="Z2051">
        <v>2.1613473000000001E-2</v>
      </c>
      <c r="AA2051">
        <v>2.1613473000000001E-2</v>
      </c>
      <c r="AB2051">
        <v>1.4347687E-2</v>
      </c>
      <c r="AC2051">
        <v>1.4347687E-2</v>
      </c>
      <c r="AD2051">
        <v>1.9048870999999998E-2</v>
      </c>
      <c r="AE2051">
        <v>1.2645226000000001E-2</v>
      </c>
      <c r="AF2051">
        <v>8.3942889999999992E-3</v>
      </c>
      <c r="AG2051">
        <v>5.5723869999999998E-3</v>
      </c>
      <c r="AH2051" s="6">
        <v>1.1001729E-2</v>
      </c>
      <c r="AI2051" s="6"/>
      <c r="AJ2051" s="8"/>
      <c r="AK2051" s="6"/>
      <c r="AL2051" s="6"/>
      <c r="AM2051" s="6"/>
      <c r="AN2051" s="6"/>
      <c r="AO2051" s="6"/>
      <c r="AP2051" s="6"/>
      <c r="AQ2051" s="6"/>
      <c r="AR2051" s="6"/>
      <c r="AS2051" s="6"/>
    </row>
    <row r="2052" spans="1:45" x14ac:dyDescent="0.35">
      <c r="A2052">
        <v>2500</v>
      </c>
      <c r="B2052">
        <v>0.63569172354824577</v>
      </c>
      <c r="C2052">
        <v>220</v>
      </c>
      <c r="D2052">
        <v>1.048629616845012</v>
      </c>
      <c r="E2052">
        <v>0</v>
      </c>
      <c r="F2052">
        <v>0.4</v>
      </c>
      <c r="G2052">
        <v>0</v>
      </c>
      <c r="H2052" t="s">
        <v>98</v>
      </c>
      <c r="I2052" t="s">
        <v>98</v>
      </c>
      <c r="J2052">
        <v>0.42492259919999997</v>
      </c>
      <c r="K2052">
        <v>5.88560526E-2</v>
      </c>
      <c r="L2052">
        <v>3.9070454999999997E-2</v>
      </c>
      <c r="M2052">
        <v>1.29680838E-2</v>
      </c>
      <c r="N2052">
        <v>1.29680838E-2</v>
      </c>
      <c r="O2052">
        <v>8.6086121999999991E-3</v>
      </c>
      <c r="P2052">
        <v>8.6086121999999991E-3</v>
      </c>
      <c r="Q2052">
        <v>1.14293226E-2</v>
      </c>
      <c r="R2052">
        <v>7.5871356000000003E-3</v>
      </c>
      <c r="S2052">
        <v>5.0365733999999992E-3</v>
      </c>
      <c r="T2052">
        <v>3.3434322E-3</v>
      </c>
      <c r="U2052">
        <v>6.6010373999999998E-3</v>
      </c>
      <c r="V2052">
        <v>27.91</v>
      </c>
      <c r="W2052">
        <v>0.70820433199999999</v>
      </c>
      <c r="X2052">
        <v>9.8093421E-2</v>
      </c>
      <c r="Y2052">
        <v>6.5117425000000007E-2</v>
      </c>
      <c r="Z2052">
        <v>2.1613473000000001E-2</v>
      </c>
      <c r="AA2052">
        <v>2.1613473000000001E-2</v>
      </c>
      <c r="AB2052">
        <v>1.4347687E-2</v>
      </c>
      <c r="AC2052">
        <v>1.4347687E-2</v>
      </c>
      <c r="AD2052">
        <v>1.9048870999999998E-2</v>
      </c>
      <c r="AE2052">
        <v>1.2645226000000001E-2</v>
      </c>
      <c r="AF2052">
        <v>8.3942889999999992E-3</v>
      </c>
      <c r="AG2052">
        <v>5.5723869999999998E-3</v>
      </c>
      <c r="AH2052" s="6">
        <v>1.1001729E-2</v>
      </c>
      <c r="AI2052" s="6"/>
      <c r="AJ2052" s="8"/>
      <c r="AK2052" s="6"/>
      <c r="AL2052" s="6"/>
      <c r="AM2052" s="6"/>
      <c r="AN2052" s="6"/>
      <c r="AO2052" s="6"/>
      <c r="AP2052" s="6"/>
      <c r="AQ2052" s="6"/>
      <c r="AR2052" s="6"/>
      <c r="AS2052" s="6"/>
    </row>
    <row r="2053" spans="1:45" x14ac:dyDescent="0.35">
      <c r="A2053">
        <v>5000</v>
      </c>
      <c r="B2053">
        <v>0.83033137990736616</v>
      </c>
      <c r="C2053">
        <v>220</v>
      </c>
      <c r="D2053">
        <v>1.048629616845012</v>
      </c>
      <c r="E2053">
        <v>0</v>
      </c>
      <c r="F2053">
        <v>0.4</v>
      </c>
      <c r="G2053">
        <v>0</v>
      </c>
      <c r="H2053" t="s">
        <v>98</v>
      </c>
      <c r="I2053" t="s">
        <v>98</v>
      </c>
      <c r="J2053">
        <v>0.42492259919999997</v>
      </c>
      <c r="K2053">
        <v>5.88560526E-2</v>
      </c>
      <c r="L2053">
        <v>3.9070454999999997E-2</v>
      </c>
      <c r="M2053">
        <v>1.29680838E-2</v>
      </c>
      <c r="N2053">
        <v>1.29680838E-2</v>
      </c>
      <c r="O2053">
        <v>8.6086121999999991E-3</v>
      </c>
      <c r="P2053">
        <v>8.6086121999999991E-3</v>
      </c>
      <c r="Q2053">
        <v>1.14293226E-2</v>
      </c>
      <c r="R2053">
        <v>7.5871356000000003E-3</v>
      </c>
      <c r="S2053">
        <v>5.0365733999999992E-3</v>
      </c>
      <c r="T2053">
        <v>3.3434322E-3</v>
      </c>
      <c r="U2053">
        <v>6.6010373999999998E-3</v>
      </c>
      <c r="V2053">
        <v>27.91</v>
      </c>
      <c r="W2053">
        <v>0.70820433199999999</v>
      </c>
      <c r="X2053">
        <v>9.8093421E-2</v>
      </c>
      <c r="Y2053">
        <v>6.5117425000000007E-2</v>
      </c>
      <c r="Z2053">
        <v>2.1613473000000001E-2</v>
      </c>
      <c r="AA2053">
        <v>2.1613473000000001E-2</v>
      </c>
      <c r="AB2053">
        <v>1.4347687E-2</v>
      </c>
      <c r="AC2053">
        <v>1.4347687E-2</v>
      </c>
      <c r="AD2053">
        <v>1.9048870999999998E-2</v>
      </c>
      <c r="AE2053">
        <v>1.2645226000000001E-2</v>
      </c>
      <c r="AF2053">
        <v>8.3942889999999992E-3</v>
      </c>
      <c r="AG2053">
        <v>5.5723869999999998E-3</v>
      </c>
      <c r="AH2053" s="6">
        <v>1.1001729E-2</v>
      </c>
      <c r="AI2053" s="6"/>
      <c r="AJ2053" s="8"/>
      <c r="AK2053" s="6"/>
      <c r="AL2053" s="6"/>
      <c r="AM2053" s="6"/>
      <c r="AN2053" s="6"/>
      <c r="AO2053" s="6"/>
      <c r="AP2053" s="6"/>
      <c r="AQ2053" s="6"/>
      <c r="AR2053" s="6"/>
      <c r="AS2053" s="6"/>
    </row>
    <row r="2054" spans="1:45" x14ac:dyDescent="0.35">
      <c r="A2054">
        <v>7500</v>
      </c>
      <c r="B2054">
        <v>1.0885101521872571</v>
      </c>
      <c r="C2054">
        <v>220</v>
      </c>
      <c r="D2054">
        <v>1.048629616845012</v>
      </c>
      <c r="E2054">
        <v>0</v>
      </c>
      <c r="F2054">
        <v>0.4</v>
      </c>
      <c r="G2054">
        <v>0</v>
      </c>
      <c r="H2054" t="s">
        <v>98</v>
      </c>
      <c r="I2054" t="s">
        <v>98</v>
      </c>
      <c r="J2054">
        <v>0.42492259919999997</v>
      </c>
      <c r="K2054">
        <v>5.88560526E-2</v>
      </c>
      <c r="L2054">
        <v>3.9070454999999997E-2</v>
      </c>
      <c r="M2054">
        <v>1.29680838E-2</v>
      </c>
      <c r="N2054">
        <v>1.29680838E-2</v>
      </c>
      <c r="O2054">
        <v>8.6086121999999991E-3</v>
      </c>
      <c r="P2054">
        <v>8.6086121999999991E-3</v>
      </c>
      <c r="Q2054">
        <v>1.14293226E-2</v>
      </c>
      <c r="R2054">
        <v>7.5871356000000003E-3</v>
      </c>
      <c r="S2054">
        <v>5.0365733999999992E-3</v>
      </c>
      <c r="T2054">
        <v>3.3434322E-3</v>
      </c>
      <c r="U2054">
        <v>6.6010373999999998E-3</v>
      </c>
      <c r="V2054">
        <v>27.91</v>
      </c>
      <c r="W2054">
        <v>0.70820433199999999</v>
      </c>
      <c r="X2054">
        <v>9.8093421E-2</v>
      </c>
      <c r="Y2054">
        <v>6.5117425000000007E-2</v>
      </c>
      <c r="Z2054">
        <v>2.1613473000000001E-2</v>
      </c>
      <c r="AA2054">
        <v>2.1613473000000001E-2</v>
      </c>
      <c r="AB2054">
        <v>1.4347687E-2</v>
      </c>
      <c r="AC2054">
        <v>1.4347687E-2</v>
      </c>
      <c r="AD2054">
        <v>1.9048870999999998E-2</v>
      </c>
      <c r="AE2054">
        <v>1.2645226000000001E-2</v>
      </c>
      <c r="AF2054">
        <v>8.3942889999999992E-3</v>
      </c>
      <c r="AG2054">
        <v>5.5723869999999998E-3</v>
      </c>
      <c r="AH2054" s="6">
        <v>1.1001729E-2</v>
      </c>
      <c r="AI2054" s="6"/>
      <c r="AJ2054" s="8"/>
      <c r="AK2054" s="6"/>
      <c r="AL2054" s="6"/>
      <c r="AM2054" s="6"/>
      <c r="AN2054" s="6"/>
      <c r="AO2054" s="6"/>
      <c r="AP2054" s="6"/>
      <c r="AQ2054" s="6"/>
      <c r="AR2054" s="6"/>
      <c r="AS2054" s="6"/>
    </row>
    <row r="2055" spans="1:45" x14ac:dyDescent="0.35">
      <c r="A2055">
        <v>10000</v>
      </c>
      <c r="B2055">
        <v>1.3437192849187369</v>
      </c>
      <c r="C2055">
        <v>220</v>
      </c>
      <c r="D2055">
        <v>1.048629616845012</v>
      </c>
      <c r="E2055">
        <v>0</v>
      </c>
      <c r="F2055">
        <v>0.4</v>
      </c>
      <c r="G2055">
        <v>0</v>
      </c>
      <c r="H2055" t="s">
        <v>98</v>
      </c>
      <c r="I2055" t="s">
        <v>98</v>
      </c>
      <c r="J2055">
        <v>0.42492259919999997</v>
      </c>
      <c r="K2055">
        <v>5.88560526E-2</v>
      </c>
      <c r="L2055">
        <v>3.9070454999999997E-2</v>
      </c>
      <c r="M2055">
        <v>1.29680838E-2</v>
      </c>
      <c r="N2055">
        <v>1.29680838E-2</v>
      </c>
      <c r="O2055">
        <v>8.6086121999999991E-3</v>
      </c>
      <c r="P2055">
        <v>8.6086121999999991E-3</v>
      </c>
      <c r="Q2055">
        <v>1.14293226E-2</v>
      </c>
      <c r="R2055">
        <v>7.5871356000000003E-3</v>
      </c>
      <c r="S2055">
        <v>5.0365733999999992E-3</v>
      </c>
      <c r="T2055">
        <v>3.3434322E-3</v>
      </c>
      <c r="U2055">
        <v>6.6010373999999998E-3</v>
      </c>
      <c r="V2055">
        <v>27.91</v>
      </c>
      <c r="W2055">
        <v>0.70820433199999999</v>
      </c>
      <c r="X2055">
        <v>9.8093421E-2</v>
      </c>
      <c r="Y2055">
        <v>6.5117425000000007E-2</v>
      </c>
      <c r="Z2055">
        <v>2.1613473000000001E-2</v>
      </c>
      <c r="AA2055">
        <v>2.1613473000000001E-2</v>
      </c>
      <c r="AB2055">
        <v>1.4347687E-2</v>
      </c>
      <c r="AC2055">
        <v>1.4347687E-2</v>
      </c>
      <c r="AD2055">
        <v>1.9048870999999998E-2</v>
      </c>
      <c r="AE2055">
        <v>1.2645226000000001E-2</v>
      </c>
      <c r="AF2055">
        <v>8.3942889999999992E-3</v>
      </c>
      <c r="AG2055">
        <v>5.5723869999999998E-3</v>
      </c>
      <c r="AH2055" s="6">
        <v>1.1001729E-2</v>
      </c>
      <c r="AI2055" s="6"/>
      <c r="AJ2055" s="8"/>
      <c r="AK2055" s="6"/>
      <c r="AL2055" s="6"/>
      <c r="AM2055" s="6"/>
      <c r="AN2055" s="6"/>
      <c r="AO2055" s="6"/>
      <c r="AP2055" s="6"/>
      <c r="AQ2055" s="6"/>
      <c r="AR2055" s="6"/>
      <c r="AS2055" s="6"/>
    </row>
    <row r="2056" spans="1:45" x14ac:dyDescent="0.35">
      <c r="A2056">
        <v>15000</v>
      </c>
      <c r="B2056">
        <v>1.8340444302406329</v>
      </c>
      <c r="C2056">
        <v>220</v>
      </c>
      <c r="D2056">
        <v>1.048629616845012</v>
      </c>
      <c r="E2056">
        <v>0</v>
      </c>
      <c r="F2056">
        <v>0.4</v>
      </c>
      <c r="G2056">
        <v>0</v>
      </c>
      <c r="H2056" t="s">
        <v>98</v>
      </c>
      <c r="I2056" t="s">
        <v>98</v>
      </c>
      <c r="J2056">
        <v>0.42492259919999997</v>
      </c>
      <c r="K2056">
        <v>5.88560526E-2</v>
      </c>
      <c r="L2056">
        <v>3.9070454999999997E-2</v>
      </c>
      <c r="M2056">
        <v>1.29680838E-2</v>
      </c>
      <c r="N2056">
        <v>1.29680838E-2</v>
      </c>
      <c r="O2056">
        <v>8.6086121999999991E-3</v>
      </c>
      <c r="P2056">
        <v>8.6086121999999991E-3</v>
      </c>
      <c r="Q2056">
        <v>1.14293226E-2</v>
      </c>
      <c r="R2056">
        <v>7.5871356000000003E-3</v>
      </c>
      <c r="S2056">
        <v>5.0365733999999992E-3</v>
      </c>
      <c r="T2056">
        <v>3.3434322E-3</v>
      </c>
      <c r="U2056">
        <v>6.6010373999999998E-3</v>
      </c>
      <c r="V2056">
        <v>27.91</v>
      </c>
      <c r="W2056">
        <v>0.70820433199999999</v>
      </c>
      <c r="X2056">
        <v>9.8093421E-2</v>
      </c>
      <c r="Y2056">
        <v>6.5117425000000007E-2</v>
      </c>
      <c r="Z2056">
        <v>2.1613473000000001E-2</v>
      </c>
      <c r="AA2056">
        <v>2.1613473000000001E-2</v>
      </c>
      <c r="AB2056">
        <v>1.4347687E-2</v>
      </c>
      <c r="AC2056">
        <v>1.4347687E-2</v>
      </c>
      <c r="AD2056">
        <v>1.9048870999999998E-2</v>
      </c>
      <c r="AE2056">
        <v>1.2645226000000001E-2</v>
      </c>
      <c r="AF2056">
        <v>8.3942889999999992E-3</v>
      </c>
      <c r="AG2056">
        <v>5.5723869999999998E-3</v>
      </c>
      <c r="AH2056" s="6">
        <v>1.1001729E-2</v>
      </c>
      <c r="AI2056" s="6"/>
      <c r="AJ2056" s="8"/>
      <c r="AK2056" s="6"/>
      <c r="AL2056" s="6"/>
      <c r="AM2056" s="6"/>
      <c r="AN2056" s="6"/>
      <c r="AO2056" s="6"/>
      <c r="AP2056" s="6"/>
      <c r="AQ2056" s="6"/>
      <c r="AR2056" s="6"/>
      <c r="AS2056" s="6"/>
    </row>
    <row r="2057" spans="1:45" x14ac:dyDescent="0.35">
      <c r="A2057">
        <v>1500</v>
      </c>
      <c r="B2057">
        <v>0.76627589682102049</v>
      </c>
      <c r="C2057">
        <v>250</v>
      </c>
      <c r="D2057">
        <v>1.048629616845012</v>
      </c>
      <c r="E2057">
        <v>0</v>
      </c>
      <c r="F2057">
        <v>0.4</v>
      </c>
      <c r="G2057">
        <v>0</v>
      </c>
      <c r="H2057" t="s">
        <v>98</v>
      </c>
      <c r="I2057" t="s">
        <v>98</v>
      </c>
      <c r="J2057">
        <v>0.42492259919999997</v>
      </c>
      <c r="K2057">
        <v>5.88560526E-2</v>
      </c>
      <c r="L2057">
        <v>3.9070454999999997E-2</v>
      </c>
      <c r="M2057">
        <v>1.29680838E-2</v>
      </c>
      <c r="N2057">
        <v>1.29680838E-2</v>
      </c>
      <c r="O2057">
        <v>8.6086121999999991E-3</v>
      </c>
      <c r="P2057">
        <v>8.6086121999999991E-3</v>
      </c>
      <c r="Q2057">
        <v>1.14293226E-2</v>
      </c>
      <c r="R2057">
        <v>7.5871356000000003E-3</v>
      </c>
      <c r="S2057">
        <v>5.0365733999999992E-3</v>
      </c>
      <c r="T2057">
        <v>3.3434322E-3</v>
      </c>
      <c r="U2057">
        <v>6.6010373999999998E-3</v>
      </c>
      <c r="V2057">
        <v>27.91</v>
      </c>
      <c r="W2057">
        <v>0.70820433199999999</v>
      </c>
      <c r="X2057">
        <v>9.8093421E-2</v>
      </c>
      <c r="Y2057">
        <v>6.5117425000000007E-2</v>
      </c>
      <c r="Z2057">
        <v>2.1613473000000001E-2</v>
      </c>
      <c r="AA2057">
        <v>2.1613473000000001E-2</v>
      </c>
      <c r="AB2057">
        <v>1.4347687E-2</v>
      </c>
      <c r="AC2057">
        <v>1.4347687E-2</v>
      </c>
      <c r="AD2057">
        <v>1.9048870999999998E-2</v>
      </c>
      <c r="AE2057">
        <v>1.2645226000000001E-2</v>
      </c>
      <c r="AF2057">
        <v>8.3942889999999992E-3</v>
      </c>
      <c r="AG2057">
        <v>5.5723869999999998E-3</v>
      </c>
      <c r="AH2057" s="6">
        <v>1.1001729E-2</v>
      </c>
      <c r="AI2057" s="6"/>
      <c r="AJ2057" s="8"/>
      <c r="AK2057" s="6"/>
      <c r="AL2057" s="6"/>
      <c r="AM2057" s="6"/>
      <c r="AN2057" s="6"/>
      <c r="AO2057" s="6"/>
      <c r="AP2057" s="6"/>
      <c r="AQ2057" s="6"/>
      <c r="AR2057" s="6"/>
      <c r="AS2057" s="6"/>
    </row>
    <row r="2058" spans="1:45" x14ac:dyDescent="0.35">
      <c r="A2058">
        <v>2000</v>
      </c>
      <c r="B2058">
        <v>0.71314668076695686</v>
      </c>
      <c r="C2058">
        <v>250</v>
      </c>
      <c r="D2058">
        <v>1.048629616845012</v>
      </c>
      <c r="E2058">
        <v>0</v>
      </c>
      <c r="F2058">
        <v>0.4</v>
      </c>
      <c r="G2058">
        <v>0</v>
      </c>
      <c r="H2058" t="s">
        <v>98</v>
      </c>
      <c r="I2058" t="s">
        <v>98</v>
      </c>
      <c r="J2058">
        <v>0.42492259919999997</v>
      </c>
      <c r="K2058">
        <v>5.88560526E-2</v>
      </c>
      <c r="L2058">
        <v>3.9070454999999997E-2</v>
      </c>
      <c r="M2058">
        <v>1.29680838E-2</v>
      </c>
      <c r="N2058">
        <v>1.29680838E-2</v>
      </c>
      <c r="O2058">
        <v>8.6086121999999991E-3</v>
      </c>
      <c r="P2058">
        <v>8.6086121999999991E-3</v>
      </c>
      <c r="Q2058">
        <v>1.14293226E-2</v>
      </c>
      <c r="R2058">
        <v>7.5871356000000003E-3</v>
      </c>
      <c r="S2058">
        <v>5.0365733999999992E-3</v>
      </c>
      <c r="T2058">
        <v>3.3434322E-3</v>
      </c>
      <c r="U2058">
        <v>6.6010373999999998E-3</v>
      </c>
      <c r="V2058">
        <v>27.91</v>
      </c>
      <c r="W2058">
        <v>0.70820433199999999</v>
      </c>
      <c r="X2058">
        <v>9.8093421E-2</v>
      </c>
      <c r="Y2058">
        <v>6.5117425000000007E-2</v>
      </c>
      <c r="Z2058">
        <v>2.1613473000000001E-2</v>
      </c>
      <c r="AA2058">
        <v>2.1613473000000001E-2</v>
      </c>
      <c r="AB2058">
        <v>1.4347687E-2</v>
      </c>
      <c r="AC2058">
        <v>1.4347687E-2</v>
      </c>
      <c r="AD2058">
        <v>1.9048870999999998E-2</v>
      </c>
      <c r="AE2058">
        <v>1.2645226000000001E-2</v>
      </c>
      <c r="AF2058">
        <v>8.3942889999999992E-3</v>
      </c>
      <c r="AG2058">
        <v>5.5723869999999998E-3</v>
      </c>
      <c r="AH2058" s="6">
        <v>1.1001729E-2</v>
      </c>
      <c r="AI2058" s="6"/>
      <c r="AJ2058" s="8"/>
      <c r="AK2058" s="6"/>
      <c r="AL2058" s="6"/>
      <c r="AM2058" s="6"/>
      <c r="AN2058" s="6"/>
      <c r="AO2058" s="6"/>
      <c r="AP2058" s="6"/>
      <c r="AQ2058" s="6"/>
      <c r="AR2058" s="6"/>
      <c r="AS2058" s="6"/>
    </row>
    <row r="2059" spans="1:45" x14ac:dyDescent="0.35">
      <c r="A2059">
        <v>2500</v>
      </c>
      <c r="B2059">
        <v>0.6890124845722041</v>
      </c>
      <c r="C2059">
        <v>250</v>
      </c>
      <c r="D2059">
        <v>1.048629616845012</v>
      </c>
      <c r="E2059">
        <v>0</v>
      </c>
      <c r="F2059">
        <v>0.4</v>
      </c>
      <c r="G2059">
        <v>0</v>
      </c>
      <c r="H2059" t="s">
        <v>98</v>
      </c>
      <c r="I2059" t="s">
        <v>98</v>
      </c>
      <c r="J2059">
        <v>0.42492259919999997</v>
      </c>
      <c r="K2059">
        <v>5.88560526E-2</v>
      </c>
      <c r="L2059">
        <v>3.9070454999999997E-2</v>
      </c>
      <c r="M2059">
        <v>1.29680838E-2</v>
      </c>
      <c r="N2059">
        <v>1.29680838E-2</v>
      </c>
      <c r="O2059">
        <v>8.6086121999999991E-3</v>
      </c>
      <c r="P2059">
        <v>8.6086121999999991E-3</v>
      </c>
      <c r="Q2059">
        <v>1.14293226E-2</v>
      </c>
      <c r="R2059">
        <v>7.5871356000000003E-3</v>
      </c>
      <c r="S2059">
        <v>5.0365733999999992E-3</v>
      </c>
      <c r="T2059">
        <v>3.3434322E-3</v>
      </c>
      <c r="U2059">
        <v>6.6010373999999998E-3</v>
      </c>
      <c r="V2059">
        <v>27.91</v>
      </c>
      <c r="W2059">
        <v>0.70820433199999999</v>
      </c>
      <c r="X2059">
        <v>9.8093421E-2</v>
      </c>
      <c r="Y2059">
        <v>6.5117425000000007E-2</v>
      </c>
      <c r="Z2059">
        <v>2.1613473000000001E-2</v>
      </c>
      <c r="AA2059">
        <v>2.1613473000000001E-2</v>
      </c>
      <c r="AB2059">
        <v>1.4347687E-2</v>
      </c>
      <c r="AC2059">
        <v>1.4347687E-2</v>
      </c>
      <c r="AD2059">
        <v>1.9048870999999998E-2</v>
      </c>
      <c r="AE2059">
        <v>1.2645226000000001E-2</v>
      </c>
      <c r="AF2059">
        <v>8.3942889999999992E-3</v>
      </c>
      <c r="AG2059">
        <v>5.5723869999999998E-3</v>
      </c>
      <c r="AH2059" s="6">
        <v>1.1001729E-2</v>
      </c>
      <c r="AI2059" s="6"/>
      <c r="AJ2059" s="8"/>
      <c r="AK2059" s="6"/>
      <c r="AL2059" s="6"/>
      <c r="AM2059" s="6"/>
      <c r="AN2059" s="6"/>
      <c r="AO2059" s="6"/>
      <c r="AP2059" s="6"/>
      <c r="AQ2059" s="6"/>
      <c r="AR2059" s="6"/>
      <c r="AS2059" s="6"/>
    </row>
    <row r="2060" spans="1:45" x14ac:dyDescent="0.35">
      <c r="A2060">
        <v>5000</v>
      </c>
      <c r="B2060">
        <v>0.84390169651492242</v>
      </c>
      <c r="C2060">
        <v>250</v>
      </c>
      <c r="D2060">
        <v>1.048629616845012</v>
      </c>
      <c r="E2060">
        <v>0</v>
      </c>
      <c r="F2060">
        <v>0.4</v>
      </c>
      <c r="G2060">
        <v>0</v>
      </c>
      <c r="H2060" t="s">
        <v>98</v>
      </c>
      <c r="I2060" t="s">
        <v>98</v>
      </c>
      <c r="J2060">
        <v>0.42492259919999997</v>
      </c>
      <c r="K2060">
        <v>5.88560526E-2</v>
      </c>
      <c r="L2060">
        <v>3.9070454999999997E-2</v>
      </c>
      <c r="M2060">
        <v>1.29680838E-2</v>
      </c>
      <c r="N2060">
        <v>1.29680838E-2</v>
      </c>
      <c r="O2060">
        <v>8.6086121999999991E-3</v>
      </c>
      <c r="P2060">
        <v>8.6086121999999991E-3</v>
      </c>
      <c r="Q2060">
        <v>1.14293226E-2</v>
      </c>
      <c r="R2060">
        <v>7.5871356000000003E-3</v>
      </c>
      <c r="S2060">
        <v>5.0365733999999992E-3</v>
      </c>
      <c r="T2060">
        <v>3.3434322E-3</v>
      </c>
      <c r="U2060">
        <v>6.6010373999999998E-3</v>
      </c>
      <c r="V2060">
        <v>27.91</v>
      </c>
      <c r="W2060">
        <v>0.70820433199999999</v>
      </c>
      <c r="X2060">
        <v>9.8093421E-2</v>
      </c>
      <c r="Y2060">
        <v>6.5117425000000007E-2</v>
      </c>
      <c r="Z2060">
        <v>2.1613473000000001E-2</v>
      </c>
      <c r="AA2060">
        <v>2.1613473000000001E-2</v>
      </c>
      <c r="AB2060">
        <v>1.4347687E-2</v>
      </c>
      <c r="AC2060">
        <v>1.4347687E-2</v>
      </c>
      <c r="AD2060">
        <v>1.9048870999999998E-2</v>
      </c>
      <c r="AE2060">
        <v>1.2645226000000001E-2</v>
      </c>
      <c r="AF2060">
        <v>8.3942889999999992E-3</v>
      </c>
      <c r="AG2060">
        <v>5.5723869999999998E-3</v>
      </c>
      <c r="AH2060" s="6">
        <v>1.1001729E-2</v>
      </c>
      <c r="AI2060" s="6"/>
      <c r="AJ2060" s="8"/>
      <c r="AK2060" s="6"/>
      <c r="AL2060" s="6"/>
      <c r="AM2060" s="6"/>
      <c r="AN2060" s="6"/>
      <c r="AO2060" s="6"/>
      <c r="AP2060" s="6"/>
      <c r="AQ2060" s="6"/>
      <c r="AR2060" s="6"/>
      <c r="AS2060" s="6"/>
    </row>
    <row r="2061" spans="1:45" x14ac:dyDescent="0.35">
      <c r="A2061">
        <v>7500</v>
      </c>
      <c r="B2061">
        <v>1.085266415247145</v>
      </c>
      <c r="C2061">
        <v>250</v>
      </c>
      <c r="D2061">
        <v>1.048629616845012</v>
      </c>
      <c r="E2061">
        <v>0</v>
      </c>
      <c r="F2061">
        <v>0.4</v>
      </c>
      <c r="G2061">
        <v>0</v>
      </c>
      <c r="H2061" t="s">
        <v>98</v>
      </c>
      <c r="I2061" t="s">
        <v>98</v>
      </c>
      <c r="J2061">
        <v>0.42492259919999997</v>
      </c>
      <c r="K2061">
        <v>5.88560526E-2</v>
      </c>
      <c r="L2061">
        <v>3.9070454999999997E-2</v>
      </c>
      <c r="M2061">
        <v>1.29680838E-2</v>
      </c>
      <c r="N2061">
        <v>1.29680838E-2</v>
      </c>
      <c r="O2061">
        <v>8.6086121999999991E-3</v>
      </c>
      <c r="P2061">
        <v>8.6086121999999991E-3</v>
      </c>
      <c r="Q2061">
        <v>1.14293226E-2</v>
      </c>
      <c r="R2061">
        <v>7.5871356000000003E-3</v>
      </c>
      <c r="S2061">
        <v>5.0365733999999992E-3</v>
      </c>
      <c r="T2061">
        <v>3.3434322E-3</v>
      </c>
      <c r="U2061">
        <v>6.6010373999999998E-3</v>
      </c>
      <c r="V2061">
        <v>27.91</v>
      </c>
      <c r="W2061">
        <v>0.70820433199999999</v>
      </c>
      <c r="X2061">
        <v>9.8093421E-2</v>
      </c>
      <c r="Y2061">
        <v>6.5117425000000007E-2</v>
      </c>
      <c r="Z2061">
        <v>2.1613473000000001E-2</v>
      </c>
      <c r="AA2061">
        <v>2.1613473000000001E-2</v>
      </c>
      <c r="AB2061">
        <v>1.4347687E-2</v>
      </c>
      <c r="AC2061">
        <v>1.4347687E-2</v>
      </c>
      <c r="AD2061">
        <v>1.9048870999999998E-2</v>
      </c>
      <c r="AE2061">
        <v>1.2645226000000001E-2</v>
      </c>
      <c r="AF2061">
        <v>8.3942889999999992E-3</v>
      </c>
      <c r="AG2061">
        <v>5.5723869999999998E-3</v>
      </c>
      <c r="AH2061" s="6">
        <v>1.1001729E-2</v>
      </c>
      <c r="AI2061" s="6"/>
      <c r="AJ2061" s="8"/>
      <c r="AK2061" s="6"/>
      <c r="AL2061" s="6"/>
      <c r="AM2061" s="6"/>
      <c r="AN2061" s="6"/>
      <c r="AO2061" s="6"/>
      <c r="AP2061" s="6"/>
      <c r="AQ2061" s="6"/>
      <c r="AR2061" s="6"/>
      <c r="AS2061" s="6"/>
    </row>
    <row r="2062" spans="1:45" x14ac:dyDescent="0.35">
      <c r="A2062">
        <v>10000</v>
      </c>
      <c r="B2062">
        <v>1.328342656421019</v>
      </c>
      <c r="C2062">
        <v>250</v>
      </c>
      <c r="D2062">
        <v>1.048629616845012</v>
      </c>
      <c r="E2062">
        <v>0</v>
      </c>
      <c r="F2062">
        <v>0.4</v>
      </c>
      <c r="G2062">
        <v>0</v>
      </c>
      <c r="H2062" t="s">
        <v>98</v>
      </c>
      <c r="I2062" t="s">
        <v>98</v>
      </c>
      <c r="J2062">
        <v>0.42492259919999997</v>
      </c>
      <c r="K2062">
        <v>5.88560526E-2</v>
      </c>
      <c r="L2062">
        <v>3.9070454999999997E-2</v>
      </c>
      <c r="M2062">
        <v>1.29680838E-2</v>
      </c>
      <c r="N2062">
        <v>1.29680838E-2</v>
      </c>
      <c r="O2062">
        <v>8.6086121999999991E-3</v>
      </c>
      <c r="P2062">
        <v>8.6086121999999991E-3</v>
      </c>
      <c r="Q2062">
        <v>1.14293226E-2</v>
      </c>
      <c r="R2062">
        <v>7.5871356000000003E-3</v>
      </c>
      <c r="S2062">
        <v>5.0365733999999992E-3</v>
      </c>
      <c r="T2062">
        <v>3.3434322E-3</v>
      </c>
      <c r="U2062">
        <v>6.6010373999999998E-3</v>
      </c>
      <c r="V2062">
        <v>27.91</v>
      </c>
      <c r="W2062">
        <v>0.70820433199999999</v>
      </c>
      <c r="X2062">
        <v>9.8093421E-2</v>
      </c>
      <c r="Y2062">
        <v>6.5117425000000007E-2</v>
      </c>
      <c r="Z2062">
        <v>2.1613473000000001E-2</v>
      </c>
      <c r="AA2062">
        <v>2.1613473000000001E-2</v>
      </c>
      <c r="AB2062">
        <v>1.4347687E-2</v>
      </c>
      <c r="AC2062">
        <v>1.4347687E-2</v>
      </c>
      <c r="AD2062">
        <v>1.9048870999999998E-2</v>
      </c>
      <c r="AE2062">
        <v>1.2645226000000001E-2</v>
      </c>
      <c r="AF2062">
        <v>8.3942889999999992E-3</v>
      </c>
      <c r="AG2062">
        <v>5.5723869999999998E-3</v>
      </c>
      <c r="AH2062" s="6">
        <v>1.1001729E-2</v>
      </c>
      <c r="AI2062" s="6"/>
      <c r="AJ2062" s="8"/>
      <c r="AK2062" s="6"/>
      <c r="AL2062" s="6"/>
      <c r="AM2062" s="6"/>
      <c r="AN2062" s="6"/>
      <c r="AO2062" s="6"/>
      <c r="AP2062" s="6"/>
      <c r="AQ2062" s="6"/>
      <c r="AR2062" s="6"/>
      <c r="AS2062" s="6"/>
    </row>
    <row r="2063" spans="1:45" x14ac:dyDescent="0.35">
      <c r="A2063">
        <v>15000</v>
      </c>
      <c r="B2063">
        <v>1.798292455774859</v>
      </c>
      <c r="C2063">
        <v>250</v>
      </c>
      <c r="D2063">
        <v>1.048629616845012</v>
      </c>
      <c r="E2063">
        <v>0</v>
      </c>
      <c r="F2063">
        <v>0.4</v>
      </c>
      <c r="G2063">
        <v>0</v>
      </c>
      <c r="H2063" t="s">
        <v>98</v>
      </c>
      <c r="I2063" t="s">
        <v>98</v>
      </c>
      <c r="J2063">
        <v>0.42492259919999997</v>
      </c>
      <c r="K2063">
        <v>5.88560526E-2</v>
      </c>
      <c r="L2063">
        <v>3.9070454999999997E-2</v>
      </c>
      <c r="M2063">
        <v>1.29680838E-2</v>
      </c>
      <c r="N2063">
        <v>1.29680838E-2</v>
      </c>
      <c r="O2063">
        <v>8.6086121999999991E-3</v>
      </c>
      <c r="P2063">
        <v>8.6086121999999991E-3</v>
      </c>
      <c r="Q2063">
        <v>1.14293226E-2</v>
      </c>
      <c r="R2063">
        <v>7.5871356000000003E-3</v>
      </c>
      <c r="S2063">
        <v>5.0365733999999992E-3</v>
      </c>
      <c r="T2063">
        <v>3.3434322E-3</v>
      </c>
      <c r="U2063">
        <v>6.6010373999999998E-3</v>
      </c>
      <c r="V2063">
        <v>27.91</v>
      </c>
      <c r="W2063">
        <v>0.70820433199999999</v>
      </c>
      <c r="X2063">
        <v>9.8093421E-2</v>
      </c>
      <c r="Y2063">
        <v>6.5117425000000007E-2</v>
      </c>
      <c r="Z2063">
        <v>2.1613473000000001E-2</v>
      </c>
      <c r="AA2063">
        <v>2.1613473000000001E-2</v>
      </c>
      <c r="AB2063">
        <v>1.4347687E-2</v>
      </c>
      <c r="AC2063">
        <v>1.4347687E-2</v>
      </c>
      <c r="AD2063">
        <v>1.9048870999999998E-2</v>
      </c>
      <c r="AE2063">
        <v>1.2645226000000001E-2</v>
      </c>
      <c r="AF2063">
        <v>8.3942889999999992E-3</v>
      </c>
      <c r="AG2063">
        <v>5.5723869999999998E-3</v>
      </c>
      <c r="AH2063" s="6">
        <v>1.1001729E-2</v>
      </c>
      <c r="AI2063" s="6"/>
      <c r="AJ2063" s="8"/>
      <c r="AK2063" s="6"/>
      <c r="AL2063" s="6"/>
      <c r="AM2063" s="6"/>
      <c r="AN2063" s="6"/>
      <c r="AO2063" s="6"/>
      <c r="AP2063" s="6"/>
      <c r="AQ2063" s="6"/>
      <c r="AR2063" s="6"/>
      <c r="AS2063" s="6"/>
    </row>
    <row r="2064" spans="1:45" x14ac:dyDescent="0.35">
      <c r="A2064">
        <v>1500</v>
      </c>
      <c r="B2064">
        <v>0.80523612278686552</v>
      </c>
      <c r="C2064">
        <v>280</v>
      </c>
      <c r="D2064">
        <v>1.048629616845012</v>
      </c>
      <c r="E2064">
        <v>0</v>
      </c>
      <c r="F2064">
        <v>0.4</v>
      </c>
      <c r="G2064">
        <v>0</v>
      </c>
      <c r="H2064" t="s">
        <v>98</v>
      </c>
      <c r="I2064" t="s">
        <v>98</v>
      </c>
      <c r="J2064">
        <v>0.42492259919999997</v>
      </c>
      <c r="K2064">
        <v>5.88560526E-2</v>
      </c>
      <c r="L2064">
        <v>3.9070454999999997E-2</v>
      </c>
      <c r="M2064">
        <v>1.29680838E-2</v>
      </c>
      <c r="N2064">
        <v>1.29680838E-2</v>
      </c>
      <c r="O2064">
        <v>8.6086121999999991E-3</v>
      </c>
      <c r="P2064">
        <v>8.6086121999999991E-3</v>
      </c>
      <c r="Q2064">
        <v>1.14293226E-2</v>
      </c>
      <c r="R2064">
        <v>7.5871356000000003E-3</v>
      </c>
      <c r="S2064">
        <v>5.0365733999999992E-3</v>
      </c>
      <c r="T2064">
        <v>3.3434322E-3</v>
      </c>
      <c r="U2064">
        <v>6.6010373999999998E-3</v>
      </c>
      <c r="V2064">
        <v>27.91</v>
      </c>
      <c r="W2064">
        <v>0.70820433199999999</v>
      </c>
      <c r="X2064">
        <v>9.8093421E-2</v>
      </c>
      <c r="Y2064">
        <v>6.5117425000000007E-2</v>
      </c>
      <c r="Z2064">
        <v>2.1613473000000001E-2</v>
      </c>
      <c r="AA2064">
        <v>2.1613473000000001E-2</v>
      </c>
      <c r="AB2064">
        <v>1.4347687E-2</v>
      </c>
      <c r="AC2064">
        <v>1.4347687E-2</v>
      </c>
      <c r="AD2064">
        <v>1.9048870999999998E-2</v>
      </c>
      <c r="AE2064">
        <v>1.2645226000000001E-2</v>
      </c>
      <c r="AF2064">
        <v>8.3942889999999992E-3</v>
      </c>
      <c r="AG2064">
        <v>5.5723869999999998E-3</v>
      </c>
      <c r="AH2064" s="6">
        <v>1.1001729E-2</v>
      </c>
      <c r="AI2064" s="6"/>
      <c r="AJ2064" s="8"/>
      <c r="AK2064" s="6"/>
      <c r="AL2064" s="6"/>
      <c r="AM2064" s="6"/>
      <c r="AN2064" s="6"/>
      <c r="AO2064" s="6"/>
      <c r="AP2064" s="6"/>
      <c r="AQ2064" s="6"/>
      <c r="AR2064" s="6"/>
      <c r="AS2064" s="6"/>
    </row>
    <row r="2065" spans="1:45" x14ac:dyDescent="0.35">
      <c r="A2065">
        <v>2000</v>
      </c>
      <c r="B2065">
        <v>0.76107706252588192</v>
      </c>
      <c r="C2065">
        <v>280</v>
      </c>
      <c r="D2065">
        <v>1.048629616845012</v>
      </c>
      <c r="E2065">
        <v>0</v>
      </c>
      <c r="F2065">
        <v>0.4</v>
      </c>
      <c r="G2065">
        <v>0</v>
      </c>
      <c r="H2065" t="s">
        <v>98</v>
      </c>
      <c r="I2065" t="s">
        <v>98</v>
      </c>
      <c r="J2065">
        <v>0.42492259919999997</v>
      </c>
      <c r="K2065">
        <v>5.88560526E-2</v>
      </c>
      <c r="L2065">
        <v>3.9070454999999997E-2</v>
      </c>
      <c r="M2065">
        <v>1.29680838E-2</v>
      </c>
      <c r="N2065">
        <v>1.29680838E-2</v>
      </c>
      <c r="O2065">
        <v>8.6086121999999991E-3</v>
      </c>
      <c r="P2065">
        <v>8.6086121999999991E-3</v>
      </c>
      <c r="Q2065">
        <v>1.14293226E-2</v>
      </c>
      <c r="R2065">
        <v>7.5871356000000003E-3</v>
      </c>
      <c r="S2065">
        <v>5.0365733999999992E-3</v>
      </c>
      <c r="T2065">
        <v>3.3434322E-3</v>
      </c>
      <c r="U2065">
        <v>6.6010373999999998E-3</v>
      </c>
      <c r="V2065">
        <v>27.91</v>
      </c>
      <c r="W2065">
        <v>0.70820433199999999</v>
      </c>
      <c r="X2065">
        <v>9.8093421E-2</v>
      </c>
      <c r="Y2065">
        <v>6.5117425000000007E-2</v>
      </c>
      <c r="Z2065">
        <v>2.1613473000000001E-2</v>
      </c>
      <c r="AA2065">
        <v>2.1613473000000001E-2</v>
      </c>
      <c r="AB2065">
        <v>1.4347687E-2</v>
      </c>
      <c r="AC2065">
        <v>1.4347687E-2</v>
      </c>
      <c r="AD2065">
        <v>1.9048870999999998E-2</v>
      </c>
      <c r="AE2065">
        <v>1.2645226000000001E-2</v>
      </c>
      <c r="AF2065">
        <v>8.3942889999999992E-3</v>
      </c>
      <c r="AG2065">
        <v>5.5723869999999998E-3</v>
      </c>
      <c r="AH2065" s="6">
        <v>1.1001729E-2</v>
      </c>
      <c r="AI2065" s="6"/>
      <c r="AJ2065" s="8"/>
      <c r="AK2065" s="6"/>
      <c r="AL2065" s="6"/>
      <c r="AM2065" s="6"/>
      <c r="AN2065" s="6"/>
      <c r="AO2065" s="6"/>
      <c r="AP2065" s="6"/>
      <c r="AQ2065" s="6"/>
      <c r="AR2065" s="6"/>
      <c r="AS2065" s="6"/>
    </row>
    <row r="2066" spans="1:45" x14ac:dyDescent="0.35">
      <c r="A2066">
        <v>2500</v>
      </c>
      <c r="B2066">
        <v>0.73716183658285739</v>
      </c>
      <c r="C2066">
        <v>280</v>
      </c>
      <c r="D2066">
        <v>1.048629616845012</v>
      </c>
      <c r="E2066">
        <v>0</v>
      </c>
      <c r="F2066">
        <v>0.4</v>
      </c>
      <c r="G2066">
        <v>0</v>
      </c>
      <c r="H2066" t="s">
        <v>98</v>
      </c>
      <c r="I2066" t="s">
        <v>98</v>
      </c>
      <c r="J2066">
        <v>0.42492259919999997</v>
      </c>
      <c r="K2066">
        <v>5.88560526E-2</v>
      </c>
      <c r="L2066">
        <v>3.9070454999999997E-2</v>
      </c>
      <c r="M2066">
        <v>1.29680838E-2</v>
      </c>
      <c r="N2066">
        <v>1.29680838E-2</v>
      </c>
      <c r="O2066">
        <v>8.6086121999999991E-3</v>
      </c>
      <c r="P2066">
        <v>8.6086121999999991E-3</v>
      </c>
      <c r="Q2066">
        <v>1.14293226E-2</v>
      </c>
      <c r="R2066">
        <v>7.5871356000000003E-3</v>
      </c>
      <c r="S2066">
        <v>5.0365733999999992E-3</v>
      </c>
      <c r="T2066">
        <v>3.3434322E-3</v>
      </c>
      <c r="U2066">
        <v>6.6010373999999998E-3</v>
      </c>
      <c r="V2066">
        <v>27.91</v>
      </c>
      <c r="W2066">
        <v>0.70820433199999999</v>
      </c>
      <c r="X2066">
        <v>9.8093421E-2</v>
      </c>
      <c r="Y2066">
        <v>6.5117425000000007E-2</v>
      </c>
      <c r="Z2066">
        <v>2.1613473000000001E-2</v>
      </c>
      <c r="AA2066">
        <v>2.1613473000000001E-2</v>
      </c>
      <c r="AB2066">
        <v>1.4347687E-2</v>
      </c>
      <c r="AC2066">
        <v>1.4347687E-2</v>
      </c>
      <c r="AD2066">
        <v>1.9048870999999998E-2</v>
      </c>
      <c r="AE2066">
        <v>1.2645226000000001E-2</v>
      </c>
      <c r="AF2066">
        <v>8.3942889999999992E-3</v>
      </c>
      <c r="AG2066">
        <v>5.5723869999999998E-3</v>
      </c>
      <c r="AH2066" s="6">
        <v>1.1001729E-2</v>
      </c>
      <c r="AI2066" s="6"/>
      <c r="AJ2066" s="8"/>
      <c r="AK2066" s="6"/>
      <c r="AL2066" s="6"/>
      <c r="AM2066" s="6"/>
      <c r="AN2066" s="6"/>
      <c r="AO2066" s="6"/>
      <c r="AP2066" s="6"/>
      <c r="AQ2066" s="6"/>
      <c r="AR2066" s="6"/>
      <c r="AS2066" s="6"/>
    </row>
    <row r="2067" spans="1:45" x14ac:dyDescent="0.35">
      <c r="A2067">
        <v>5000</v>
      </c>
      <c r="B2067">
        <v>0.85971184120316813</v>
      </c>
      <c r="C2067">
        <v>280</v>
      </c>
      <c r="D2067">
        <v>1.048629616845012</v>
      </c>
      <c r="E2067">
        <v>0</v>
      </c>
      <c r="F2067">
        <v>0.4</v>
      </c>
      <c r="G2067">
        <v>0</v>
      </c>
      <c r="H2067" t="s">
        <v>98</v>
      </c>
      <c r="I2067" t="s">
        <v>98</v>
      </c>
      <c r="J2067">
        <v>0.42492259919999997</v>
      </c>
      <c r="K2067">
        <v>5.88560526E-2</v>
      </c>
      <c r="L2067">
        <v>3.9070454999999997E-2</v>
      </c>
      <c r="M2067">
        <v>1.29680838E-2</v>
      </c>
      <c r="N2067">
        <v>1.29680838E-2</v>
      </c>
      <c r="O2067">
        <v>8.6086121999999991E-3</v>
      </c>
      <c r="P2067">
        <v>8.6086121999999991E-3</v>
      </c>
      <c r="Q2067">
        <v>1.14293226E-2</v>
      </c>
      <c r="R2067">
        <v>7.5871356000000003E-3</v>
      </c>
      <c r="S2067">
        <v>5.0365733999999992E-3</v>
      </c>
      <c r="T2067">
        <v>3.3434322E-3</v>
      </c>
      <c r="U2067">
        <v>6.6010373999999998E-3</v>
      </c>
      <c r="V2067">
        <v>27.91</v>
      </c>
      <c r="W2067">
        <v>0.70820433199999999</v>
      </c>
      <c r="X2067">
        <v>9.8093421E-2</v>
      </c>
      <c r="Y2067">
        <v>6.5117425000000007E-2</v>
      </c>
      <c r="Z2067">
        <v>2.1613473000000001E-2</v>
      </c>
      <c r="AA2067">
        <v>2.1613473000000001E-2</v>
      </c>
      <c r="AB2067">
        <v>1.4347687E-2</v>
      </c>
      <c r="AC2067">
        <v>1.4347687E-2</v>
      </c>
      <c r="AD2067">
        <v>1.9048870999999998E-2</v>
      </c>
      <c r="AE2067">
        <v>1.2645226000000001E-2</v>
      </c>
      <c r="AF2067">
        <v>8.3942889999999992E-3</v>
      </c>
      <c r="AG2067">
        <v>5.5723869999999998E-3</v>
      </c>
      <c r="AH2067" s="6">
        <v>1.1001729E-2</v>
      </c>
      <c r="AI2067" s="6"/>
      <c r="AJ2067" s="8"/>
      <c r="AK2067" s="6"/>
      <c r="AL2067" s="6"/>
      <c r="AM2067" s="6"/>
      <c r="AN2067" s="6"/>
      <c r="AO2067" s="6"/>
      <c r="AP2067" s="6"/>
      <c r="AQ2067" s="6"/>
      <c r="AR2067" s="6"/>
      <c r="AS2067" s="6"/>
    </row>
    <row r="2068" spans="1:45" x14ac:dyDescent="0.35">
      <c r="A2068">
        <v>7500</v>
      </c>
      <c r="B2068">
        <v>1.084370986767363</v>
      </c>
      <c r="C2068">
        <v>280</v>
      </c>
      <c r="D2068">
        <v>1.048629616845012</v>
      </c>
      <c r="E2068">
        <v>0</v>
      </c>
      <c r="F2068">
        <v>0.4</v>
      </c>
      <c r="G2068">
        <v>0</v>
      </c>
      <c r="H2068" t="s">
        <v>98</v>
      </c>
      <c r="I2068" t="s">
        <v>98</v>
      </c>
      <c r="J2068">
        <v>0.42492259919999997</v>
      </c>
      <c r="K2068">
        <v>5.88560526E-2</v>
      </c>
      <c r="L2068">
        <v>3.9070454999999997E-2</v>
      </c>
      <c r="M2068">
        <v>1.29680838E-2</v>
      </c>
      <c r="N2068">
        <v>1.29680838E-2</v>
      </c>
      <c r="O2068">
        <v>8.6086121999999991E-3</v>
      </c>
      <c r="P2068">
        <v>8.6086121999999991E-3</v>
      </c>
      <c r="Q2068">
        <v>1.14293226E-2</v>
      </c>
      <c r="R2068">
        <v>7.5871356000000003E-3</v>
      </c>
      <c r="S2068">
        <v>5.0365733999999992E-3</v>
      </c>
      <c r="T2068">
        <v>3.3434322E-3</v>
      </c>
      <c r="U2068">
        <v>6.6010373999999998E-3</v>
      </c>
      <c r="V2068">
        <v>27.91</v>
      </c>
      <c r="W2068">
        <v>0.70820433199999999</v>
      </c>
      <c r="X2068">
        <v>9.8093421E-2</v>
      </c>
      <c r="Y2068">
        <v>6.5117425000000007E-2</v>
      </c>
      <c r="Z2068">
        <v>2.1613473000000001E-2</v>
      </c>
      <c r="AA2068">
        <v>2.1613473000000001E-2</v>
      </c>
      <c r="AB2068">
        <v>1.4347687E-2</v>
      </c>
      <c r="AC2068">
        <v>1.4347687E-2</v>
      </c>
      <c r="AD2068">
        <v>1.9048870999999998E-2</v>
      </c>
      <c r="AE2068">
        <v>1.2645226000000001E-2</v>
      </c>
      <c r="AF2068">
        <v>8.3942889999999992E-3</v>
      </c>
      <c r="AG2068">
        <v>5.5723869999999998E-3</v>
      </c>
      <c r="AH2068" s="6">
        <v>1.1001729E-2</v>
      </c>
      <c r="AI2068" s="6"/>
      <c r="AJ2068" s="8"/>
      <c r="AK2068" s="6"/>
      <c r="AL2068" s="6"/>
      <c r="AM2068" s="6"/>
      <c r="AN2068" s="6"/>
      <c r="AO2068" s="6"/>
      <c r="AP2068" s="6"/>
      <c r="AQ2068" s="6"/>
      <c r="AR2068" s="6"/>
      <c r="AS2068" s="6"/>
    </row>
    <row r="2069" spans="1:45" x14ac:dyDescent="0.35">
      <c r="A2069">
        <v>10000</v>
      </c>
      <c r="B2069">
        <v>1.3156880738951859</v>
      </c>
      <c r="C2069">
        <v>280</v>
      </c>
      <c r="D2069">
        <v>1.048629616845012</v>
      </c>
      <c r="E2069">
        <v>0</v>
      </c>
      <c r="F2069">
        <v>0.4</v>
      </c>
      <c r="G2069">
        <v>0</v>
      </c>
      <c r="H2069" t="s">
        <v>98</v>
      </c>
      <c r="I2069" t="s">
        <v>98</v>
      </c>
      <c r="J2069">
        <v>0.42492259919999997</v>
      </c>
      <c r="K2069">
        <v>5.88560526E-2</v>
      </c>
      <c r="L2069">
        <v>3.9070454999999997E-2</v>
      </c>
      <c r="M2069">
        <v>1.29680838E-2</v>
      </c>
      <c r="N2069">
        <v>1.29680838E-2</v>
      </c>
      <c r="O2069">
        <v>8.6086121999999991E-3</v>
      </c>
      <c r="P2069">
        <v>8.6086121999999991E-3</v>
      </c>
      <c r="Q2069">
        <v>1.14293226E-2</v>
      </c>
      <c r="R2069">
        <v>7.5871356000000003E-3</v>
      </c>
      <c r="S2069">
        <v>5.0365733999999992E-3</v>
      </c>
      <c r="T2069">
        <v>3.3434322E-3</v>
      </c>
      <c r="U2069">
        <v>6.6010373999999998E-3</v>
      </c>
      <c r="V2069">
        <v>27.91</v>
      </c>
      <c r="W2069">
        <v>0.70820433199999999</v>
      </c>
      <c r="X2069">
        <v>9.8093421E-2</v>
      </c>
      <c r="Y2069">
        <v>6.5117425000000007E-2</v>
      </c>
      <c r="Z2069">
        <v>2.1613473000000001E-2</v>
      </c>
      <c r="AA2069">
        <v>2.1613473000000001E-2</v>
      </c>
      <c r="AB2069">
        <v>1.4347687E-2</v>
      </c>
      <c r="AC2069">
        <v>1.4347687E-2</v>
      </c>
      <c r="AD2069">
        <v>1.9048870999999998E-2</v>
      </c>
      <c r="AE2069">
        <v>1.2645226000000001E-2</v>
      </c>
      <c r="AF2069">
        <v>8.3942889999999992E-3</v>
      </c>
      <c r="AG2069">
        <v>5.5723869999999998E-3</v>
      </c>
      <c r="AH2069" s="6">
        <v>1.1001729E-2</v>
      </c>
      <c r="AI2069" s="6"/>
      <c r="AJ2069" s="8"/>
      <c r="AK2069" s="6"/>
      <c r="AL2069" s="6"/>
      <c r="AM2069" s="6"/>
      <c r="AN2069" s="6"/>
      <c r="AO2069" s="6"/>
      <c r="AP2069" s="6"/>
      <c r="AQ2069" s="6"/>
      <c r="AR2069" s="6"/>
      <c r="AS2069" s="6"/>
    </row>
    <row r="2070" spans="1:45" x14ac:dyDescent="0.35">
      <c r="A2070">
        <v>15000</v>
      </c>
      <c r="B2070">
        <v>1.766334829262846</v>
      </c>
      <c r="C2070">
        <v>280</v>
      </c>
      <c r="D2070">
        <v>1.048629616845012</v>
      </c>
      <c r="E2070">
        <v>0</v>
      </c>
      <c r="F2070">
        <v>0.4</v>
      </c>
      <c r="G2070">
        <v>0</v>
      </c>
      <c r="H2070" t="s">
        <v>98</v>
      </c>
      <c r="I2070" t="s">
        <v>98</v>
      </c>
      <c r="J2070">
        <v>0.42492259919999997</v>
      </c>
      <c r="K2070">
        <v>5.88560526E-2</v>
      </c>
      <c r="L2070">
        <v>3.9070454999999997E-2</v>
      </c>
      <c r="M2070">
        <v>1.29680838E-2</v>
      </c>
      <c r="N2070">
        <v>1.29680838E-2</v>
      </c>
      <c r="O2070">
        <v>8.6086121999999991E-3</v>
      </c>
      <c r="P2070">
        <v>8.6086121999999991E-3</v>
      </c>
      <c r="Q2070">
        <v>1.14293226E-2</v>
      </c>
      <c r="R2070">
        <v>7.5871356000000003E-3</v>
      </c>
      <c r="S2070">
        <v>5.0365733999999992E-3</v>
      </c>
      <c r="T2070">
        <v>3.3434322E-3</v>
      </c>
      <c r="U2070">
        <v>6.6010373999999998E-3</v>
      </c>
      <c r="V2070">
        <v>27.91</v>
      </c>
      <c r="W2070">
        <v>0.70820433199999999</v>
      </c>
      <c r="X2070">
        <v>9.8093421E-2</v>
      </c>
      <c r="Y2070">
        <v>6.5117425000000007E-2</v>
      </c>
      <c r="Z2070">
        <v>2.1613473000000001E-2</v>
      </c>
      <c r="AA2070">
        <v>2.1613473000000001E-2</v>
      </c>
      <c r="AB2070">
        <v>1.4347687E-2</v>
      </c>
      <c r="AC2070">
        <v>1.4347687E-2</v>
      </c>
      <c r="AD2070">
        <v>1.9048870999999998E-2</v>
      </c>
      <c r="AE2070">
        <v>1.2645226000000001E-2</v>
      </c>
      <c r="AF2070">
        <v>8.3942889999999992E-3</v>
      </c>
      <c r="AG2070">
        <v>5.5723869999999998E-3</v>
      </c>
      <c r="AH2070" s="6">
        <v>1.1001729E-2</v>
      </c>
      <c r="AI2070" s="6"/>
      <c r="AJ2070" s="8"/>
      <c r="AK2070" s="6"/>
      <c r="AL2070" s="6"/>
      <c r="AM2070" s="6"/>
      <c r="AN2070" s="6"/>
      <c r="AO2070" s="6"/>
      <c r="AP2070" s="6"/>
      <c r="AQ2070" s="6"/>
      <c r="AR2070" s="6"/>
      <c r="AS2070" s="6"/>
    </row>
    <row r="2071" spans="1:45" x14ac:dyDescent="0.35">
      <c r="A2071">
        <v>1500</v>
      </c>
      <c r="B2071">
        <v>0.2488671112039329</v>
      </c>
      <c r="C2071">
        <v>60</v>
      </c>
      <c r="D2071">
        <v>1.0912392129789441</v>
      </c>
      <c r="E2071">
        <v>0</v>
      </c>
      <c r="F2071">
        <v>0.6</v>
      </c>
      <c r="G2071">
        <v>0</v>
      </c>
      <c r="H2071" t="s">
        <v>98</v>
      </c>
      <c r="I2071" t="s">
        <v>98</v>
      </c>
      <c r="J2071">
        <v>0.28328173280000002</v>
      </c>
      <c r="K2071">
        <v>3.92373684E-2</v>
      </c>
      <c r="L2071">
        <v>2.6046969999999999E-2</v>
      </c>
      <c r="M2071">
        <v>8.6453892000000008E-3</v>
      </c>
      <c r="N2071">
        <v>8.6453892000000008E-3</v>
      </c>
      <c r="O2071">
        <v>5.7390748000000014E-3</v>
      </c>
      <c r="P2071">
        <v>5.7390748000000014E-3</v>
      </c>
      <c r="Q2071">
        <v>7.6195484000000004E-3</v>
      </c>
      <c r="R2071">
        <v>5.0580903999999996E-3</v>
      </c>
      <c r="S2071">
        <v>3.3577156E-3</v>
      </c>
      <c r="T2071">
        <v>2.2289547999999998E-3</v>
      </c>
      <c r="U2071">
        <v>4.4006916000000002E-3</v>
      </c>
      <c r="V2071">
        <v>27.91</v>
      </c>
      <c r="W2071">
        <v>0.70820433199999999</v>
      </c>
      <c r="X2071">
        <v>9.8093421E-2</v>
      </c>
      <c r="Y2071">
        <v>6.5117425000000007E-2</v>
      </c>
      <c r="Z2071">
        <v>2.1613473000000001E-2</v>
      </c>
      <c r="AA2071">
        <v>2.1613473000000001E-2</v>
      </c>
      <c r="AB2071">
        <v>1.4347687E-2</v>
      </c>
      <c r="AC2071">
        <v>1.4347687E-2</v>
      </c>
      <c r="AD2071">
        <v>1.9048870999999998E-2</v>
      </c>
      <c r="AE2071">
        <v>1.2645226000000001E-2</v>
      </c>
      <c r="AF2071">
        <v>8.3942889999999992E-3</v>
      </c>
      <c r="AG2071">
        <v>5.5723869999999998E-3</v>
      </c>
      <c r="AH2071" s="6">
        <v>1.1001729E-2</v>
      </c>
      <c r="AI2071" s="6"/>
      <c r="AJ2071" s="8"/>
      <c r="AK2071" s="6"/>
      <c r="AL2071" s="6"/>
      <c r="AM2071" s="6"/>
      <c r="AN2071" s="6"/>
      <c r="AO2071" s="6"/>
      <c r="AP2071" s="6"/>
      <c r="AQ2071" s="6"/>
      <c r="AR2071" s="6"/>
      <c r="AS2071" s="6"/>
    </row>
    <row r="2072" spans="1:45" x14ac:dyDescent="0.35">
      <c r="A2072">
        <v>2000</v>
      </c>
      <c r="B2072">
        <v>0.32307932932186367</v>
      </c>
      <c r="C2072">
        <v>60</v>
      </c>
      <c r="D2072">
        <v>1.0912392129789441</v>
      </c>
      <c r="E2072">
        <v>0</v>
      </c>
      <c r="F2072">
        <v>0.6</v>
      </c>
      <c r="G2072">
        <v>0</v>
      </c>
      <c r="H2072" t="s">
        <v>98</v>
      </c>
      <c r="I2072" t="s">
        <v>98</v>
      </c>
      <c r="J2072">
        <v>0.28328173280000002</v>
      </c>
      <c r="K2072">
        <v>3.92373684E-2</v>
      </c>
      <c r="L2072">
        <v>2.6046969999999999E-2</v>
      </c>
      <c r="M2072">
        <v>8.6453892000000008E-3</v>
      </c>
      <c r="N2072">
        <v>8.6453892000000008E-3</v>
      </c>
      <c r="O2072">
        <v>5.7390748000000014E-3</v>
      </c>
      <c r="P2072">
        <v>5.7390748000000014E-3</v>
      </c>
      <c r="Q2072">
        <v>7.6195484000000004E-3</v>
      </c>
      <c r="R2072">
        <v>5.0580903999999996E-3</v>
      </c>
      <c r="S2072">
        <v>3.3577156E-3</v>
      </c>
      <c r="T2072">
        <v>2.2289547999999998E-3</v>
      </c>
      <c r="U2072">
        <v>4.4006916000000002E-3</v>
      </c>
      <c r="V2072">
        <v>27.91</v>
      </c>
      <c r="W2072">
        <v>0.70820433199999999</v>
      </c>
      <c r="X2072">
        <v>9.8093421E-2</v>
      </c>
      <c r="Y2072">
        <v>6.5117425000000007E-2</v>
      </c>
      <c r="Z2072">
        <v>2.1613473000000001E-2</v>
      </c>
      <c r="AA2072">
        <v>2.1613473000000001E-2</v>
      </c>
      <c r="AB2072">
        <v>1.4347687E-2</v>
      </c>
      <c r="AC2072">
        <v>1.4347687E-2</v>
      </c>
      <c r="AD2072">
        <v>1.9048870999999998E-2</v>
      </c>
      <c r="AE2072">
        <v>1.2645226000000001E-2</v>
      </c>
      <c r="AF2072">
        <v>8.3942889999999992E-3</v>
      </c>
      <c r="AG2072">
        <v>5.5723869999999998E-3</v>
      </c>
      <c r="AH2072" s="6">
        <v>1.1001729E-2</v>
      </c>
      <c r="AI2072" s="6"/>
      <c r="AJ2072" s="8"/>
      <c r="AK2072" s="6"/>
      <c r="AL2072" s="6"/>
      <c r="AM2072" s="6"/>
      <c r="AN2072" s="6"/>
      <c r="AO2072" s="6"/>
      <c r="AP2072" s="6"/>
      <c r="AQ2072" s="6"/>
      <c r="AR2072" s="6"/>
      <c r="AS2072" s="6"/>
    </row>
    <row r="2073" spans="1:45" x14ac:dyDescent="0.35">
      <c r="A2073">
        <v>2500</v>
      </c>
      <c r="B2073">
        <v>0.39525214350377569</v>
      </c>
      <c r="C2073">
        <v>60</v>
      </c>
      <c r="D2073">
        <v>1.0912392129789441</v>
      </c>
      <c r="E2073">
        <v>0</v>
      </c>
      <c r="F2073">
        <v>0.6</v>
      </c>
      <c r="G2073">
        <v>0</v>
      </c>
      <c r="H2073" t="s">
        <v>98</v>
      </c>
      <c r="I2073" t="s">
        <v>98</v>
      </c>
      <c r="J2073">
        <v>0.28328173280000002</v>
      </c>
      <c r="K2073">
        <v>3.92373684E-2</v>
      </c>
      <c r="L2073">
        <v>2.6046969999999999E-2</v>
      </c>
      <c r="M2073">
        <v>8.6453892000000008E-3</v>
      </c>
      <c r="N2073">
        <v>8.6453892000000008E-3</v>
      </c>
      <c r="O2073">
        <v>5.7390748000000014E-3</v>
      </c>
      <c r="P2073">
        <v>5.7390748000000014E-3</v>
      </c>
      <c r="Q2073">
        <v>7.6195484000000004E-3</v>
      </c>
      <c r="R2073">
        <v>5.0580903999999996E-3</v>
      </c>
      <c r="S2073">
        <v>3.3577156E-3</v>
      </c>
      <c r="T2073">
        <v>2.2289547999999998E-3</v>
      </c>
      <c r="U2073">
        <v>4.4006916000000002E-3</v>
      </c>
      <c r="V2073">
        <v>27.91</v>
      </c>
      <c r="W2073">
        <v>0.70820433199999999</v>
      </c>
      <c r="X2073">
        <v>9.8093421E-2</v>
      </c>
      <c r="Y2073">
        <v>6.5117425000000007E-2</v>
      </c>
      <c r="Z2073">
        <v>2.1613473000000001E-2</v>
      </c>
      <c r="AA2073">
        <v>2.1613473000000001E-2</v>
      </c>
      <c r="AB2073">
        <v>1.4347687E-2</v>
      </c>
      <c r="AC2073">
        <v>1.4347687E-2</v>
      </c>
      <c r="AD2073">
        <v>1.9048870999999998E-2</v>
      </c>
      <c r="AE2073">
        <v>1.2645226000000001E-2</v>
      </c>
      <c r="AF2073">
        <v>8.3942889999999992E-3</v>
      </c>
      <c r="AG2073">
        <v>5.5723869999999998E-3</v>
      </c>
      <c r="AH2073" s="6">
        <v>1.1001729E-2</v>
      </c>
      <c r="AI2073" s="6"/>
      <c r="AJ2073" s="8"/>
      <c r="AK2073" s="6"/>
      <c r="AL2073" s="6"/>
      <c r="AM2073" s="6"/>
      <c r="AN2073" s="6"/>
      <c r="AO2073" s="6"/>
      <c r="AP2073" s="6"/>
      <c r="AQ2073" s="6"/>
      <c r="AR2073" s="6"/>
      <c r="AS2073" s="6"/>
    </row>
    <row r="2074" spans="1:45" x14ac:dyDescent="0.35">
      <c r="A2074">
        <v>5000</v>
      </c>
      <c r="B2074">
        <v>0.73591221184125755</v>
      </c>
      <c r="C2074">
        <v>60</v>
      </c>
      <c r="D2074">
        <v>1.0912392129789441</v>
      </c>
      <c r="E2074">
        <v>0</v>
      </c>
      <c r="F2074">
        <v>0.6</v>
      </c>
      <c r="G2074">
        <v>0</v>
      </c>
      <c r="H2074" t="s">
        <v>98</v>
      </c>
      <c r="I2074" t="s">
        <v>98</v>
      </c>
      <c r="J2074">
        <v>0.28328173280000002</v>
      </c>
      <c r="K2074">
        <v>3.92373684E-2</v>
      </c>
      <c r="L2074">
        <v>2.6046969999999999E-2</v>
      </c>
      <c r="M2074">
        <v>8.6453892000000008E-3</v>
      </c>
      <c r="N2074">
        <v>8.6453892000000008E-3</v>
      </c>
      <c r="O2074">
        <v>5.7390748000000014E-3</v>
      </c>
      <c r="P2074">
        <v>5.7390748000000014E-3</v>
      </c>
      <c r="Q2074">
        <v>7.6195484000000004E-3</v>
      </c>
      <c r="R2074">
        <v>5.0580903999999996E-3</v>
      </c>
      <c r="S2074">
        <v>3.3577156E-3</v>
      </c>
      <c r="T2074">
        <v>2.2289547999999998E-3</v>
      </c>
      <c r="U2074">
        <v>4.4006916000000002E-3</v>
      </c>
      <c r="V2074">
        <v>27.91</v>
      </c>
      <c r="W2074">
        <v>0.70820433199999999</v>
      </c>
      <c r="X2074">
        <v>9.8093421E-2</v>
      </c>
      <c r="Y2074">
        <v>6.5117425000000007E-2</v>
      </c>
      <c r="Z2074">
        <v>2.1613473000000001E-2</v>
      </c>
      <c r="AA2074">
        <v>2.1613473000000001E-2</v>
      </c>
      <c r="AB2074">
        <v>1.4347687E-2</v>
      </c>
      <c r="AC2074">
        <v>1.4347687E-2</v>
      </c>
      <c r="AD2074">
        <v>1.9048870999999998E-2</v>
      </c>
      <c r="AE2074">
        <v>1.2645226000000001E-2</v>
      </c>
      <c r="AF2074">
        <v>8.3942889999999992E-3</v>
      </c>
      <c r="AG2074">
        <v>5.5723869999999998E-3</v>
      </c>
      <c r="AH2074" s="6">
        <v>1.1001729E-2</v>
      </c>
      <c r="AI2074" s="6"/>
      <c r="AJ2074" s="8"/>
      <c r="AK2074" s="6"/>
      <c r="AL2074" s="6"/>
      <c r="AM2074" s="6"/>
      <c r="AN2074" s="6"/>
      <c r="AO2074" s="6"/>
      <c r="AP2074" s="6"/>
      <c r="AQ2074" s="6"/>
      <c r="AR2074" s="6"/>
      <c r="AS2074" s="6"/>
    </row>
    <row r="2075" spans="1:45" x14ac:dyDescent="0.35">
      <c r="A2075">
        <v>7500</v>
      </c>
      <c r="B2075">
        <v>1.055092008781523</v>
      </c>
      <c r="C2075">
        <v>60</v>
      </c>
      <c r="D2075">
        <v>1.0912392129789441</v>
      </c>
      <c r="E2075">
        <v>0</v>
      </c>
      <c r="F2075">
        <v>0.6</v>
      </c>
      <c r="G2075">
        <v>0</v>
      </c>
      <c r="H2075" t="s">
        <v>98</v>
      </c>
      <c r="I2075" t="s">
        <v>98</v>
      </c>
      <c r="J2075">
        <v>0.28328173280000002</v>
      </c>
      <c r="K2075">
        <v>3.92373684E-2</v>
      </c>
      <c r="L2075">
        <v>2.6046969999999999E-2</v>
      </c>
      <c r="M2075">
        <v>8.6453892000000008E-3</v>
      </c>
      <c r="N2075">
        <v>8.6453892000000008E-3</v>
      </c>
      <c r="O2075">
        <v>5.7390748000000014E-3</v>
      </c>
      <c r="P2075">
        <v>5.7390748000000014E-3</v>
      </c>
      <c r="Q2075">
        <v>7.6195484000000004E-3</v>
      </c>
      <c r="R2075">
        <v>5.0580903999999996E-3</v>
      </c>
      <c r="S2075">
        <v>3.3577156E-3</v>
      </c>
      <c r="T2075">
        <v>2.2289547999999998E-3</v>
      </c>
      <c r="U2075">
        <v>4.4006916000000002E-3</v>
      </c>
      <c r="V2075">
        <v>27.91</v>
      </c>
      <c r="W2075">
        <v>0.70820433199999999</v>
      </c>
      <c r="X2075">
        <v>9.8093421E-2</v>
      </c>
      <c r="Y2075">
        <v>6.5117425000000007E-2</v>
      </c>
      <c r="Z2075">
        <v>2.1613473000000001E-2</v>
      </c>
      <c r="AA2075">
        <v>2.1613473000000001E-2</v>
      </c>
      <c r="AB2075">
        <v>1.4347687E-2</v>
      </c>
      <c r="AC2075">
        <v>1.4347687E-2</v>
      </c>
      <c r="AD2075">
        <v>1.9048870999999998E-2</v>
      </c>
      <c r="AE2075">
        <v>1.2645226000000001E-2</v>
      </c>
      <c r="AF2075">
        <v>8.3942889999999992E-3</v>
      </c>
      <c r="AG2075">
        <v>5.5723869999999998E-3</v>
      </c>
      <c r="AH2075" s="6">
        <v>1.1001729E-2</v>
      </c>
      <c r="AI2075" s="6"/>
      <c r="AJ2075" s="8"/>
      <c r="AK2075" s="6"/>
      <c r="AL2075" s="6"/>
      <c r="AM2075" s="6"/>
      <c r="AN2075" s="6"/>
      <c r="AO2075" s="6"/>
      <c r="AP2075" s="6"/>
      <c r="AQ2075" s="6"/>
      <c r="AR2075" s="6"/>
      <c r="AS2075" s="6"/>
    </row>
    <row r="2076" spans="1:45" x14ac:dyDescent="0.35">
      <c r="A2076">
        <v>10000</v>
      </c>
      <c r="B2076">
        <v>1.3604209123422091</v>
      </c>
      <c r="C2076">
        <v>60</v>
      </c>
      <c r="D2076">
        <v>1.0912392129789441</v>
      </c>
      <c r="E2076">
        <v>0</v>
      </c>
      <c r="F2076">
        <v>0.6</v>
      </c>
      <c r="G2076">
        <v>0</v>
      </c>
      <c r="H2076" t="s">
        <v>98</v>
      </c>
      <c r="I2076" t="s">
        <v>98</v>
      </c>
      <c r="J2076">
        <v>0.28328173280000002</v>
      </c>
      <c r="K2076">
        <v>3.92373684E-2</v>
      </c>
      <c r="L2076">
        <v>2.6046969999999999E-2</v>
      </c>
      <c r="M2076">
        <v>8.6453892000000008E-3</v>
      </c>
      <c r="N2076">
        <v>8.6453892000000008E-3</v>
      </c>
      <c r="O2076">
        <v>5.7390748000000014E-3</v>
      </c>
      <c r="P2076">
        <v>5.7390748000000014E-3</v>
      </c>
      <c r="Q2076">
        <v>7.6195484000000004E-3</v>
      </c>
      <c r="R2076">
        <v>5.0580903999999996E-3</v>
      </c>
      <c r="S2076">
        <v>3.3577156E-3</v>
      </c>
      <c r="T2076">
        <v>2.2289547999999998E-3</v>
      </c>
      <c r="U2076">
        <v>4.4006916000000002E-3</v>
      </c>
      <c r="V2076">
        <v>27.91</v>
      </c>
      <c r="W2076">
        <v>0.70820433199999999</v>
      </c>
      <c r="X2076">
        <v>9.8093421E-2</v>
      </c>
      <c r="Y2076">
        <v>6.5117425000000007E-2</v>
      </c>
      <c r="Z2076">
        <v>2.1613473000000001E-2</v>
      </c>
      <c r="AA2076">
        <v>2.1613473000000001E-2</v>
      </c>
      <c r="AB2076">
        <v>1.4347687E-2</v>
      </c>
      <c r="AC2076">
        <v>1.4347687E-2</v>
      </c>
      <c r="AD2076">
        <v>1.9048870999999998E-2</v>
      </c>
      <c r="AE2076">
        <v>1.2645226000000001E-2</v>
      </c>
      <c r="AF2076">
        <v>8.3942889999999992E-3</v>
      </c>
      <c r="AG2076">
        <v>5.5723869999999998E-3</v>
      </c>
      <c r="AH2076" s="6">
        <v>1.1001729E-2</v>
      </c>
      <c r="AI2076" s="6"/>
      <c r="AJ2076" s="8"/>
      <c r="AK2076" s="6"/>
      <c r="AL2076" s="6"/>
      <c r="AM2076" s="6"/>
      <c r="AN2076" s="6"/>
      <c r="AO2076" s="6"/>
      <c r="AP2076" s="6"/>
      <c r="AQ2076" s="6"/>
      <c r="AR2076" s="6"/>
      <c r="AS2076" s="6"/>
    </row>
    <row r="2077" spans="1:45" x14ac:dyDescent="0.35">
      <c r="A2077">
        <v>15000</v>
      </c>
      <c r="B2077">
        <v>1.942676903485226</v>
      </c>
      <c r="C2077">
        <v>60</v>
      </c>
      <c r="D2077">
        <v>1.0912392129789441</v>
      </c>
      <c r="E2077">
        <v>0</v>
      </c>
      <c r="F2077">
        <v>0.6</v>
      </c>
      <c r="G2077">
        <v>0</v>
      </c>
      <c r="H2077" t="s">
        <v>98</v>
      </c>
      <c r="I2077" t="s">
        <v>98</v>
      </c>
      <c r="J2077">
        <v>0.28328173280000002</v>
      </c>
      <c r="K2077">
        <v>3.92373684E-2</v>
      </c>
      <c r="L2077">
        <v>2.6046969999999999E-2</v>
      </c>
      <c r="M2077">
        <v>8.6453892000000008E-3</v>
      </c>
      <c r="N2077">
        <v>8.6453892000000008E-3</v>
      </c>
      <c r="O2077">
        <v>5.7390748000000014E-3</v>
      </c>
      <c r="P2077">
        <v>5.7390748000000014E-3</v>
      </c>
      <c r="Q2077">
        <v>7.6195484000000004E-3</v>
      </c>
      <c r="R2077">
        <v>5.0580903999999996E-3</v>
      </c>
      <c r="S2077">
        <v>3.3577156E-3</v>
      </c>
      <c r="T2077">
        <v>2.2289547999999998E-3</v>
      </c>
      <c r="U2077">
        <v>4.4006916000000002E-3</v>
      </c>
      <c r="V2077">
        <v>27.91</v>
      </c>
      <c r="W2077">
        <v>0.70820433199999999</v>
      </c>
      <c r="X2077">
        <v>9.8093421E-2</v>
      </c>
      <c r="Y2077">
        <v>6.5117425000000007E-2</v>
      </c>
      <c r="Z2077">
        <v>2.1613473000000001E-2</v>
      </c>
      <c r="AA2077">
        <v>2.1613473000000001E-2</v>
      </c>
      <c r="AB2077">
        <v>1.4347687E-2</v>
      </c>
      <c r="AC2077">
        <v>1.4347687E-2</v>
      </c>
      <c r="AD2077">
        <v>1.9048870999999998E-2</v>
      </c>
      <c r="AE2077">
        <v>1.2645226000000001E-2</v>
      </c>
      <c r="AF2077">
        <v>8.3942889999999992E-3</v>
      </c>
      <c r="AG2077">
        <v>5.5723869999999998E-3</v>
      </c>
      <c r="AH2077" s="6">
        <v>1.1001729E-2</v>
      </c>
      <c r="AI2077" s="6"/>
      <c r="AJ2077" s="8"/>
      <c r="AK2077" s="6"/>
      <c r="AL2077" s="6"/>
      <c r="AM2077" s="6"/>
      <c r="AN2077" s="6"/>
      <c r="AO2077" s="6"/>
      <c r="AP2077" s="6"/>
      <c r="AQ2077" s="6"/>
      <c r="AR2077" s="6"/>
      <c r="AS2077" s="6"/>
    </row>
    <row r="2078" spans="1:45" x14ac:dyDescent="0.35">
      <c r="A2078">
        <v>1500</v>
      </c>
      <c r="B2078">
        <v>0.2588464662467127</v>
      </c>
      <c r="C2078">
        <v>90</v>
      </c>
      <c r="D2078">
        <v>1.0912392129789441</v>
      </c>
      <c r="E2078">
        <v>0</v>
      </c>
      <c r="F2078">
        <v>0.6</v>
      </c>
      <c r="G2078">
        <v>0</v>
      </c>
      <c r="H2078" t="s">
        <v>98</v>
      </c>
      <c r="I2078" t="s">
        <v>98</v>
      </c>
      <c r="J2078">
        <v>0.28328173280000002</v>
      </c>
      <c r="K2078">
        <v>3.92373684E-2</v>
      </c>
      <c r="L2078">
        <v>2.6046969999999999E-2</v>
      </c>
      <c r="M2078">
        <v>8.6453892000000008E-3</v>
      </c>
      <c r="N2078">
        <v>8.6453892000000008E-3</v>
      </c>
      <c r="O2078">
        <v>5.7390748000000014E-3</v>
      </c>
      <c r="P2078">
        <v>5.7390748000000014E-3</v>
      </c>
      <c r="Q2078">
        <v>7.6195484000000004E-3</v>
      </c>
      <c r="R2078">
        <v>5.0580903999999996E-3</v>
      </c>
      <c r="S2078">
        <v>3.3577156E-3</v>
      </c>
      <c r="T2078">
        <v>2.2289547999999998E-3</v>
      </c>
      <c r="U2078">
        <v>4.4006916000000002E-3</v>
      </c>
      <c r="V2078">
        <v>27.91</v>
      </c>
      <c r="W2078">
        <v>0.70820433199999999</v>
      </c>
      <c r="X2078">
        <v>9.8093421E-2</v>
      </c>
      <c r="Y2078">
        <v>6.5117425000000007E-2</v>
      </c>
      <c r="Z2078">
        <v>2.1613473000000001E-2</v>
      </c>
      <c r="AA2078">
        <v>2.1613473000000001E-2</v>
      </c>
      <c r="AB2078">
        <v>1.4347687E-2</v>
      </c>
      <c r="AC2078">
        <v>1.4347687E-2</v>
      </c>
      <c r="AD2078">
        <v>1.9048870999999998E-2</v>
      </c>
      <c r="AE2078">
        <v>1.2645226000000001E-2</v>
      </c>
      <c r="AF2078">
        <v>8.3942889999999992E-3</v>
      </c>
      <c r="AG2078">
        <v>5.5723869999999998E-3</v>
      </c>
      <c r="AH2078" s="6">
        <v>1.1001729E-2</v>
      </c>
      <c r="AI2078" s="6"/>
      <c r="AJ2078" s="8"/>
      <c r="AK2078" s="6"/>
      <c r="AL2078" s="6"/>
      <c r="AM2078" s="6"/>
      <c r="AN2078" s="6"/>
      <c r="AO2078" s="6"/>
      <c r="AP2078" s="6"/>
      <c r="AQ2078" s="6"/>
      <c r="AR2078" s="6"/>
      <c r="AS2078" s="6"/>
    </row>
    <row r="2079" spans="1:45" x14ac:dyDescent="0.35">
      <c r="A2079">
        <v>2000</v>
      </c>
      <c r="B2079">
        <v>0.32984506489999649</v>
      </c>
      <c r="C2079">
        <v>90</v>
      </c>
      <c r="D2079">
        <v>1.0912392129789441</v>
      </c>
      <c r="E2079">
        <v>0</v>
      </c>
      <c r="F2079">
        <v>0.6</v>
      </c>
      <c r="G2079">
        <v>0</v>
      </c>
      <c r="H2079" t="s">
        <v>98</v>
      </c>
      <c r="I2079" t="s">
        <v>98</v>
      </c>
      <c r="J2079">
        <v>0.28328173280000002</v>
      </c>
      <c r="K2079">
        <v>3.92373684E-2</v>
      </c>
      <c r="L2079">
        <v>2.6046969999999999E-2</v>
      </c>
      <c r="M2079">
        <v>8.6453892000000008E-3</v>
      </c>
      <c r="N2079">
        <v>8.6453892000000008E-3</v>
      </c>
      <c r="O2079">
        <v>5.7390748000000014E-3</v>
      </c>
      <c r="P2079">
        <v>5.7390748000000014E-3</v>
      </c>
      <c r="Q2079">
        <v>7.6195484000000004E-3</v>
      </c>
      <c r="R2079">
        <v>5.0580903999999996E-3</v>
      </c>
      <c r="S2079">
        <v>3.3577156E-3</v>
      </c>
      <c r="T2079">
        <v>2.2289547999999998E-3</v>
      </c>
      <c r="U2079">
        <v>4.4006916000000002E-3</v>
      </c>
      <c r="V2079">
        <v>27.91</v>
      </c>
      <c r="W2079">
        <v>0.70820433199999999</v>
      </c>
      <c r="X2079">
        <v>9.8093421E-2</v>
      </c>
      <c r="Y2079">
        <v>6.5117425000000007E-2</v>
      </c>
      <c r="Z2079">
        <v>2.1613473000000001E-2</v>
      </c>
      <c r="AA2079">
        <v>2.1613473000000001E-2</v>
      </c>
      <c r="AB2079">
        <v>1.4347687E-2</v>
      </c>
      <c r="AC2079">
        <v>1.4347687E-2</v>
      </c>
      <c r="AD2079">
        <v>1.9048870999999998E-2</v>
      </c>
      <c r="AE2079">
        <v>1.2645226000000001E-2</v>
      </c>
      <c r="AF2079">
        <v>8.3942889999999992E-3</v>
      </c>
      <c r="AG2079">
        <v>5.5723869999999998E-3</v>
      </c>
      <c r="AH2079" s="6">
        <v>1.1001729E-2</v>
      </c>
      <c r="AI2079" s="6"/>
      <c r="AJ2079" s="8"/>
      <c r="AK2079" s="6"/>
      <c r="AL2079" s="6"/>
      <c r="AM2079" s="6"/>
      <c r="AN2079" s="6"/>
      <c r="AO2079" s="6"/>
      <c r="AP2079" s="6"/>
      <c r="AQ2079" s="6"/>
      <c r="AR2079" s="6"/>
      <c r="AS2079" s="6"/>
    </row>
    <row r="2080" spans="1:45" x14ac:dyDescent="0.35">
      <c r="A2080">
        <v>2500</v>
      </c>
      <c r="B2080">
        <v>0.399158500881162</v>
      </c>
      <c r="C2080">
        <v>90</v>
      </c>
      <c r="D2080">
        <v>1.0912392129789441</v>
      </c>
      <c r="E2080">
        <v>0</v>
      </c>
      <c r="F2080">
        <v>0.6</v>
      </c>
      <c r="G2080">
        <v>0</v>
      </c>
      <c r="H2080" t="s">
        <v>98</v>
      </c>
      <c r="I2080" t="s">
        <v>98</v>
      </c>
      <c r="J2080">
        <v>0.28328173280000002</v>
      </c>
      <c r="K2080">
        <v>3.92373684E-2</v>
      </c>
      <c r="L2080">
        <v>2.6046969999999999E-2</v>
      </c>
      <c r="M2080">
        <v>8.6453892000000008E-3</v>
      </c>
      <c r="N2080">
        <v>8.6453892000000008E-3</v>
      </c>
      <c r="O2080">
        <v>5.7390748000000014E-3</v>
      </c>
      <c r="P2080">
        <v>5.7390748000000014E-3</v>
      </c>
      <c r="Q2080">
        <v>7.6195484000000004E-3</v>
      </c>
      <c r="R2080">
        <v>5.0580903999999996E-3</v>
      </c>
      <c r="S2080">
        <v>3.3577156E-3</v>
      </c>
      <c r="T2080">
        <v>2.2289547999999998E-3</v>
      </c>
      <c r="U2080">
        <v>4.4006916000000002E-3</v>
      </c>
      <c r="V2080">
        <v>27.91</v>
      </c>
      <c r="W2080">
        <v>0.70820433199999999</v>
      </c>
      <c r="X2080">
        <v>9.8093421E-2</v>
      </c>
      <c r="Y2080">
        <v>6.5117425000000007E-2</v>
      </c>
      <c r="Z2080">
        <v>2.1613473000000001E-2</v>
      </c>
      <c r="AA2080">
        <v>2.1613473000000001E-2</v>
      </c>
      <c r="AB2080">
        <v>1.4347687E-2</v>
      </c>
      <c r="AC2080">
        <v>1.4347687E-2</v>
      </c>
      <c r="AD2080">
        <v>1.9048870999999998E-2</v>
      </c>
      <c r="AE2080">
        <v>1.2645226000000001E-2</v>
      </c>
      <c r="AF2080">
        <v>8.3942889999999992E-3</v>
      </c>
      <c r="AG2080">
        <v>5.5723869999999998E-3</v>
      </c>
      <c r="AH2080" s="6">
        <v>1.1001729E-2</v>
      </c>
      <c r="AI2080" s="6"/>
      <c r="AJ2080" s="8"/>
      <c r="AK2080" s="6"/>
      <c r="AL2080" s="6"/>
      <c r="AM2080" s="6"/>
      <c r="AN2080" s="6"/>
      <c r="AO2080" s="6"/>
      <c r="AP2080" s="6"/>
      <c r="AQ2080" s="6"/>
      <c r="AR2080" s="6"/>
      <c r="AS2080" s="6"/>
    </row>
    <row r="2081" spans="1:45" x14ac:dyDescent="0.35">
      <c r="A2081">
        <v>5000</v>
      </c>
      <c r="B2081">
        <v>0.72625742126573911</v>
      </c>
      <c r="C2081">
        <v>90</v>
      </c>
      <c r="D2081">
        <v>1.0912392129789441</v>
      </c>
      <c r="E2081">
        <v>0</v>
      </c>
      <c r="F2081">
        <v>0.6</v>
      </c>
      <c r="G2081">
        <v>0</v>
      </c>
      <c r="H2081" t="s">
        <v>98</v>
      </c>
      <c r="I2081" t="s">
        <v>98</v>
      </c>
      <c r="J2081">
        <v>0.28328173280000002</v>
      </c>
      <c r="K2081">
        <v>3.92373684E-2</v>
      </c>
      <c r="L2081">
        <v>2.6046969999999999E-2</v>
      </c>
      <c r="M2081">
        <v>8.6453892000000008E-3</v>
      </c>
      <c r="N2081">
        <v>8.6453892000000008E-3</v>
      </c>
      <c r="O2081">
        <v>5.7390748000000014E-3</v>
      </c>
      <c r="P2081">
        <v>5.7390748000000014E-3</v>
      </c>
      <c r="Q2081">
        <v>7.6195484000000004E-3</v>
      </c>
      <c r="R2081">
        <v>5.0580903999999996E-3</v>
      </c>
      <c r="S2081">
        <v>3.3577156E-3</v>
      </c>
      <c r="T2081">
        <v>2.2289547999999998E-3</v>
      </c>
      <c r="U2081">
        <v>4.4006916000000002E-3</v>
      </c>
      <c r="V2081">
        <v>27.91</v>
      </c>
      <c r="W2081">
        <v>0.70820433199999999</v>
      </c>
      <c r="X2081">
        <v>9.8093421E-2</v>
      </c>
      <c r="Y2081">
        <v>6.5117425000000007E-2</v>
      </c>
      <c r="Z2081">
        <v>2.1613473000000001E-2</v>
      </c>
      <c r="AA2081">
        <v>2.1613473000000001E-2</v>
      </c>
      <c r="AB2081">
        <v>1.4347687E-2</v>
      </c>
      <c r="AC2081">
        <v>1.4347687E-2</v>
      </c>
      <c r="AD2081">
        <v>1.9048870999999998E-2</v>
      </c>
      <c r="AE2081">
        <v>1.2645226000000001E-2</v>
      </c>
      <c r="AF2081">
        <v>8.3942889999999992E-3</v>
      </c>
      <c r="AG2081">
        <v>5.5723869999999998E-3</v>
      </c>
      <c r="AH2081" s="6">
        <v>1.1001729E-2</v>
      </c>
      <c r="AI2081" s="6"/>
      <c r="AJ2081" s="8"/>
      <c r="AK2081" s="6"/>
      <c r="AL2081" s="6"/>
      <c r="AM2081" s="6"/>
      <c r="AN2081" s="6"/>
      <c r="AO2081" s="6"/>
      <c r="AP2081" s="6"/>
      <c r="AQ2081" s="6"/>
      <c r="AR2081" s="6"/>
      <c r="AS2081" s="6"/>
    </row>
    <row r="2082" spans="1:45" x14ac:dyDescent="0.35">
      <c r="A2082">
        <v>7500</v>
      </c>
      <c r="B2082">
        <v>1.031984260221305</v>
      </c>
      <c r="C2082">
        <v>90</v>
      </c>
      <c r="D2082">
        <v>1.0912392129789441</v>
      </c>
      <c r="E2082">
        <v>0</v>
      </c>
      <c r="F2082">
        <v>0.6</v>
      </c>
      <c r="G2082">
        <v>0</v>
      </c>
      <c r="H2082" t="s">
        <v>98</v>
      </c>
      <c r="I2082" t="s">
        <v>98</v>
      </c>
      <c r="J2082">
        <v>0.28328173280000002</v>
      </c>
      <c r="K2082">
        <v>3.92373684E-2</v>
      </c>
      <c r="L2082">
        <v>2.6046969999999999E-2</v>
      </c>
      <c r="M2082">
        <v>8.6453892000000008E-3</v>
      </c>
      <c r="N2082">
        <v>8.6453892000000008E-3</v>
      </c>
      <c r="O2082">
        <v>5.7390748000000014E-3</v>
      </c>
      <c r="P2082">
        <v>5.7390748000000014E-3</v>
      </c>
      <c r="Q2082">
        <v>7.6195484000000004E-3</v>
      </c>
      <c r="R2082">
        <v>5.0580903999999996E-3</v>
      </c>
      <c r="S2082">
        <v>3.3577156E-3</v>
      </c>
      <c r="T2082">
        <v>2.2289547999999998E-3</v>
      </c>
      <c r="U2082">
        <v>4.4006916000000002E-3</v>
      </c>
      <c r="V2082">
        <v>27.91</v>
      </c>
      <c r="W2082">
        <v>0.70820433199999999</v>
      </c>
      <c r="X2082">
        <v>9.8093421E-2</v>
      </c>
      <c r="Y2082">
        <v>6.5117425000000007E-2</v>
      </c>
      <c r="Z2082">
        <v>2.1613473000000001E-2</v>
      </c>
      <c r="AA2082">
        <v>2.1613473000000001E-2</v>
      </c>
      <c r="AB2082">
        <v>1.4347687E-2</v>
      </c>
      <c r="AC2082">
        <v>1.4347687E-2</v>
      </c>
      <c r="AD2082">
        <v>1.9048870999999998E-2</v>
      </c>
      <c r="AE2082">
        <v>1.2645226000000001E-2</v>
      </c>
      <c r="AF2082">
        <v>8.3942889999999992E-3</v>
      </c>
      <c r="AG2082">
        <v>5.5723869999999998E-3</v>
      </c>
      <c r="AH2082" s="6">
        <v>1.1001729E-2</v>
      </c>
      <c r="AI2082" s="6"/>
      <c r="AJ2082" s="8"/>
      <c r="AK2082" s="6"/>
      <c r="AL2082" s="6"/>
      <c r="AM2082" s="6"/>
      <c r="AN2082" s="6"/>
      <c r="AO2082" s="6"/>
      <c r="AP2082" s="6"/>
      <c r="AQ2082" s="6"/>
      <c r="AR2082" s="6"/>
      <c r="AS2082" s="6"/>
    </row>
    <row r="2083" spans="1:45" x14ac:dyDescent="0.35">
      <c r="A2083">
        <v>10000</v>
      </c>
      <c r="B2083">
        <v>1.323919720350567</v>
      </c>
      <c r="C2083">
        <v>90</v>
      </c>
      <c r="D2083">
        <v>1.0912392129789441</v>
      </c>
      <c r="E2083">
        <v>0</v>
      </c>
      <c r="F2083">
        <v>0.6</v>
      </c>
      <c r="G2083">
        <v>0</v>
      </c>
      <c r="H2083" t="s">
        <v>98</v>
      </c>
      <c r="I2083" t="s">
        <v>98</v>
      </c>
      <c r="J2083">
        <v>0.28328173280000002</v>
      </c>
      <c r="K2083">
        <v>3.92373684E-2</v>
      </c>
      <c r="L2083">
        <v>2.6046969999999999E-2</v>
      </c>
      <c r="M2083">
        <v>8.6453892000000008E-3</v>
      </c>
      <c r="N2083">
        <v>8.6453892000000008E-3</v>
      </c>
      <c r="O2083">
        <v>5.7390748000000014E-3</v>
      </c>
      <c r="P2083">
        <v>5.7390748000000014E-3</v>
      </c>
      <c r="Q2083">
        <v>7.6195484000000004E-3</v>
      </c>
      <c r="R2083">
        <v>5.0580903999999996E-3</v>
      </c>
      <c r="S2083">
        <v>3.3577156E-3</v>
      </c>
      <c r="T2083">
        <v>2.2289547999999998E-3</v>
      </c>
      <c r="U2083">
        <v>4.4006916000000002E-3</v>
      </c>
      <c r="V2083">
        <v>27.91</v>
      </c>
      <c r="W2083">
        <v>0.70820433199999999</v>
      </c>
      <c r="X2083">
        <v>9.8093421E-2</v>
      </c>
      <c r="Y2083">
        <v>6.5117425000000007E-2</v>
      </c>
      <c r="Z2083">
        <v>2.1613473000000001E-2</v>
      </c>
      <c r="AA2083">
        <v>2.1613473000000001E-2</v>
      </c>
      <c r="AB2083">
        <v>1.4347687E-2</v>
      </c>
      <c r="AC2083">
        <v>1.4347687E-2</v>
      </c>
      <c r="AD2083">
        <v>1.9048870999999998E-2</v>
      </c>
      <c r="AE2083">
        <v>1.2645226000000001E-2</v>
      </c>
      <c r="AF2083">
        <v>8.3942889999999992E-3</v>
      </c>
      <c r="AG2083">
        <v>5.5723869999999998E-3</v>
      </c>
      <c r="AH2083" s="6">
        <v>1.1001729E-2</v>
      </c>
      <c r="AI2083" s="6"/>
      <c r="AJ2083" s="8"/>
      <c r="AK2083" s="6"/>
      <c r="AL2083" s="6"/>
      <c r="AM2083" s="6"/>
      <c r="AN2083" s="6"/>
      <c r="AO2083" s="6"/>
      <c r="AP2083" s="6"/>
      <c r="AQ2083" s="6"/>
      <c r="AR2083" s="6"/>
      <c r="AS2083" s="6"/>
    </row>
    <row r="2084" spans="1:45" x14ac:dyDescent="0.35">
      <c r="A2084">
        <v>15000</v>
      </c>
      <c r="B2084">
        <v>1.879683275226522</v>
      </c>
      <c r="C2084">
        <v>90</v>
      </c>
      <c r="D2084">
        <v>1.0912392129789441</v>
      </c>
      <c r="E2084">
        <v>0</v>
      </c>
      <c r="F2084">
        <v>0.6</v>
      </c>
      <c r="G2084">
        <v>0</v>
      </c>
      <c r="H2084" t="s">
        <v>98</v>
      </c>
      <c r="I2084" t="s">
        <v>98</v>
      </c>
      <c r="J2084">
        <v>0.28328173280000002</v>
      </c>
      <c r="K2084">
        <v>3.92373684E-2</v>
      </c>
      <c r="L2084">
        <v>2.6046969999999999E-2</v>
      </c>
      <c r="M2084">
        <v>8.6453892000000008E-3</v>
      </c>
      <c r="N2084">
        <v>8.6453892000000008E-3</v>
      </c>
      <c r="O2084">
        <v>5.7390748000000014E-3</v>
      </c>
      <c r="P2084">
        <v>5.7390748000000014E-3</v>
      </c>
      <c r="Q2084">
        <v>7.6195484000000004E-3</v>
      </c>
      <c r="R2084">
        <v>5.0580903999999996E-3</v>
      </c>
      <c r="S2084">
        <v>3.3577156E-3</v>
      </c>
      <c r="T2084">
        <v>2.2289547999999998E-3</v>
      </c>
      <c r="U2084">
        <v>4.4006916000000002E-3</v>
      </c>
      <c r="V2084">
        <v>27.91</v>
      </c>
      <c r="W2084">
        <v>0.70820433199999999</v>
      </c>
      <c r="X2084">
        <v>9.8093421E-2</v>
      </c>
      <c r="Y2084">
        <v>6.5117425000000007E-2</v>
      </c>
      <c r="Z2084">
        <v>2.1613473000000001E-2</v>
      </c>
      <c r="AA2084">
        <v>2.1613473000000001E-2</v>
      </c>
      <c r="AB2084">
        <v>1.4347687E-2</v>
      </c>
      <c r="AC2084">
        <v>1.4347687E-2</v>
      </c>
      <c r="AD2084">
        <v>1.9048870999999998E-2</v>
      </c>
      <c r="AE2084">
        <v>1.2645226000000001E-2</v>
      </c>
      <c r="AF2084">
        <v>8.3942889999999992E-3</v>
      </c>
      <c r="AG2084">
        <v>5.5723869999999998E-3</v>
      </c>
      <c r="AH2084" s="6">
        <v>1.1001729E-2</v>
      </c>
      <c r="AI2084" s="6"/>
      <c r="AJ2084" s="8"/>
      <c r="AK2084" s="6"/>
      <c r="AL2084" s="6"/>
      <c r="AM2084" s="6"/>
      <c r="AN2084" s="6"/>
      <c r="AO2084" s="6"/>
      <c r="AP2084" s="6"/>
      <c r="AQ2084" s="6"/>
      <c r="AR2084" s="6"/>
      <c r="AS2084" s="6"/>
    </row>
    <row r="2085" spans="1:45" x14ac:dyDescent="0.35">
      <c r="A2085">
        <v>1500</v>
      </c>
      <c r="B2085">
        <v>0.28510273748580039</v>
      </c>
      <c r="C2085">
        <v>120</v>
      </c>
      <c r="D2085">
        <v>1.0912392129789441</v>
      </c>
      <c r="E2085">
        <v>0</v>
      </c>
      <c r="F2085">
        <v>0.6</v>
      </c>
      <c r="G2085">
        <v>0</v>
      </c>
      <c r="H2085" t="s">
        <v>98</v>
      </c>
      <c r="I2085" t="s">
        <v>98</v>
      </c>
      <c r="J2085">
        <v>0.28328173280000002</v>
      </c>
      <c r="K2085">
        <v>3.92373684E-2</v>
      </c>
      <c r="L2085">
        <v>2.6046969999999999E-2</v>
      </c>
      <c r="M2085">
        <v>8.6453892000000008E-3</v>
      </c>
      <c r="N2085">
        <v>8.6453892000000008E-3</v>
      </c>
      <c r="O2085">
        <v>5.7390748000000014E-3</v>
      </c>
      <c r="P2085">
        <v>5.7390748000000014E-3</v>
      </c>
      <c r="Q2085">
        <v>7.6195484000000004E-3</v>
      </c>
      <c r="R2085">
        <v>5.0580903999999996E-3</v>
      </c>
      <c r="S2085">
        <v>3.3577156E-3</v>
      </c>
      <c r="T2085">
        <v>2.2289547999999998E-3</v>
      </c>
      <c r="U2085">
        <v>4.4006916000000002E-3</v>
      </c>
      <c r="V2085">
        <v>27.91</v>
      </c>
      <c r="W2085">
        <v>0.70820433199999999</v>
      </c>
      <c r="X2085">
        <v>9.8093421E-2</v>
      </c>
      <c r="Y2085">
        <v>6.5117425000000007E-2</v>
      </c>
      <c r="Z2085">
        <v>2.1613473000000001E-2</v>
      </c>
      <c r="AA2085">
        <v>2.1613473000000001E-2</v>
      </c>
      <c r="AB2085">
        <v>1.4347687E-2</v>
      </c>
      <c r="AC2085">
        <v>1.4347687E-2</v>
      </c>
      <c r="AD2085">
        <v>1.9048870999999998E-2</v>
      </c>
      <c r="AE2085">
        <v>1.2645226000000001E-2</v>
      </c>
      <c r="AF2085">
        <v>8.3942889999999992E-3</v>
      </c>
      <c r="AG2085">
        <v>5.5723869999999998E-3</v>
      </c>
      <c r="AH2085" s="6">
        <v>1.1001729E-2</v>
      </c>
      <c r="AI2085" s="6"/>
      <c r="AJ2085" s="8"/>
      <c r="AK2085" s="6"/>
      <c r="AL2085" s="6"/>
      <c r="AM2085" s="6"/>
      <c r="AN2085" s="6"/>
      <c r="AO2085" s="6"/>
      <c r="AP2085" s="6"/>
      <c r="AQ2085" s="6"/>
      <c r="AR2085" s="6"/>
      <c r="AS2085" s="6"/>
    </row>
    <row r="2086" spans="1:45" x14ac:dyDescent="0.35">
      <c r="A2086">
        <v>2000</v>
      </c>
      <c r="B2086">
        <v>0.34586163695667849</v>
      </c>
      <c r="C2086">
        <v>120</v>
      </c>
      <c r="D2086">
        <v>1.0912392129789441</v>
      </c>
      <c r="E2086">
        <v>0</v>
      </c>
      <c r="F2086">
        <v>0.6</v>
      </c>
      <c r="G2086">
        <v>0</v>
      </c>
      <c r="H2086" t="s">
        <v>98</v>
      </c>
      <c r="I2086" t="s">
        <v>98</v>
      </c>
      <c r="J2086">
        <v>0.28328173280000002</v>
      </c>
      <c r="K2086">
        <v>3.92373684E-2</v>
      </c>
      <c r="L2086">
        <v>2.6046969999999999E-2</v>
      </c>
      <c r="M2086">
        <v>8.6453892000000008E-3</v>
      </c>
      <c r="N2086">
        <v>8.6453892000000008E-3</v>
      </c>
      <c r="O2086">
        <v>5.7390748000000014E-3</v>
      </c>
      <c r="P2086">
        <v>5.7390748000000014E-3</v>
      </c>
      <c r="Q2086">
        <v>7.6195484000000004E-3</v>
      </c>
      <c r="R2086">
        <v>5.0580903999999996E-3</v>
      </c>
      <c r="S2086">
        <v>3.3577156E-3</v>
      </c>
      <c r="T2086">
        <v>2.2289547999999998E-3</v>
      </c>
      <c r="U2086">
        <v>4.4006916000000002E-3</v>
      </c>
      <c r="V2086">
        <v>27.91</v>
      </c>
      <c r="W2086">
        <v>0.70820433199999999</v>
      </c>
      <c r="X2086">
        <v>9.8093421E-2</v>
      </c>
      <c r="Y2086">
        <v>6.5117425000000007E-2</v>
      </c>
      <c r="Z2086">
        <v>2.1613473000000001E-2</v>
      </c>
      <c r="AA2086">
        <v>2.1613473000000001E-2</v>
      </c>
      <c r="AB2086">
        <v>1.4347687E-2</v>
      </c>
      <c r="AC2086">
        <v>1.4347687E-2</v>
      </c>
      <c r="AD2086">
        <v>1.9048870999999998E-2</v>
      </c>
      <c r="AE2086">
        <v>1.2645226000000001E-2</v>
      </c>
      <c r="AF2086">
        <v>8.3942889999999992E-3</v>
      </c>
      <c r="AG2086">
        <v>5.5723869999999998E-3</v>
      </c>
      <c r="AH2086" s="6">
        <v>1.1001729E-2</v>
      </c>
      <c r="AI2086" s="6"/>
      <c r="AJ2086" s="8"/>
      <c r="AK2086" s="6"/>
      <c r="AL2086" s="6"/>
      <c r="AM2086" s="6"/>
      <c r="AN2086" s="6"/>
      <c r="AO2086" s="6"/>
      <c r="AP2086" s="6"/>
      <c r="AQ2086" s="6"/>
      <c r="AR2086" s="6"/>
      <c r="AS2086" s="6"/>
    </row>
    <row r="2087" spans="1:45" x14ac:dyDescent="0.35">
      <c r="A2087">
        <v>2500</v>
      </c>
      <c r="B2087">
        <v>0.41001680532323181</v>
      </c>
      <c r="C2087">
        <v>120</v>
      </c>
      <c r="D2087">
        <v>1.0912392129789441</v>
      </c>
      <c r="E2087">
        <v>0</v>
      </c>
      <c r="F2087">
        <v>0.6</v>
      </c>
      <c r="G2087">
        <v>0</v>
      </c>
      <c r="H2087" t="s">
        <v>98</v>
      </c>
      <c r="I2087" t="s">
        <v>98</v>
      </c>
      <c r="J2087">
        <v>0.28328173280000002</v>
      </c>
      <c r="K2087">
        <v>3.92373684E-2</v>
      </c>
      <c r="L2087">
        <v>2.6046969999999999E-2</v>
      </c>
      <c r="M2087">
        <v>8.6453892000000008E-3</v>
      </c>
      <c r="N2087">
        <v>8.6453892000000008E-3</v>
      </c>
      <c r="O2087">
        <v>5.7390748000000014E-3</v>
      </c>
      <c r="P2087">
        <v>5.7390748000000014E-3</v>
      </c>
      <c r="Q2087">
        <v>7.6195484000000004E-3</v>
      </c>
      <c r="R2087">
        <v>5.0580903999999996E-3</v>
      </c>
      <c r="S2087">
        <v>3.3577156E-3</v>
      </c>
      <c r="T2087">
        <v>2.2289547999999998E-3</v>
      </c>
      <c r="U2087">
        <v>4.4006916000000002E-3</v>
      </c>
      <c r="V2087">
        <v>27.91</v>
      </c>
      <c r="W2087">
        <v>0.70820433199999999</v>
      </c>
      <c r="X2087">
        <v>9.8093421E-2</v>
      </c>
      <c r="Y2087">
        <v>6.5117425000000007E-2</v>
      </c>
      <c r="Z2087">
        <v>2.1613473000000001E-2</v>
      </c>
      <c r="AA2087">
        <v>2.1613473000000001E-2</v>
      </c>
      <c r="AB2087">
        <v>1.4347687E-2</v>
      </c>
      <c r="AC2087">
        <v>1.4347687E-2</v>
      </c>
      <c r="AD2087">
        <v>1.9048870999999998E-2</v>
      </c>
      <c r="AE2087">
        <v>1.2645226000000001E-2</v>
      </c>
      <c r="AF2087">
        <v>8.3942889999999992E-3</v>
      </c>
      <c r="AG2087">
        <v>5.5723869999999998E-3</v>
      </c>
      <c r="AH2087" s="6">
        <v>1.1001729E-2</v>
      </c>
      <c r="AI2087" s="6"/>
      <c r="AJ2087" s="8"/>
      <c r="AK2087" s="6"/>
      <c r="AL2087" s="6"/>
      <c r="AM2087" s="6"/>
      <c r="AN2087" s="6"/>
      <c r="AO2087" s="6"/>
      <c r="AP2087" s="6"/>
      <c r="AQ2087" s="6"/>
      <c r="AR2087" s="6"/>
      <c r="AS2087" s="6"/>
    </row>
    <row r="2088" spans="1:45" x14ac:dyDescent="0.35">
      <c r="A2088">
        <v>5000</v>
      </c>
      <c r="B2088">
        <v>0.72130736042203236</v>
      </c>
      <c r="C2088">
        <v>120</v>
      </c>
      <c r="D2088">
        <v>1.0912392129789441</v>
      </c>
      <c r="E2088">
        <v>0</v>
      </c>
      <c r="F2088">
        <v>0.6</v>
      </c>
      <c r="G2088">
        <v>0</v>
      </c>
      <c r="H2088" t="s">
        <v>98</v>
      </c>
      <c r="I2088" t="s">
        <v>98</v>
      </c>
      <c r="J2088">
        <v>0.28328173280000002</v>
      </c>
      <c r="K2088">
        <v>3.92373684E-2</v>
      </c>
      <c r="L2088">
        <v>2.6046969999999999E-2</v>
      </c>
      <c r="M2088">
        <v>8.6453892000000008E-3</v>
      </c>
      <c r="N2088">
        <v>8.6453892000000008E-3</v>
      </c>
      <c r="O2088">
        <v>5.7390748000000014E-3</v>
      </c>
      <c r="P2088">
        <v>5.7390748000000014E-3</v>
      </c>
      <c r="Q2088">
        <v>7.6195484000000004E-3</v>
      </c>
      <c r="R2088">
        <v>5.0580903999999996E-3</v>
      </c>
      <c r="S2088">
        <v>3.3577156E-3</v>
      </c>
      <c r="T2088">
        <v>2.2289547999999998E-3</v>
      </c>
      <c r="U2088">
        <v>4.4006916000000002E-3</v>
      </c>
      <c r="V2088">
        <v>27.91</v>
      </c>
      <c r="W2088">
        <v>0.70820433199999999</v>
      </c>
      <c r="X2088">
        <v>9.8093421E-2</v>
      </c>
      <c r="Y2088">
        <v>6.5117425000000007E-2</v>
      </c>
      <c r="Z2088">
        <v>2.1613473000000001E-2</v>
      </c>
      <c r="AA2088">
        <v>2.1613473000000001E-2</v>
      </c>
      <c r="AB2088">
        <v>1.4347687E-2</v>
      </c>
      <c r="AC2088">
        <v>1.4347687E-2</v>
      </c>
      <c r="AD2088">
        <v>1.9048870999999998E-2</v>
      </c>
      <c r="AE2088">
        <v>1.2645226000000001E-2</v>
      </c>
      <c r="AF2088">
        <v>8.3942889999999992E-3</v>
      </c>
      <c r="AG2088">
        <v>5.5723869999999998E-3</v>
      </c>
      <c r="AH2088" s="6">
        <v>1.1001729E-2</v>
      </c>
      <c r="AI2088" s="6"/>
      <c r="AJ2088" s="8"/>
      <c r="AK2088" s="6"/>
      <c r="AL2088" s="6"/>
      <c r="AM2088" s="6"/>
      <c r="AN2088" s="6"/>
      <c r="AO2088" s="6"/>
      <c r="AP2088" s="6"/>
      <c r="AQ2088" s="6"/>
      <c r="AR2088" s="6"/>
      <c r="AS2088" s="6"/>
    </row>
    <row r="2089" spans="1:45" x14ac:dyDescent="0.35">
      <c r="A2089">
        <v>7500</v>
      </c>
      <c r="B2089">
        <v>1.013909222540075</v>
      </c>
      <c r="C2089">
        <v>120</v>
      </c>
      <c r="D2089">
        <v>1.0912392129789441</v>
      </c>
      <c r="E2089">
        <v>0</v>
      </c>
      <c r="F2089">
        <v>0.6</v>
      </c>
      <c r="G2089">
        <v>0</v>
      </c>
      <c r="H2089" t="s">
        <v>98</v>
      </c>
      <c r="I2089" t="s">
        <v>98</v>
      </c>
      <c r="J2089">
        <v>0.28328173280000002</v>
      </c>
      <c r="K2089">
        <v>3.92373684E-2</v>
      </c>
      <c r="L2089">
        <v>2.6046969999999999E-2</v>
      </c>
      <c r="M2089">
        <v>8.6453892000000008E-3</v>
      </c>
      <c r="N2089">
        <v>8.6453892000000008E-3</v>
      </c>
      <c r="O2089">
        <v>5.7390748000000014E-3</v>
      </c>
      <c r="P2089">
        <v>5.7390748000000014E-3</v>
      </c>
      <c r="Q2089">
        <v>7.6195484000000004E-3</v>
      </c>
      <c r="R2089">
        <v>5.0580903999999996E-3</v>
      </c>
      <c r="S2089">
        <v>3.3577156E-3</v>
      </c>
      <c r="T2089">
        <v>2.2289547999999998E-3</v>
      </c>
      <c r="U2089">
        <v>4.4006916000000002E-3</v>
      </c>
      <c r="V2089">
        <v>27.91</v>
      </c>
      <c r="W2089">
        <v>0.70820433199999999</v>
      </c>
      <c r="X2089">
        <v>9.8093421E-2</v>
      </c>
      <c r="Y2089">
        <v>6.5117425000000007E-2</v>
      </c>
      <c r="Z2089">
        <v>2.1613473000000001E-2</v>
      </c>
      <c r="AA2089">
        <v>2.1613473000000001E-2</v>
      </c>
      <c r="AB2089">
        <v>1.4347687E-2</v>
      </c>
      <c r="AC2089">
        <v>1.4347687E-2</v>
      </c>
      <c r="AD2089">
        <v>1.9048870999999998E-2</v>
      </c>
      <c r="AE2089">
        <v>1.2645226000000001E-2</v>
      </c>
      <c r="AF2089">
        <v>8.3942889999999992E-3</v>
      </c>
      <c r="AG2089">
        <v>5.5723869999999998E-3</v>
      </c>
      <c r="AH2089" s="6">
        <v>1.1001729E-2</v>
      </c>
      <c r="AI2089" s="6"/>
      <c r="AJ2089" s="8"/>
      <c r="AK2089" s="6"/>
      <c r="AL2089" s="6"/>
      <c r="AM2089" s="6"/>
      <c r="AN2089" s="6"/>
      <c r="AO2089" s="6"/>
      <c r="AP2089" s="6"/>
      <c r="AQ2089" s="6"/>
      <c r="AR2089" s="6"/>
      <c r="AS2089" s="6"/>
    </row>
    <row r="2090" spans="1:45" x14ac:dyDescent="0.35">
      <c r="A2090">
        <v>10000</v>
      </c>
      <c r="B2090">
        <v>1.293272579505482</v>
      </c>
      <c r="C2090">
        <v>120</v>
      </c>
      <c r="D2090">
        <v>1.0912392129789441</v>
      </c>
      <c r="E2090">
        <v>0</v>
      </c>
      <c r="F2090">
        <v>0.6</v>
      </c>
      <c r="G2090">
        <v>0</v>
      </c>
      <c r="H2090" t="s">
        <v>98</v>
      </c>
      <c r="I2090" t="s">
        <v>98</v>
      </c>
      <c r="J2090">
        <v>0.28328173280000002</v>
      </c>
      <c r="K2090">
        <v>3.92373684E-2</v>
      </c>
      <c r="L2090">
        <v>2.6046969999999999E-2</v>
      </c>
      <c r="M2090">
        <v>8.6453892000000008E-3</v>
      </c>
      <c r="N2090">
        <v>8.6453892000000008E-3</v>
      </c>
      <c r="O2090">
        <v>5.7390748000000014E-3</v>
      </c>
      <c r="P2090">
        <v>5.7390748000000014E-3</v>
      </c>
      <c r="Q2090">
        <v>7.6195484000000004E-3</v>
      </c>
      <c r="R2090">
        <v>5.0580903999999996E-3</v>
      </c>
      <c r="S2090">
        <v>3.3577156E-3</v>
      </c>
      <c r="T2090">
        <v>2.2289547999999998E-3</v>
      </c>
      <c r="U2090">
        <v>4.4006916000000002E-3</v>
      </c>
      <c r="V2090">
        <v>27.91</v>
      </c>
      <c r="W2090">
        <v>0.70820433199999999</v>
      </c>
      <c r="X2090">
        <v>9.8093421E-2</v>
      </c>
      <c r="Y2090">
        <v>6.5117425000000007E-2</v>
      </c>
      <c r="Z2090">
        <v>2.1613473000000001E-2</v>
      </c>
      <c r="AA2090">
        <v>2.1613473000000001E-2</v>
      </c>
      <c r="AB2090">
        <v>1.4347687E-2</v>
      </c>
      <c r="AC2090">
        <v>1.4347687E-2</v>
      </c>
      <c r="AD2090">
        <v>1.9048870999999998E-2</v>
      </c>
      <c r="AE2090">
        <v>1.2645226000000001E-2</v>
      </c>
      <c r="AF2090">
        <v>8.3942889999999992E-3</v>
      </c>
      <c r="AG2090">
        <v>5.5723869999999998E-3</v>
      </c>
      <c r="AH2090" s="6">
        <v>1.1001729E-2</v>
      </c>
      <c r="AI2090" s="6"/>
      <c r="AJ2090" s="8"/>
      <c r="AK2090" s="6"/>
      <c r="AL2090" s="6"/>
      <c r="AM2090" s="6"/>
      <c r="AN2090" s="6"/>
      <c r="AO2090" s="6"/>
      <c r="AP2090" s="6"/>
      <c r="AQ2090" s="6"/>
      <c r="AR2090" s="6"/>
      <c r="AS2090" s="6"/>
    </row>
    <row r="2091" spans="1:45" x14ac:dyDescent="0.35">
      <c r="A2091">
        <v>15000</v>
      </c>
      <c r="B2091">
        <v>1.82464664470062</v>
      </c>
      <c r="C2091">
        <v>120</v>
      </c>
      <c r="D2091">
        <v>1.0912392129789441</v>
      </c>
      <c r="E2091">
        <v>0</v>
      </c>
      <c r="F2091">
        <v>0.6</v>
      </c>
      <c r="G2091">
        <v>0</v>
      </c>
      <c r="H2091" t="s">
        <v>98</v>
      </c>
      <c r="I2091" t="s">
        <v>98</v>
      </c>
      <c r="J2091">
        <v>0.28328173280000002</v>
      </c>
      <c r="K2091">
        <v>3.92373684E-2</v>
      </c>
      <c r="L2091">
        <v>2.6046969999999999E-2</v>
      </c>
      <c r="M2091">
        <v>8.6453892000000008E-3</v>
      </c>
      <c r="N2091">
        <v>8.6453892000000008E-3</v>
      </c>
      <c r="O2091">
        <v>5.7390748000000014E-3</v>
      </c>
      <c r="P2091">
        <v>5.7390748000000014E-3</v>
      </c>
      <c r="Q2091">
        <v>7.6195484000000004E-3</v>
      </c>
      <c r="R2091">
        <v>5.0580903999999996E-3</v>
      </c>
      <c r="S2091">
        <v>3.3577156E-3</v>
      </c>
      <c r="T2091">
        <v>2.2289547999999998E-3</v>
      </c>
      <c r="U2091">
        <v>4.4006916000000002E-3</v>
      </c>
      <c r="V2091">
        <v>27.91</v>
      </c>
      <c r="W2091">
        <v>0.70820433199999999</v>
      </c>
      <c r="X2091">
        <v>9.8093421E-2</v>
      </c>
      <c r="Y2091">
        <v>6.5117425000000007E-2</v>
      </c>
      <c r="Z2091">
        <v>2.1613473000000001E-2</v>
      </c>
      <c r="AA2091">
        <v>2.1613473000000001E-2</v>
      </c>
      <c r="AB2091">
        <v>1.4347687E-2</v>
      </c>
      <c r="AC2091">
        <v>1.4347687E-2</v>
      </c>
      <c r="AD2091">
        <v>1.9048870999999998E-2</v>
      </c>
      <c r="AE2091">
        <v>1.2645226000000001E-2</v>
      </c>
      <c r="AF2091">
        <v>8.3942889999999992E-3</v>
      </c>
      <c r="AG2091">
        <v>5.5723869999999998E-3</v>
      </c>
      <c r="AH2091" s="6">
        <v>1.1001729E-2</v>
      </c>
      <c r="AI2091" s="6"/>
      <c r="AJ2091" s="8"/>
      <c r="AK2091" s="6"/>
      <c r="AL2091" s="6"/>
      <c r="AM2091" s="6"/>
      <c r="AN2091" s="6"/>
      <c r="AO2091" s="6"/>
      <c r="AP2091" s="6"/>
      <c r="AQ2091" s="6"/>
      <c r="AR2091" s="6"/>
      <c r="AS2091" s="6"/>
    </row>
    <row r="2092" spans="1:45" x14ac:dyDescent="0.35">
      <c r="A2092">
        <v>1500</v>
      </c>
      <c r="B2092">
        <v>0.37117767056370299</v>
      </c>
      <c r="C2092">
        <v>150</v>
      </c>
      <c r="D2092">
        <v>1.0912392129789441</v>
      </c>
      <c r="E2092">
        <v>0</v>
      </c>
      <c r="F2092">
        <v>0.6</v>
      </c>
      <c r="G2092">
        <v>0</v>
      </c>
      <c r="H2092" t="s">
        <v>98</v>
      </c>
      <c r="I2092" t="s">
        <v>98</v>
      </c>
      <c r="J2092">
        <v>0.28328173280000002</v>
      </c>
      <c r="K2092">
        <v>3.92373684E-2</v>
      </c>
      <c r="L2092">
        <v>2.6046969999999999E-2</v>
      </c>
      <c r="M2092">
        <v>8.6453892000000008E-3</v>
      </c>
      <c r="N2092">
        <v>8.6453892000000008E-3</v>
      </c>
      <c r="O2092">
        <v>5.7390748000000014E-3</v>
      </c>
      <c r="P2092">
        <v>5.7390748000000014E-3</v>
      </c>
      <c r="Q2092">
        <v>7.6195484000000004E-3</v>
      </c>
      <c r="R2092">
        <v>5.0580903999999996E-3</v>
      </c>
      <c r="S2092">
        <v>3.3577156E-3</v>
      </c>
      <c r="T2092">
        <v>2.2289547999999998E-3</v>
      </c>
      <c r="U2092">
        <v>4.4006916000000002E-3</v>
      </c>
      <c r="V2092">
        <v>27.91</v>
      </c>
      <c r="W2092">
        <v>0.70820433199999999</v>
      </c>
      <c r="X2092">
        <v>9.8093421E-2</v>
      </c>
      <c r="Y2092">
        <v>6.5117425000000007E-2</v>
      </c>
      <c r="Z2092">
        <v>2.1613473000000001E-2</v>
      </c>
      <c r="AA2092">
        <v>2.1613473000000001E-2</v>
      </c>
      <c r="AB2092">
        <v>1.4347687E-2</v>
      </c>
      <c r="AC2092">
        <v>1.4347687E-2</v>
      </c>
      <c r="AD2092">
        <v>1.9048870999999998E-2</v>
      </c>
      <c r="AE2092">
        <v>1.2645226000000001E-2</v>
      </c>
      <c r="AF2092">
        <v>8.3942889999999992E-3</v>
      </c>
      <c r="AG2092">
        <v>5.5723869999999998E-3</v>
      </c>
      <c r="AH2092" s="6">
        <v>1.1001729E-2</v>
      </c>
      <c r="AI2092" s="6"/>
      <c r="AJ2092" s="8"/>
      <c r="AK2092" s="6"/>
      <c r="AL2092" s="6"/>
      <c r="AM2092" s="6"/>
      <c r="AN2092" s="6"/>
      <c r="AO2092" s="6"/>
      <c r="AP2092" s="6"/>
      <c r="AQ2092" s="6"/>
      <c r="AR2092" s="6"/>
      <c r="AS2092" s="6"/>
    </row>
    <row r="2093" spans="1:45" x14ac:dyDescent="0.35">
      <c r="A2093">
        <v>2000</v>
      </c>
      <c r="B2093">
        <v>0.37908547595979469</v>
      </c>
      <c r="C2093">
        <v>150</v>
      </c>
      <c r="D2093">
        <v>1.0912392129789441</v>
      </c>
      <c r="E2093">
        <v>0</v>
      </c>
      <c r="F2093">
        <v>0.6</v>
      </c>
      <c r="G2093">
        <v>0</v>
      </c>
      <c r="H2093" t="s">
        <v>98</v>
      </c>
      <c r="I2093" t="s">
        <v>98</v>
      </c>
      <c r="J2093">
        <v>0.28328173280000002</v>
      </c>
      <c r="K2093">
        <v>3.92373684E-2</v>
      </c>
      <c r="L2093">
        <v>2.6046969999999999E-2</v>
      </c>
      <c r="M2093">
        <v>8.6453892000000008E-3</v>
      </c>
      <c r="N2093">
        <v>8.6453892000000008E-3</v>
      </c>
      <c r="O2093">
        <v>5.7390748000000014E-3</v>
      </c>
      <c r="P2093">
        <v>5.7390748000000014E-3</v>
      </c>
      <c r="Q2093">
        <v>7.6195484000000004E-3</v>
      </c>
      <c r="R2093">
        <v>5.0580903999999996E-3</v>
      </c>
      <c r="S2093">
        <v>3.3577156E-3</v>
      </c>
      <c r="T2093">
        <v>2.2289547999999998E-3</v>
      </c>
      <c r="U2093">
        <v>4.4006916000000002E-3</v>
      </c>
      <c r="V2093">
        <v>27.91</v>
      </c>
      <c r="W2093">
        <v>0.70820433199999999</v>
      </c>
      <c r="X2093">
        <v>9.8093421E-2</v>
      </c>
      <c r="Y2093">
        <v>6.5117425000000007E-2</v>
      </c>
      <c r="Z2093">
        <v>2.1613473000000001E-2</v>
      </c>
      <c r="AA2093">
        <v>2.1613473000000001E-2</v>
      </c>
      <c r="AB2093">
        <v>1.4347687E-2</v>
      </c>
      <c r="AC2093">
        <v>1.4347687E-2</v>
      </c>
      <c r="AD2093">
        <v>1.9048870999999998E-2</v>
      </c>
      <c r="AE2093">
        <v>1.2645226000000001E-2</v>
      </c>
      <c r="AF2093">
        <v>8.3942889999999992E-3</v>
      </c>
      <c r="AG2093">
        <v>5.5723869999999998E-3</v>
      </c>
      <c r="AH2093" s="6">
        <v>1.1001729E-2</v>
      </c>
      <c r="AI2093" s="6"/>
      <c r="AJ2093" s="8"/>
      <c r="AK2093" s="6"/>
      <c r="AL2093" s="6"/>
      <c r="AM2093" s="6"/>
      <c r="AN2093" s="6"/>
      <c r="AO2093" s="6"/>
      <c r="AP2093" s="6"/>
      <c r="AQ2093" s="6"/>
      <c r="AR2093" s="6"/>
      <c r="AS2093" s="6"/>
    </row>
    <row r="2094" spans="1:45" x14ac:dyDescent="0.35">
      <c r="A2094">
        <v>2500</v>
      </c>
      <c r="B2094">
        <v>0.43084103508157529</v>
      </c>
      <c r="C2094">
        <v>150</v>
      </c>
      <c r="D2094">
        <v>1.0912392129789441</v>
      </c>
      <c r="E2094">
        <v>0</v>
      </c>
      <c r="F2094">
        <v>0.6</v>
      </c>
      <c r="G2094">
        <v>0</v>
      </c>
      <c r="H2094" t="s">
        <v>98</v>
      </c>
      <c r="I2094" t="s">
        <v>98</v>
      </c>
      <c r="J2094">
        <v>0.28328173280000002</v>
      </c>
      <c r="K2094">
        <v>3.92373684E-2</v>
      </c>
      <c r="L2094">
        <v>2.6046969999999999E-2</v>
      </c>
      <c r="M2094">
        <v>8.6453892000000008E-3</v>
      </c>
      <c r="N2094">
        <v>8.6453892000000008E-3</v>
      </c>
      <c r="O2094">
        <v>5.7390748000000014E-3</v>
      </c>
      <c r="P2094">
        <v>5.7390748000000014E-3</v>
      </c>
      <c r="Q2094">
        <v>7.6195484000000004E-3</v>
      </c>
      <c r="R2094">
        <v>5.0580903999999996E-3</v>
      </c>
      <c r="S2094">
        <v>3.3577156E-3</v>
      </c>
      <c r="T2094">
        <v>2.2289547999999998E-3</v>
      </c>
      <c r="U2094">
        <v>4.4006916000000002E-3</v>
      </c>
      <c r="V2094">
        <v>27.91</v>
      </c>
      <c r="W2094">
        <v>0.70820433199999999</v>
      </c>
      <c r="X2094">
        <v>9.8093421E-2</v>
      </c>
      <c r="Y2094">
        <v>6.5117425000000007E-2</v>
      </c>
      <c r="Z2094">
        <v>2.1613473000000001E-2</v>
      </c>
      <c r="AA2094">
        <v>2.1613473000000001E-2</v>
      </c>
      <c r="AB2094">
        <v>1.4347687E-2</v>
      </c>
      <c r="AC2094">
        <v>1.4347687E-2</v>
      </c>
      <c r="AD2094">
        <v>1.9048870999999998E-2</v>
      </c>
      <c r="AE2094">
        <v>1.2645226000000001E-2</v>
      </c>
      <c r="AF2094">
        <v>8.3942889999999992E-3</v>
      </c>
      <c r="AG2094">
        <v>5.5723869999999998E-3</v>
      </c>
      <c r="AH2094" s="6">
        <v>1.1001729E-2</v>
      </c>
      <c r="AI2094" s="6"/>
      <c r="AJ2094" s="8"/>
      <c r="AK2094" s="6"/>
      <c r="AL2094" s="6"/>
      <c r="AM2094" s="6"/>
      <c r="AN2094" s="6"/>
      <c r="AO2094" s="6"/>
      <c r="AP2094" s="6"/>
      <c r="AQ2094" s="6"/>
      <c r="AR2094" s="6"/>
      <c r="AS2094" s="6"/>
    </row>
    <row r="2095" spans="1:45" x14ac:dyDescent="0.35">
      <c r="A2095">
        <v>5000</v>
      </c>
      <c r="B2095">
        <v>0.72095881517060678</v>
      </c>
      <c r="C2095">
        <v>150</v>
      </c>
      <c r="D2095">
        <v>1.0912392129789441</v>
      </c>
      <c r="E2095">
        <v>0</v>
      </c>
      <c r="F2095">
        <v>0.6</v>
      </c>
      <c r="G2095">
        <v>0</v>
      </c>
      <c r="H2095" t="s">
        <v>98</v>
      </c>
      <c r="I2095" t="s">
        <v>98</v>
      </c>
      <c r="J2095">
        <v>0.28328173280000002</v>
      </c>
      <c r="K2095">
        <v>3.92373684E-2</v>
      </c>
      <c r="L2095">
        <v>2.6046969999999999E-2</v>
      </c>
      <c r="M2095">
        <v>8.6453892000000008E-3</v>
      </c>
      <c r="N2095">
        <v>8.6453892000000008E-3</v>
      </c>
      <c r="O2095">
        <v>5.7390748000000014E-3</v>
      </c>
      <c r="P2095">
        <v>5.7390748000000014E-3</v>
      </c>
      <c r="Q2095">
        <v>7.6195484000000004E-3</v>
      </c>
      <c r="R2095">
        <v>5.0580903999999996E-3</v>
      </c>
      <c r="S2095">
        <v>3.3577156E-3</v>
      </c>
      <c r="T2095">
        <v>2.2289547999999998E-3</v>
      </c>
      <c r="U2095">
        <v>4.4006916000000002E-3</v>
      </c>
      <c r="V2095">
        <v>27.91</v>
      </c>
      <c r="W2095">
        <v>0.70820433199999999</v>
      </c>
      <c r="X2095">
        <v>9.8093421E-2</v>
      </c>
      <c r="Y2095">
        <v>6.5117425000000007E-2</v>
      </c>
      <c r="Z2095">
        <v>2.1613473000000001E-2</v>
      </c>
      <c r="AA2095">
        <v>2.1613473000000001E-2</v>
      </c>
      <c r="AB2095">
        <v>1.4347687E-2</v>
      </c>
      <c r="AC2095">
        <v>1.4347687E-2</v>
      </c>
      <c r="AD2095">
        <v>1.9048870999999998E-2</v>
      </c>
      <c r="AE2095">
        <v>1.2645226000000001E-2</v>
      </c>
      <c r="AF2095">
        <v>8.3942889999999992E-3</v>
      </c>
      <c r="AG2095">
        <v>5.5723869999999998E-3</v>
      </c>
      <c r="AH2095" s="6">
        <v>1.1001729E-2</v>
      </c>
      <c r="AI2095" s="6"/>
      <c r="AJ2095" s="8"/>
      <c r="AK2095" s="6"/>
      <c r="AL2095" s="6"/>
      <c r="AM2095" s="6"/>
      <c r="AN2095" s="6"/>
      <c r="AO2095" s="6"/>
      <c r="AP2095" s="6"/>
      <c r="AQ2095" s="6"/>
      <c r="AR2095" s="6"/>
      <c r="AS2095" s="6"/>
    </row>
    <row r="2096" spans="1:45" x14ac:dyDescent="0.35">
      <c r="A2096">
        <v>7500</v>
      </c>
      <c r="B2096">
        <v>1.0003336054994201</v>
      </c>
      <c r="C2096">
        <v>150</v>
      </c>
      <c r="D2096">
        <v>1.0912392129789441</v>
      </c>
      <c r="E2096">
        <v>0</v>
      </c>
      <c r="F2096">
        <v>0.6</v>
      </c>
      <c r="G2096">
        <v>0</v>
      </c>
      <c r="H2096" t="s">
        <v>98</v>
      </c>
      <c r="I2096" t="s">
        <v>98</v>
      </c>
      <c r="J2096">
        <v>0.28328173280000002</v>
      </c>
      <c r="K2096">
        <v>3.92373684E-2</v>
      </c>
      <c r="L2096">
        <v>2.6046969999999999E-2</v>
      </c>
      <c r="M2096">
        <v>8.6453892000000008E-3</v>
      </c>
      <c r="N2096">
        <v>8.6453892000000008E-3</v>
      </c>
      <c r="O2096">
        <v>5.7390748000000014E-3</v>
      </c>
      <c r="P2096">
        <v>5.7390748000000014E-3</v>
      </c>
      <c r="Q2096">
        <v>7.6195484000000004E-3</v>
      </c>
      <c r="R2096">
        <v>5.0580903999999996E-3</v>
      </c>
      <c r="S2096">
        <v>3.3577156E-3</v>
      </c>
      <c r="T2096">
        <v>2.2289547999999998E-3</v>
      </c>
      <c r="U2096">
        <v>4.4006916000000002E-3</v>
      </c>
      <c r="V2096">
        <v>27.91</v>
      </c>
      <c r="W2096">
        <v>0.70820433199999999</v>
      </c>
      <c r="X2096">
        <v>9.8093421E-2</v>
      </c>
      <c r="Y2096">
        <v>6.5117425000000007E-2</v>
      </c>
      <c r="Z2096">
        <v>2.1613473000000001E-2</v>
      </c>
      <c r="AA2096">
        <v>2.1613473000000001E-2</v>
      </c>
      <c r="AB2096">
        <v>1.4347687E-2</v>
      </c>
      <c r="AC2096">
        <v>1.4347687E-2</v>
      </c>
      <c r="AD2096">
        <v>1.9048870999999998E-2</v>
      </c>
      <c r="AE2096">
        <v>1.2645226000000001E-2</v>
      </c>
      <c r="AF2096">
        <v>8.3942889999999992E-3</v>
      </c>
      <c r="AG2096">
        <v>5.5723869999999998E-3</v>
      </c>
      <c r="AH2096" s="6">
        <v>1.1001729E-2</v>
      </c>
      <c r="AI2096" s="6"/>
      <c r="AJ2096" s="8"/>
      <c r="AK2096" s="6"/>
      <c r="AL2096" s="6"/>
      <c r="AM2096" s="6"/>
      <c r="AN2096" s="6"/>
      <c r="AO2096" s="6"/>
      <c r="AP2096" s="6"/>
      <c r="AQ2096" s="6"/>
      <c r="AR2096" s="6"/>
      <c r="AS2096" s="6"/>
    </row>
    <row r="2097" spans="1:45" x14ac:dyDescent="0.35">
      <c r="A2097">
        <v>10000</v>
      </c>
      <c r="B2097">
        <v>1.2677077961811061</v>
      </c>
      <c r="C2097">
        <v>150</v>
      </c>
      <c r="D2097">
        <v>1.0912392129789441</v>
      </c>
      <c r="E2097">
        <v>0</v>
      </c>
      <c r="F2097">
        <v>0.6</v>
      </c>
      <c r="G2097">
        <v>0</v>
      </c>
      <c r="H2097" t="s">
        <v>98</v>
      </c>
      <c r="I2097" t="s">
        <v>98</v>
      </c>
      <c r="J2097">
        <v>0.28328173280000002</v>
      </c>
      <c r="K2097">
        <v>3.92373684E-2</v>
      </c>
      <c r="L2097">
        <v>2.6046969999999999E-2</v>
      </c>
      <c r="M2097">
        <v>8.6453892000000008E-3</v>
      </c>
      <c r="N2097">
        <v>8.6453892000000008E-3</v>
      </c>
      <c r="O2097">
        <v>5.7390748000000014E-3</v>
      </c>
      <c r="P2097">
        <v>5.7390748000000014E-3</v>
      </c>
      <c r="Q2097">
        <v>7.6195484000000004E-3</v>
      </c>
      <c r="R2097">
        <v>5.0580903999999996E-3</v>
      </c>
      <c r="S2097">
        <v>3.3577156E-3</v>
      </c>
      <c r="T2097">
        <v>2.2289547999999998E-3</v>
      </c>
      <c r="U2097">
        <v>4.4006916000000002E-3</v>
      </c>
      <c r="V2097">
        <v>27.91</v>
      </c>
      <c r="W2097">
        <v>0.70820433199999999</v>
      </c>
      <c r="X2097">
        <v>9.8093421E-2</v>
      </c>
      <c r="Y2097">
        <v>6.5117425000000007E-2</v>
      </c>
      <c r="Z2097">
        <v>2.1613473000000001E-2</v>
      </c>
      <c r="AA2097">
        <v>2.1613473000000001E-2</v>
      </c>
      <c r="AB2097">
        <v>1.4347687E-2</v>
      </c>
      <c r="AC2097">
        <v>1.4347687E-2</v>
      </c>
      <c r="AD2097">
        <v>1.9048870999999998E-2</v>
      </c>
      <c r="AE2097">
        <v>1.2645226000000001E-2</v>
      </c>
      <c r="AF2097">
        <v>8.3942889999999992E-3</v>
      </c>
      <c r="AG2097">
        <v>5.5723869999999998E-3</v>
      </c>
      <c r="AH2097" s="6">
        <v>1.1001729E-2</v>
      </c>
      <c r="AI2097" s="6"/>
      <c r="AJ2097" s="8"/>
      <c r="AK2097" s="6"/>
      <c r="AL2097" s="6"/>
      <c r="AM2097" s="6"/>
      <c r="AN2097" s="6"/>
      <c r="AO2097" s="6"/>
      <c r="AP2097" s="6"/>
      <c r="AQ2097" s="6"/>
      <c r="AR2097" s="6"/>
      <c r="AS2097" s="6"/>
    </row>
    <row r="2098" spans="1:45" x14ac:dyDescent="0.35">
      <c r="A2098">
        <v>15000</v>
      </c>
      <c r="B2098">
        <v>1.7764116459231629</v>
      </c>
      <c r="C2098">
        <v>150</v>
      </c>
      <c r="D2098">
        <v>1.0912392129789441</v>
      </c>
      <c r="E2098">
        <v>0</v>
      </c>
      <c r="F2098">
        <v>0.6</v>
      </c>
      <c r="G2098">
        <v>0</v>
      </c>
      <c r="H2098" t="s">
        <v>98</v>
      </c>
      <c r="I2098" t="s">
        <v>98</v>
      </c>
      <c r="J2098">
        <v>0.28328173280000002</v>
      </c>
      <c r="K2098">
        <v>3.92373684E-2</v>
      </c>
      <c r="L2098">
        <v>2.6046969999999999E-2</v>
      </c>
      <c r="M2098">
        <v>8.6453892000000008E-3</v>
      </c>
      <c r="N2098">
        <v>8.6453892000000008E-3</v>
      </c>
      <c r="O2098">
        <v>5.7390748000000014E-3</v>
      </c>
      <c r="P2098">
        <v>5.7390748000000014E-3</v>
      </c>
      <c r="Q2098">
        <v>7.6195484000000004E-3</v>
      </c>
      <c r="R2098">
        <v>5.0580903999999996E-3</v>
      </c>
      <c r="S2098">
        <v>3.3577156E-3</v>
      </c>
      <c r="T2098">
        <v>2.2289547999999998E-3</v>
      </c>
      <c r="U2098">
        <v>4.4006916000000002E-3</v>
      </c>
      <c r="V2098">
        <v>27.91</v>
      </c>
      <c r="W2098">
        <v>0.70820433199999999</v>
      </c>
      <c r="X2098">
        <v>9.8093421E-2</v>
      </c>
      <c r="Y2098">
        <v>6.5117425000000007E-2</v>
      </c>
      <c r="Z2098">
        <v>2.1613473000000001E-2</v>
      </c>
      <c r="AA2098">
        <v>2.1613473000000001E-2</v>
      </c>
      <c r="AB2098">
        <v>1.4347687E-2</v>
      </c>
      <c r="AC2098">
        <v>1.4347687E-2</v>
      </c>
      <c r="AD2098">
        <v>1.9048870999999998E-2</v>
      </c>
      <c r="AE2098">
        <v>1.2645226000000001E-2</v>
      </c>
      <c r="AF2098">
        <v>8.3942889999999992E-3</v>
      </c>
      <c r="AG2098">
        <v>5.5723869999999998E-3</v>
      </c>
      <c r="AH2098" s="6">
        <v>1.1001729E-2</v>
      </c>
      <c r="AI2098" s="6"/>
      <c r="AJ2098" s="8"/>
      <c r="AK2098" s="6"/>
      <c r="AL2098" s="6"/>
      <c r="AM2098" s="6"/>
      <c r="AN2098" s="6"/>
      <c r="AO2098" s="6"/>
      <c r="AP2098" s="6"/>
      <c r="AQ2098" s="6"/>
      <c r="AR2098" s="6"/>
      <c r="AS2098" s="6"/>
    </row>
    <row r="2099" spans="1:45" x14ac:dyDescent="0.35">
      <c r="A2099">
        <v>1500</v>
      </c>
      <c r="B2099">
        <v>0.52416470270040194</v>
      </c>
      <c r="C2099">
        <v>180</v>
      </c>
      <c r="D2099">
        <v>1.0912392129789441</v>
      </c>
      <c r="E2099">
        <v>0</v>
      </c>
      <c r="F2099">
        <v>0.6</v>
      </c>
      <c r="G2099">
        <v>0</v>
      </c>
      <c r="H2099" t="s">
        <v>98</v>
      </c>
      <c r="I2099" t="s">
        <v>98</v>
      </c>
      <c r="J2099">
        <v>0.28328173280000002</v>
      </c>
      <c r="K2099">
        <v>3.92373684E-2</v>
      </c>
      <c r="L2099">
        <v>2.6046969999999999E-2</v>
      </c>
      <c r="M2099">
        <v>8.6453892000000008E-3</v>
      </c>
      <c r="N2099">
        <v>8.6453892000000008E-3</v>
      </c>
      <c r="O2099">
        <v>5.7390748000000014E-3</v>
      </c>
      <c r="P2099">
        <v>5.7390748000000014E-3</v>
      </c>
      <c r="Q2099">
        <v>7.6195484000000004E-3</v>
      </c>
      <c r="R2099">
        <v>5.0580903999999996E-3</v>
      </c>
      <c r="S2099">
        <v>3.3577156E-3</v>
      </c>
      <c r="T2099">
        <v>2.2289547999999998E-3</v>
      </c>
      <c r="U2099">
        <v>4.4006916000000002E-3</v>
      </c>
      <c r="V2099">
        <v>27.91</v>
      </c>
      <c r="W2099">
        <v>0.70820433199999999</v>
      </c>
      <c r="X2099">
        <v>9.8093421E-2</v>
      </c>
      <c r="Y2099">
        <v>6.5117425000000007E-2</v>
      </c>
      <c r="Z2099">
        <v>2.1613473000000001E-2</v>
      </c>
      <c r="AA2099">
        <v>2.1613473000000001E-2</v>
      </c>
      <c r="AB2099">
        <v>1.4347687E-2</v>
      </c>
      <c r="AC2099">
        <v>1.4347687E-2</v>
      </c>
      <c r="AD2099">
        <v>1.9048870999999998E-2</v>
      </c>
      <c r="AE2099">
        <v>1.2645226000000001E-2</v>
      </c>
      <c r="AF2099">
        <v>8.3942889999999992E-3</v>
      </c>
      <c r="AG2099">
        <v>5.5723869999999998E-3</v>
      </c>
      <c r="AH2099" s="6">
        <v>1.1001729E-2</v>
      </c>
      <c r="AI2099" s="6"/>
      <c r="AJ2099" s="8"/>
      <c r="AK2099" s="6"/>
      <c r="AL2099" s="6"/>
      <c r="AM2099" s="6"/>
      <c r="AN2099" s="6"/>
      <c r="AO2099" s="6"/>
      <c r="AP2099" s="6"/>
      <c r="AQ2099" s="6"/>
      <c r="AR2099" s="6"/>
      <c r="AS2099" s="6"/>
    </row>
    <row r="2100" spans="1:45" x14ac:dyDescent="0.35">
      <c r="A2100">
        <v>2000</v>
      </c>
      <c r="B2100">
        <v>0.44311182309734343</v>
      </c>
      <c r="C2100">
        <v>180</v>
      </c>
      <c r="D2100">
        <v>1.0912392129789441</v>
      </c>
      <c r="E2100">
        <v>0</v>
      </c>
      <c r="F2100">
        <v>0.6</v>
      </c>
      <c r="G2100">
        <v>0</v>
      </c>
      <c r="H2100" t="s">
        <v>98</v>
      </c>
      <c r="I2100" t="s">
        <v>98</v>
      </c>
      <c r="J2100">
        <v>0.28328173280000002</v>
      </c>
      <c r="K2100">
        <v>3.92373684E-2</v>
      </c>
      <c r="L2100">
        <v>2.6046969999999999E-2</v>
      </c>
      <c r="M2100">
        <v>8.6453892000000008E-3</v>
      </c>
      <c r="N2100">
        <v>8.6453892000000008E-3</v>
      </c>
      <c r="O2100">
        <v>5.7390748000000014E-3</v>
      </c>
      <c r="P2100">
        <v>5.7390748000000014E-3</v>
      </c>
      <c r="Q2100">
        <v>7.6195484000000004E-3</v>
      </c>
      <c r="R2100">
        <v>5.0580903999999996E-3</v>
      </c>
      <c r="S2100">
        <v>3.3577156E-3</v>
      </c>
      <c r="T2100">
        <v>2.2289547999999998E-3</v>
      </c>
      <c r="U2100">
        <v>4.4006916000000002E-3</v>
      </c>
      <c r="V2100">
        <v>27.91</v>
      </c>
      <c r="W2100">
        <v>0.70820433199999999</v>
      </c>
      <c r="X2100">
        <v>9.8093421E-2</v>
      </c>
      <c r="Y2100">
        <v>6.5117425000000007E-2</v>
      </c>
      <c r="Z2100">
        <v>2.1613473000000001E-2</v>
      </c>
      <c r="AA2100">
        <v>2.1613473000000001E-2</v>
      </c>
      <c r="AB2100">
        <v>1.4347687E-2</v>
      </c>
      <c r="AC2100">
        <v>1.4347687E-2</v>
      </c>
      <c r="AD2100">
        <v>1.9048870999999998E-2</v>
      </c>
      <c r="AE2100">
        <v>1.2645226000000001E-2</v>
      </c>
      <c r="AF2100">
        <v>8.3942889999999992E-3</v>
      </c>
      <c r="AG2100">
        <v>5.5723869999999998E-3</v>
      </c>
      <c r="AH2100" s="6">
        <v>1.1001729E-2</v>
      </c>
      <c r="AI2100" s="6"/>
      <c r="AJ2100" s="8"/>
      <c r="AK2100" s="6"/>
      <c r="AL2100" s="6"/>
      <c r="AM2100" s="6"/>
      <c r="AN2100" s="6"/>
      <c r="AO2100" s="6"/>
      <c r="AP2100" s="6"/>
      <c r="AQ2100" s="6"/>
      <c r="AR2100" s="6"/>
      <c r="AS2100" s="6"/>
    </row>
    <row r="2101" spans="1:45" x14ac:dyDescent="0.35">
      <c r="A2101">
        <v>2500</v>
      </c>
      <c r="B2101">
        <v>0.46601065261213298</v>
      </c>
      <c r="C2101">
        <v>180</v>
      </c>
      <c r="D2101">
        <v>1.0912392129789441</v>
      </c>
      <c r="E2101">
        <v>0</v>
      </c>
      <c r="F2101">
        <v>0.6</v>
      </c>
      <c r="G2101">
        <v>0</v>
      </c>
      <c r="H2101" t="s">
        <v>98</v>
      </c>
      <c r="I2101" t="s">
        <v>98</v>
      </c>
      <c r="J2101">
        <v>0.28328173280000002</v>
      </c>
      <c r="K2101">
        <v>3.92373684E-2</v>
      </c>
      <c r="L2101">
        <v>2.6046969999999999E-2</v>
      </c>
      <c r="M2101">
        <v>8.6453892000000008E-3</v>
      </c>
      <c r="N2101">
        <v>8.6453892000000008E-3</v>
      </c>
      <c r="O2101">
        <v>5.7390748000000014E-3</v>
      </c>
      <c r="P2101">
        <v>5.7390748000000014E-3</v>
      </c>
      <c r="Q2101">
        <v>7.6195484000000004E-3</v>
      </c>
      <c r="R2101">
        <v>5.0580903999999996E-3</v>
      </c>
      <c r="S2101">
        <v>3.3577156E-3</v>
      </c>
      <c r="T2101">
        <v>2.2289547999999998E-3</v>
      </c>
      <c r="U2101">
        <v>4.4006916000000002E-3</v>
      </c>
      <c r="V2101">
        <v>27.91</v>
      </c>
      <c r="W2101">
        <v>0.70820433199999999</v>
      </c>
      <c r="X2101">
        <v>9.8093421E-2</v>
      </c>
      <c r="Y2101">
        <v>6.5117425000000007E-2</v>
      </c>
      <c r="Z2101">
        <v>2.1613473000000001E-2</v>
      </c>
      <c r="AA2101">
        <v>2.1613473000000001E-2</v>
      </c>
      <c r="AB2101">
        <v>1.4347687E-2</v>
      </c>
      <c r="AC2101">
        <v>1.4347687E-2</v>
      </c>
      <c r="AD2101">
        <v>1.9048870999999998E-2</v>
      </c>
      <c r="AE2101">
        <v>1.2645226000000001E-2</v>
      </c>
      <c r="AF2101">
        <v>8.3942889999999992E-3</v>
      </c>
      <c r="AG2101">
        <v>5.5723869999999998E-3</v>
      </c>
      <c r="AH2101" s="6">
        <v>1.1001729E-2</v>
      </c>
      <c r="AI2101" s="6"/>
      <c r="AJ2101" s="8"/>
      <c r="AK2101" s="6"/>
      <c r="AL2101" s="6"/>
      <c r="AM2101" s="6"/>
      <c r="AN2101" s="6"/>
      <c r="AO2101" s="6"/>
      <c r="AP2101" s="6"/>
      <c r="AQ2101" s="6"/>
      <c r="AR2101" s="6"/>
      <c r="AS2101" s="6"/>
    </row>
    <row r="2102" spans="1:45" x14ac:dyDescent="0.35">
      <c r="A2102">
        <v>5000</v>
      </c>
      <c r="B2102">
        <v>0.72512864701685631</v>
      </c>
      <c r="C2102">
        <v>180</v>
      </c>
      <c r="D2102">
        <v>1.0912392129789441</v>
      </c>
      <c r="E2102">
        <v>0</v>
      </c>
      <c r="F2102">
        <v>0.6</v>
      </c>
      <c r="G2102">
        <v>0</v>
      </c>
      <c r="H2102" t="s">
        <v>98</v>
      </c>
      <c r="I2102" t="s">
        <v>98</v>
      </c>
      <c r="J2102">
        <v>0.28328173280000002</v>
      </c>
      <c r="K2102">
        <v>3.92373684E-2</v>
      </c>
      <c r="L2102">
        <v>2.6046969999999999E-2</v>
      </c>
      <c r="M2102">
        <v>8.6453892000000008E-3</v>
      </c>
      <c r="N2102">
        <v>8.6453892000000008E-3</v>
      </c>
      <c r="O2102">
        <v>5.7390748000000014E-3</v>
      </c>
      <c r="P2102">
        <v>5.7390748000000014E-3</v>
      </c>
      <c r="Q2102">
        <v>7.6195484000000004E-3</v>
      </c>
      <c r="R2102">
        <v>5.0580903999999996E-3</v>
      </c>
      <c r="S2102">
        <v>3.3577156E-3</v>
      </c>
      <c r="T2102">
        <v>2.2289547999999998E-3</v>
      </c>
      <c r="U2102">
        <v>4.4006916000000002E-3</v>
      </c>
      <c r="V2102">
        <v>27.91</v>
      </c>
      <c r="W2102">
        <v>0.70820433199999999</v>
      </c>
      <c r="X2102">
        <v>9.8093421E-2</v>
      </c>
      <c r="Y2102">
        <v>6.5117425000000007E-2</v>
      </c>
      <c r="Z2102">
        <v>2.1613473000000001E-2</v>
      </c>
      <c r="AA2102">
        <v>2.1613473000000001E-2</v>
      </c>
      <c r="AB2102">
        <v>1.4347687E-2</v>
      </c>
      <c r="AC2102">
        <v>1.4347687E-2</v>
      </c>
      <c r="AD2102">
        <v>1.9048870999999998E-2</v>
      </c>
      <c r="AE2102">
        <v>1.2645226000000001E-2</v>
      </c>
      <c r="AF2102">
        <v>8.3942889999999992E-3</v>
      </c>
      <c r="AG2102">
        <v>5.5723869999999998E-3</v>
      </c>
      <c r="AH2102" s="6">
        <v>1.1001729E-2</v>
      </c>
      <c r="AI2102" s="6"/>
      <c r="AJ2102" s="8"/>
      <c r="AK2102" s="6"/>
      <c r="AL2102" s="6"/>
      <c r="AM2102" s="6"/>
      <c r="AN2102" s="6"/>
      <c r="AO2102" s="6"/>
      <c r="AP2102" s="6"/>
      <c r="AQ2102" s="6"/>
      <c r="AR2102" s="6"/>
      <c r="AS2102" s="6"/>
    </row>
    <row r="2103" spans="1:45" x14ac:dyDescent="0.35">
      <c r="A2103">
        <v>7500</v>
      </c>
      <c r="B2103">
        <v>0.99079569889179908</v>
      </c>
      <c r="C2103">
        <v>180</v>
      </c>
      <c r="D2103">
        <v>1.0912392129789441</v>
      </c>
      <c r="E2103">
        <v>0</v>
      </c>
      <c r="F2103">
        <v>0.6</v>
      </c>
      <c r="G2103">
        <v>0</v>
      </c>
      <c r="H2103" t="s">
        <v>98</v>
      </c>
      <c r="I2103" t="s">
        <v>98</v>
      </c>
      <c r="J2103">
        <v>0.28328173280000002</v>
      </c>
      <c r="K2103">
        <v>3.92373684E-2</v>
      </c>
      <c r="L2103">
        <v>2.6046969999999999E-2</v>
      </c>
      <c r="M2103">
        <v>8.6453892000000008E-3</v>
      </c>
      <c r="N2103">
        <v>8.6453892000000008E-3</v>
      </c>
      <c r="O2103">
        <v>5.7390748000000014E-3</v>
      </c>
      <c r="P2103">
        <v>5.7390748000000014E-3</v>
      </c>
      <c r="Q2103">
        <v>7.6195484000000004E-3</v>
      </c>
      <c r="R2103">
        <v>5.0580903999999996E-3</v>
      </c>
      <c r="S2103">
        <v>3.3577156E-3</v>
      </c>
      <c r="T2103">
        <v>2.2289547999999998E-3</v>
      </c>
      <c r="U2103">
        <v>4.4006916000000002E-3</v>
      </c>
      <c r="V2103">
        <v>27.91</v>
      </c>
      <c r="W2103">
        <v>0.70820433199999999</v>
      </c>
      <c r="X2103">
        <v>9.8093421E-2</v>
      </c>
      <c r="Y2103">
        <v>6.5117425000000007E-2</v>
      </c>
      <c r="Z2103">
        <v>2.1613473000000001E-2</v>
      </c>
      <c r="AA2103">
        <v>2.1613473000000001E-2</v>
      </c>
      <c r="AB2103">
        <v>1.4347687E-2</v>
      </c>
      <c r="AC2103">
        <v>1.4347687E-2</v>
      </c>
      <c r="AD2103">
        <v>1.9048870999999998E-2</v>
      </c>
      <c r="AE2103">
        <v>1.2645226000000001E-2</v>
      </c>
      <c r="AF2103">
        <v>8.3942889999999992E-3</v>
      </c>
      <c r="AG2103">
        <v>5.5723869999999998E-3</v>
      </c>
      <c r="AH2103" s="6">
        <v>1.1001729E-2</v>
      </c>
      <c r="AI2103" s="6"/>
      <c r="AJ2103" s="8"/>
      <c r="AK2103" s="6"/>
      <c r="AL2103" s="6"/>
      <c r="AM2103" s="6"/>
      <c r="AN2103" s="6"/>
      <c r="AO2103" s="6"/>
      <c r="AP2103" s="6"/>
      <c r="AQ2103" s="6"/>
      <c r="AR2103" s="6"/>
      <c r="AS2103" s="6"/>
    </row>
    <row r="2104" spans="1:45" x14ac:dyDescent="0.35">
      <c r="A2104">
        <v>10000</v>
      </c>
      <c r="B2104">
        <v>1.2465753132907009</v>
      </c>
      <c r="C2104">
        <v>180</v>
      </c>
      <c r="D2104">
        <v>1.0912392129789441</v>
      </c>
      <c r="E2104">
        <v>0</v>
      </c>
      <c r="F2104">
        <v>0.6</v>
      </c>
      <c r="G2104">
        <v>0</v>
      </c>
      <c r="H2104" t="s">
        <v>98</v>
      </c>
      <c r="I2104" t="s">
        <v>98</v>
      </c>
      <c r="J2104">
        <v>0.28328173280000002</v>
      </c>
      <c r="K2104">
        <v>3.92373684E-2</v>
      </c>
      <c r="L2104">
        <v>2.6046969999999999E-2</v>
      </c>
      <c r="M2104">
        <v>8.6453892000000008E-3</v>
      </c>
      <c r="N2104">
        <v>8.6453892000000008E-3</v>
      </c>
      <c r="O2104">
        <v>5.7390748000000014E-3</v>
      </c>
      <c r="P2104">
        <v>5.7390748000000014E-3</v>
      </c>
      <c r="Q2104">
        <v>7.6195484000000004E-3</v>
      </c>
      <c r="R2104">
        <v>5.0580903999999996E-3</v>
      </c>
      <c r="S2104">
        <v>3.3577156E-3</v>
      </c>
      <c r="T2104">
        <v>2.2289547999999998E-3</v>
      </c>
      <c r="U2104">
        <v>4.4006916000000002E-3</v>
      </c>
      <c r="V2104">
        <v>27.91</v>
      </c>
      <c r="W2104">
        <v>0.70820433199999999</v>
      </c>
      <c r="X2104">
        <v>9.8093421E-2</v>
      </c>
      <c r="Y2104">
        <v>6.5117425000000007E-2</v>
      </c>
      <c r="Z2104">
        <v>2.1613473000000001E-2</v>
      </c>
      <c r="AA2104">
        <v>2.1613473000000001E-2</v>
      </c>
      <c r="AB2104">
        <v>1.4347687E-2</v>
      </c>
      <c r="AC2104">
        <v>1.4347687E-2</v>
      </c>
      <c r="AD2104">
        <v>1.9048870999999998E-2</v>
      </c>
      <c r="AE2104">
        <v>1.2645226000000001E-2</v>
      </c>
      <c r="AF2104">
        <v>8.3942889999999992E-3</v>
      </c>
      <c r="AG2104">
        <v>5.5723869999999998E-3</v>
      </c>
      <c r="AH2104" s="6">
        <v>1.1001729E-2</v>
      </c>
      <c r="AI2104" s="6"/>
      <c r="AJ2104" s="8"/>
      <c r="AK2104" s="6"/>
      <c r="AL2104" s="6"/>
      <c r="AM2104" s="6"/>
      <c r="AN2104" s="6"/>
      <c r="AO2104" s="6"/>
      <c r="AP2104" s="6"/>
      <c r="AQ2104" s="6"/>
      <c r="AR2104" s="6"/>
      <c r="AS2104" s="6"/>
    </row>
    <row r="2105" spans="1:45" x14ac:dyDescent="0.35">
      <c r="A2105">
        <v>15000</v>
      </c>
      <c r="B2105">
        <v>1.7340259582822679</v>
      </c>
      <c r="C2105">
        <v>180</v>
      </c>
      <c r="D2105">
        <v>1.0912392129789441</v>
      </c>
      <c r="E2105">
        <v>0</v>
      </c>
      <c r="F2105">
        <v>0.6</v>
      </c>
      <c r="G2105">
        <v>0</v>
      </c>
      <c r="H2105" t="s">
        <v>98</v>
      </c>
      <c r="I2105" t="s">
        <v>98</v>
      </c>
      <c r="J2105">
        <v>0.28328173280000002</v>
      </c>
      <c r="K2105">
        <v>3.92373684E-2</v>
      </c>
      <c r="L2105">
        <v>2.6046969999999999E-2</v>
      </c>
      <c r="M2105">
        <v>8.6453892000000008E-3</v>
      </c>
      <c r="N2105">
        <v>8.6453892000000008E-3</v>
      </c>
      <c r="O2105">
        <v>5.7390748000000014E-3</v>
      </c>
      <c r="P2105">
        <v>5.7390748000000014E-3</v>
      </c>
      <c r="Q2105">
        <v>7.6195484000000004E-3</v>
      </c>
      <c r="R2105">
        <v>5.0580903999999996E-3</v>
      </c>
      <c r="S2105">
        <v>3.3577156E-3</v>
      </c>
      <c r="T2105">
        <v>2.2289547999999998E-3</v>
      </c>
      <c r="U2105">
        <v>4.4006916000000002E-3</v>
      </c>
      <c r="V2105">
        <v>27.91</v>
      </c>
      <c r="W2105">
        <v>0.70820433199999999</v>
      </c>
      <c r="X2105">
        <v>9.8093421E-2</v>
      </c>
      <c r="Y2105">
        <v>6.5117425000000007E-2</v>
      </c>
      <c r="Z2105">
        <v>2.1613473000000001E-2</v>
      </c>
      <c r="AA2105">
        <v>2.1613473000000001E-2</v>
      </c>
      <c r="AB2105">
        <v>1.4347687E-2</v>
      </c>
      <c r="AC2105">
        <v>1.4347687E-2</v>
      </c>
      <c r="AD2105">
        <v>1.9048870999999998E-2</v>
      </c>
      <c r="AE2105">
        <v>1.2645226000000001E-2</v>
      </c>
      <c r="AF2105">
        <v>8.3942889999999992E-3</v>
      </c>
      <c r="AG2105">
        <v>5.5723869999999998E-3</v>
      </c>
      <c r="AH2105" s="6">
        <v>1.1001729E-2</v>
      </c>
      <c r="AI2105" s="6"/>
      <c r="AJ2105" s="8"/>
      <c r="AK2105" s="6"/>
      <c r="AL2105" s="6"/>
      <c r="AM2105" s="6"/>
      <c r="AN2105" s="6"/>
      <c r="AO2105" s="6"/>
      <c r="AP2105" s="6"/>
      <c r="AQ2105" s="6"/>
      <c r="AR2105" s="6"/>
      <c r="AS2105" s="6"/>
    </row>
    <row r="2106" spans="1:45" x14ac:dyDescent="0.35">
      <c r="A2106">
        <v>1500</v>
      </c>
      <c r="B2106">
        <v>0.65551455671605607</v>
      </c>
      <c r="C2106">
        <v>220</v>
      </c>
      <c r="D2106">
        <v>1.0912392129789441</v>
      </c>
      <c r="E2106">
        <v>0</v>
      </c>
      <c r="F2106">
        <v>0.6</v>
      </c>
      <c r="G2106">
        <v>0</v>
      </c>
      <c r="H2106" t="s">
        <v>98</v>
      </c>
      <c r="I2106" t="s">
        <v>98</v>
      </c>
      <c r="J2106">
        <v>0.28328173280000002</v>
      </c>
      <c r="K2106">
        <v>3.92373684E-2</v>
      </c>
      <c r="L2106">
        <v>2.6046969999999999E-2</v>
      </c>
      <c r="M2106">
        <v>8.6453892000000008E-3</v>
      </c>
      <c r="N2106">
        <v>8.6453892000000008E-3</v>
      </c>
      <c r="O2106">
        <v>5.7390748000000014E-3</v>
      </c>
      <c r="P2106">
        <v>5.7390748000000014E-3</v>
      </c>
      <c r="Q2106">
        <v>7.6195484000000004E-3</v>
      </c>
      <c r="R2106">
        <v>5.0580903999999996E-3</v>
      </c>
      <c r="S2106">
        <v>3.3577156E-3</v>
      </c>
      <c r="T2106">
        <v>2.2289547999999998E-3</v>
      </c>
      <c r="U2106">
        <v>4.4006916000000002E-3</v>
      </c>
      <c r="V2106">
        <v>27.91</v>
      </c>
      <c r="W2106">
        <v>0.70820433199999999</v>
      </c>
      <c r="X2106">
        <v>9.8093421E-2</v>
      </c>
      <c r="Y2106">
        <v>6.5117425000000007E-2</v>
      </c>
      <c r="Z2106">
        <v>2.1613473000000001E-2</v>
      </c>
      <c r="AA2106">
        <v>2.1613473000000001E-2</v>
      </c>
      <c r="AB2106">
        <v>1.4347687E-2</v>
      </c>
      <c r="AC2106">
        <v>1.4347687E-2</v>
      </c>
      <c r="AD2106">
        <v>1.9048870999999998E-2</v>
      </c>
      <c r="AE2106">
        <v>1.2645226000000001E-2</v>
      </c>
      <c r="AF2106">
        <v>8.3942889999999992E-3</v>
      </c>
      <c r="AG2106">
        <v>5.5723869999999998E-3</v>
      </c>
      <c r="AH2106" s="6">
        <v>1.1001729E-2</v>
      </c>
      <c r="AI2106" s="6"/>
      <c r="AJ2106" s="8"/>
      <c r="AK2106" s="6"/>
      <c r="AL2106" s="6"/>
      <c r="AM2106" s="6"/>
      <c r="AN2106" s="6"/>
      <c r="AO2106" s="6"/>
      <c r="AP2106" s="6"/>
      <c r="AQ2106" s="6"/>
      <c r="AR2106" s="6"/>
      <c r="AS2106" s="6"/>
    </row>
    <row r="2107" spans="1:45" x14ac:dyDescent="0.35">
      <c r="A2107">
        <v>2000</v>
      </c>
      <c r="B2107">
        <v>0.56217754056028579</v>
      </c>
      <c r="C2107">
        <v>220</v>
      </c>
      <c r="D2107">
        <v>1.0912392129789441</v>
      </c>
      <c r="E2107">
        <v>0</v>
      </c>
      <c r="F2107">
        <v>0.6</v>
      </c>
      <c r="G2107">
        <v>0</v>
      </c>
      <c r="H2107" t="s">
        <v>98</v>
      </c>
      <c r="I2107" t="s">
        <v>98</v>
      </c>
      <c r="J2107">
        <v>0.28328173280000002</v>
      </c>
      <c r="K2107">
        <v>3.92373684E-2</v>
      </c>
      <c r="L2107">
        <v>2.6046969999999999E-2</v>
      </c>
      <c r="M2107">
        <v>8.6453892000000008E-3</v>
      </c>
      <c r="N2107">
        <v>8.6453892000000008E-3</v>
      </c>
      <c r="O2107">
        <v>5.7390748000000014E-3</v>
      </c>
      <c r="P2107">
        <v>5.7390748000000014E-3</v>
      </c>
      <c r="Q2107">
        <v>7.6195484000000004E-3</v>
      </c>
      <c r="R2107">
        <v>5.0580903999999996E-3</v>
      </c>
      <c r="S2107">
        <v>3.3577156E-3</v>
      </c>
      <c r="T2107">
        <v>2.2289547999999998E-3</v>
      </c>
      <c r="U2107">
        <v>4.4006916000000002E-3</v>
      </c>
      <c r="V2107">
        <v>27.91</v>
      </c>
      <c r="W2107">
        <v>0.70820433199999999</v>
      </c>
      <c r="X2107">
        <v>9.8093421E-2</v>
      </c>
      <c r="Y2107">
        <v>6.5117425000000007E-2</v>
      </c>
      <c r="Z2107">
        <v>2.1613473000000001E-2</v>
      </c>
      <c r="AA2107">
        <v>2.1613473000000001E-2</v>
      </c>
      <c r="AB2107">
        <v>1.4347687E-2</v>
      </c>
      <c r="AC2107">
        <v>1.4347687E-2</v>
      </c>
      <c r="AD2107">
        <v>1.9048870999999998E-2</v>
      </c>
      <c r="AE2107">
        <v>1.2645226000000001E-2</v>
      </c>
      <c r="AF2107">
        <v>8.3942889999999992E-3</v>
      </c>
      <c r="AG2107">
        <v>5.5723869999999998E-3</v>
      </c>
      <c r="AH2107" s="6">
        <v>1.1001729E-2</v>
      </c>
      <c r="AI2107" s="6"/>
      <c r="AJ2107" s="8"/>
      <c r="AK2107" s="6"/>
      <c r="AL2107" s="6"/>
      <c r="AM2107" s="6"/>
      <c r="AN2107" s="6"/>
      <c r="AO2107" s="6"/>
      <c r="AP2107" s="6"/>
      <c r="AQ2107" s="6"/>
      <c r="AR2107" s="6"/>
      <c r="AS2107" s="6"/>
    </row>
    <row r="2108" spans="1:45" x14ac:dyDescent="0.35">
      <c r="A2108">
        <v>2500</v>
      </c>
      <c r="B2108">
        <v>0.53834718273253368</v>
      </c>
      <c r="C2108">
        <v>220</v>
      </c>
      <c r="D2108">
        <v>1.0912392129789441</v>
      </c>
      <c r="E2108">
        <v>0</v>
      </c>
      <c r="F2108">
        <v>0.6</v>
      </c>
      <c r="G2108">
        <v>0</v>
      </c>
      <c r="H2108" t="s">
        <v>98</v>
      </c>
      <c r="I2108" t="s">
        <v>98</v>
      </c>
      <c r="J2108">
        <v>0.28328173280000002</v>
      </c>
      <c r="K2108">
        <v>3.92373684E-2</v>
      </c>
      <c r="L2108">
        <v>2.6046969999999999E-2</v>
      </c>
      <c r="M2108">
        <v>8.6453892000000008E-3</v>
      </c>
      <c r="N2108">
        <v>8.6453892000000008E-3</v>
      </c>
      <c r="O2108">
        <v>5.7390748000000014E-3</v>
      </c>
      <c r="P2108">
        <v>5.7390748000000014E-3</v>
      </c>
      <c r="Q2108">
        <v>7.6195484000000004E-3</v>
      </c>
      <c r="R2108">
        <v>5.0580903999999996E-3</v>
      </c>
      <c r="S2108">
        <v>3.3577156E-3</v>
      </c>
      <c r="T2108">
        <v>2.2289547999999998E-3</v>
      </c>
      <c r="U2108">
        <v>4.4006916000000002E-3</v>
      </c>
      <c r="V2108">
        <v>27.91</v>
      </c>
      <c r="W2108">
        <v>0.70820433199999999</v>
      </c>
      <c r="X2108">
        <v>9.8093421E-2</v>
      </c>
      <c r="Y2108">
        <v>6.5117425000000007E-2</v>
      </c>
      <c r="Z2108">
        <v>2.1613473000000001E-2</v>
      </c>
      <c r="AA2108">
        <v>2.1613473000000001E-2</v>
      </c>
      <c r="AB2108">
        <v>1.4347687E-2</v>
      </c>
      <c r="AC2108">
        <v>1.4347687E-2</v>
      </c>
      <c r="AD2108">
        <v>1.9048870999999998E-2</v>
      </c>
      <c r="AE2108">
        <v>1.2645226000000001E-2</v>
      </c>
      <c r="AF2108">
        <v>8.3942889999999992E-3</v>
      </c>
      <c r="AG2108">
        <v>5.5723869999999998E-3</v>
      </c>
      <c r="AH2108" s="6">
        <v>1.1001729E-2</v>
      </c>
      <c r="AI2108" s="6"/>
      <c r="AJ2108" s="8"/>
      <c r="AK2108" s="6"/>
      <c r="AL2108" s="6"/>
      <c r="AM2108" s="6"/>
      <c r="AN2108" s="6"/>
      <c r="AO2108" s="6"/>
      <c r="AP2108" s="6"/>
      <c r="AQ2108" s="6"/>
      <c r="AR2108" s="6"/>
      <c r="AS2108" s="6"/>
    </row>
    <row r="2109" spans="1:45" x14ac:dyDescent="0.35">
      <c r="A2109">
        <v>5000</v>
      </c>
      <c r="B2109">
        <v>0.73745165736067952</v>
      </c>
      <c r="C2109">
        <v>220</v>
      </c>
      <c r="D2109">
        <v>1.0912392129789441</v>
      </c>
      <c r="E2109">
        <v>0</v>
      </c>
      <c r="F2109">
        <v>0.6</v>
      </c>
      <c r="G2109">
        <v>0</v>
      </c>
      <c r="H2109" t="s">
        <v>98</v>
      </c>
      <c r="I2109" t="s">
        <v>98</v>
      </c>
      <c r="J2109">
        <v>0.28328173280000002</v>
      </c>
      <c r="K2109">
        <v>3.92373684E-2</v>
      </c>
      <c r="L2109">
        <v>2.6046969999999999E-2</v>
      </c>
      <c r="M2109">
        <v>8.6453892000000008E-3</v>
      </c>
      <c r="N2109">
        <v>8.6453892000000008E-3</v>
      </c>
      <c r="O2109">
        <v>5.7390748000000014E-3</v>
      </c>
      <c r="P2109">
        <v>5.7390748000000014E-3</v>
      </c>
      <c r="Q2109">
        <v>7.6195484000000004E-3</v>
      </c>
      <c r="R2109">
        <v>5.0580903999999996E-3</v>
      </c>
      <c r="S2109">
        <v>3.3577156E-3</v>
      </c>
      <c r="T2109">
        <v>2.2289547999999998E-3</v>
      </c>
      <c r="U2109">
        <v>4.4006916000000002E-3</v>
      </c>
      <c r="V2109">
        <v>27.91</v>
      </c>
      <c r="W2109">
        <v>0.70820433199999999</v>
      </c>
      <c r="X2109">
        <v>9.8093421E-2</v>
      </c>
      <c r="Y2109">
        <v>6.5117425000000007E-2</v>
      </c>
      <c r="Z2109">
        <v>2.1613473000000001E-2</v>
      </c>
      <c r="AA2109">
        <v>2.1613473000000001E-2</v>
      </c>
      <c r="AB2109">
        <v>1.4347687E-2</v>
      </c>
      <c r="AC2109">
        <v>1.4347687E-2</v>
      </c>
      <c r="AD2109">
        <v>1.9048870999999998E-2</v>
      </c>
      <c r="AE2109">
        <v>1.2645226000000001E-2</v>
      </c>
      <c r="AF2109">
        <v>8.3942889999999992E-3</v>
      </c>
      <c r="AG2109">
        <v>5.5723869999999998E-3</v>
      </c>
      <c r="AH2109" s="6">
        <v>1.1001729E-2</v>
      </c>
      <c r="AI2109" s="6"/>
      <c r="AJ2109" s="8"/>
      <c r="AK2109" s="6"/>
      <c r="AL2109" s="6"/>
      <c r="AM2109" s="6"/>
      <c r="AN2109" s="6"/>
      <c r="AO2109" s="6"/>
      <c r="AP2109" s="6"/>
      <c r="AQ2109" s="6"/>
      <c r="AR2109" s="6"/>
      <c r="AS2109" s="6"/>
    </row>
    <row r="2110" spans="1:45" x14ac:dyDescent="0.35">
      <c r="A2110">
        <v>7500</v>
      </c>
      <c r="B2110">
        <v>0.98363263855417515</v>
      </c>
      <c r="C2110">
        <v>220</v>
      </c>
      <c r="D2110">
        <v>1.0912392129789441</v>
      </c>
      <c r="E2110">
        <v>0</v>
      </c>
      <c r="F2110">
        <v>0.6</v>
      </c>
      <c r="G2110">
        <v>0</v>
      </c>
      <c r="H2110" t="s">
        <v>98</v>
      </c>
      <c r="I2110" t="s">
        <v>98</v>
      </c>
      <c r="J2110">
        <v>0.28328173280000002</v>
      </c>
      <c r="K2110">
        <v>3.92373684E-2</v>
      </c>
      <c r="L2110">
        <v>2.6046969999999999E-2</v>
      </c>
      <c r="M2110">
        <v>8.6453892000000008E-3</v>
      </c>
      <c r="N2110">
        <v>8.6453892000000008E-3</v>
      </c>
      <c r="O2110">
        <v>5.7390748000000014E-3</v>
      </c>
      <c r="P2110">
        <v>5.7390748000000014E-3</v>
      </c>
      <c r="Q2110">
        <v>7.6195484000000004E-3</v>
      </c>
      <c r="R2110">
        <v>5.0580903999999996E-3</v>
      </c>
      <c r="S2110">
        <v>3.3577156E-3</v>
      </c>
      <c r="T2110">
        <v>2.2289547999999998E-3</v>
      </c>
      <c r="U2110">
        <v>4.4006916000000002E-3</v>
      </c>
      <c r="V2110">
        <v>27.91</v>
      </c>
      <c r="W2110">
        <v>0.70820433199999999</v>
      </c>
      <c r="X2110">
        <v>9.8093421E-2</v>
      </c>
      <c r="Y2110">
        <v>6.5117425000000007E-2</v>
      </c>
      <c r="Z2110">
        <v>2.1613473000000001E-2</v>
      </c>
      <c r="AA2110">
        <v>2.1613473000000001E-2</v>
      </c>
      <c r="AB2110">
        <v>1.4347687E-2</v>
      </c>
      <c r="AC2110">
        <v>1.4347687E-2</v>
      </c>
      <c r="AD2110">
        <v>1.9048870999999998E-2</v>
      </c>
      <c r="AE2110">
        <v>1.2645226000000001E-2</v>
      </c>
      <c r="AF2110">
        <v>8.3942889999999992E-3</v>
      </c>
      <c r="AG2110">
        <v>5.5723869999999998E-3</v>
      </c>
      <c r="AH2110" s="6">
        <v>1.1001729E-2</v>
      </c>
      <c r="AI2110" s="6"/>
      <c r="AJ2110" s="8"/>
      <c r="AK2110" s="6"/>
      <c r="AL2110" s="6"/>
      <c r="AM2110" s="6"/>
      <c r="AN2110" s="6"/>
      <c r="AO2110" s="6"/>
      <c r="AP2110" s="6"/>
      <c r="AQ2110" s="6"/>
      <c r="AR2110" s="6"/>
      <c r="AS2110" s="6"/>
    </row>
    <row r="2111" spans="1:45" x14ac:dyDescent="0.35">
      <c r="A2111">
        <v>10000</v>
      </c>
      <c r="B2111">
        <v>1.224334822290543</v>
      </c>
      <c r="C2111">
        <v>220</v>
      </c>
      <c r="D2111">
        <v>1.0912392129789441</v>
      </c>
      <c r="E2111">
        <v>0</v>
      </c>
      <c r="F2111">
        <v>0.6</v>
      </c>
      <c r="G2111">
        <v>0</v>
      </c>
      <c r="H2111" t="s">
        <v>98</v>
      </c>
      <c r="I2111" t="s">
        <v>98</v>
      </c>
      <c r="J2111">
        <v>0.28328173280000002</v>
      </c>
      <c r="K2111">
        <v>3.92373684E-2</v>
      </c>
      <c r="L2111">
        <v>2.6046969999999999E-2</v>
      </c>
      <c r="M2111">
        <v>8.6453892000000008E-3</v>
      </c>
      <c r="N2111">
        <v>8.6453892000000008E-3</v>
      </c>
      <c r="O2111">
        <v>5.7390748000000014E-3</v>
      </c>
      <c r="P2111">
        <v>5.7390748000000014E-3</v>
      </c>
      <c r="Q2111">
        <v>7.6195484000000004E-3</v>
      </c>
      <c r="R2111">
        <v>5.0580903999999996E-3</v>
      </c>
      <c r="S2111">
        <v>3.3577156E-3</v>
      </c>
      <c r="T2111">
        <v>2.2289547999999998E-3</v>
      </c>
      <c r="U2111">
        <v>4.4006916000000002E-3</v>
      </c>
      <c r="V2111">
        <v>27.91</v>
      </c>
      <c r="W2111">
        <v>0.70820433199999999</v>
      </c>
      <c r="X2111">
        <v>9.8093421E-2</v>
      </c>
      <c r="Y2111">
        <v>6.5117425000000007E-2</v>
      </c>
      <c r="Z2111">
        <v>2.1613473000000001E-2</v>
      </c>
      <c r="AA2111">
        <v>2.1613473000000001E-2</v>
      </c>
      <c r="AB2111">
        <v>1.4347687E-2</v>
      </c>
      <c r="AC2111">
        <v>1.4347687E-2</v>
      </c>
      <c r="AD2111">
        <v>1.9048870999999998E-2</v>
      </c>
      <c r="AE2111">
        <v>1.2645226000000001E-2</v>
      </c>
      <c r="AF2111">
        <v>8.3942889999999992E-3</v>
      </c>
      <c r="AG2111">
        <v>5.5723869999999998E-3</v>
      </c>
      <c r="AH2111" s="6">
        <v>1.1001729E-2</v>
      </c>
      <c r="AI2111" s="6"/>
      <c r="AJ2111" s="8"/>
      <c r="AK2111" s="6"/>
      <c r="AL2111" s="6"/>
      <c r="AM2111" s="6"/>
      <c r="AN2111" s="6"/>
      <c r="AO2111" s="6"/>
      <c r="AP2111" s="6"/>
      <c r="AQ2111" s="6"/>
      <c r="AR2111" s="6"/>
      <c r="AS2111" s="6"/>
    </row>
    <row r="2112" spans="1:45" x14ac:dyDescent="0.35">
      <c r="A2112">
        <v>15000</v>
      </c>
      <c r="B2112">
        <v>1.6852552482838039</v>
      </c>
      <c r="C2112">
        <v>220</v>
      </c>
      <c r="D2112">
        <v>1.0912392129789441</v>
      </c>
      <c r="E2112">
        <v>0</v>
      </c>
      <c r="F2112">
        <v>0.6</v>
      </c>
      <c r="G2112">
        <v>0</v>
      </c>
      <c r="H2112" t="s">
        <v>98</v>
      </c>
      <c r="I2112" t="s">
        <v>98</v>
      </c>
      <c r="J2112">
        <v>0.28328173280000002</v>
      </c>
      <c r="K2112">
        <v>3.92373684E-2</v>
      </c>
      <c r="L2112">
        <v>2.6046969999999999E-2</v>
      </c>
      <c r="M2112">
        <v>8.6453892000000008E-3</v>
      </c>
      <c r="N2112">
        <v>8.6453892000000008E-3</v>
      </c>
      <c r="O2112">
        <v>5.7390748000000014E-3</v>
      </c>
      <c r="P2112">
        <v>5.7390748000000014E-3</v>
      </c>
      <c r="Q2112">
        <v>7.6195484000000004E-3</v>
      </c>
      <c r="R2112">
        <v>5.0580903999999996E-3</v>
      </c>
      <c r="S2112">
        <v>3.3577156E-3</v>
      </c>
      <c r="T2112">
        <v>2.2289547999999998E-3</v>
      </c>
      <c r="U2112">
        <v>4.4006916000000002E-3</v>
      </c>
      <c r="V2112">
        <v>27.91</v>
      </c>
      <c r="W2112">
        <v>0.70820433199999999</v>
      </c>
      <c r="X2112">
        <v>9.8093421E-2</v>
      </c>
      <c r="Y2112">
        <v>6.5117425000000007E-2</v>
      </c>
      <c r="Z2112">
        <v>2.1613473000000001E-2</v>
      </c>
      <c r="AA2112">
        <v>2.1613473000000001E-2</v>
      </c>
      <c r="AB2112">
        <v>1.4347687E-2</v>
      </c>
      <c r="AC2112">
        <v>1.4347687E-2</v>
      </c>
      <c r="AD2112">
        <v>1.9048870999999998E-2</v>
      </c>
      <c r="AE2112">
        <v>1.2645226000000001E-2</v>
      </c>
      <c r="AF2112">
        <v>8.3942889999999992E-3</v>
      </c>
      <c r="AG2112">
        <v>5.5723869999999998E-3</v>
      </c>
      <c r="AH2112" s="6">
        <v>1.1001729E-2</v>
      </c>
      <c r="AI2112" s="6"/>
      <c r="AJ2112" s="8"/>
      <c r="AK2112" s="6"/>
      <c r="AL2112" s="6"/>
      <c r="AM2112" s="6"/>
      <c r="AN2112" s="6"/>
      <c r="AO2112" s="6"/>
      <c r="AP2112" s="6"/>
      <c r="AQ2112" s="6"/>
      <c r="AR2112" s="6"/>
      <c r="AS2112" s="6"/>
    </row>
    <row r="2113" spans="1:45" x14ac:dyDescent="0.35">
      <c r="A2113">
        <v>1500</v>
      </c>
      <c r="B2113">
        <v>0.71927041249498602</v>
      </c>
      <c r="C2113">
        <v>250</v>
      </c>
      <c r="D2113">
        <v>1.0912392129789441</v>
      </c>
      <c r="E2113">
        <v>0</v>
      </c>
      <c r="F2113">
        <v>0.6</v>
      </c>
      <c r="G2113">
        <v>0</v>
      </c>
      <c r="H2113" t="s">
        <v>98</v>
      </c>
      <c r="I2113" t="s">
        <v>98</v>
      </c>
      <c r="J2113">
        <v>0.28328173280000002</v>
      </c>
      <c r="K2113">
        <v>3.92373684E-2</v>
      </c>
      <c r="L2113">
        <v>2.6046969999999999E-2</v>
      </c>
      <c r="M2113">
        <v>8.6453892000000008E-3</v>
      </c>
      <c r="N2113">
        <v>8.6453892000000008E-3</v>
      </c>
      <c r="O2113">
        <v>5.7390748000000014E-3</v>
      </c>
      <c r="P2113">
        <v>5.7390748000000014E-3</v>
      </c>
      <c r="Q2113">
        <v>7.6195484000000004E-3</v>
      </c>
      <c r="R2113">
        <v>5.0580903999999996E-3</v>
      </c>
      <c r="S2113">
        <v>3.3577156E-3</v>
      </c>
      <c r="T2113">
        <v>2.2289547999999998E-3</v>
      </c>
      <c r="U2113">
        <v>4.4006916000000002E-3</v>
      </c>
      <c r="V2113">
        <v>27.91</v>
      </c>
      <c r="W2113">
        <v>0.70820433199999999</v>
      </c>
      <c r="X2113">
        <v>9.8093421E-2</v>
      </c>
      <c r="Y2113">
        <v>6.5117425000000007E-2</v>
      </c>
      <c r="Z2113">
        <v>2.1613473000000001E-2</v>
      </c>
      <c r="AA2113">
        <v>2.1613473000000001E-2</v>
      </c>
      <c r="AB2113">
        <v>1.4347687E-2</v>
      </c>
      <c r="AC2113">
        <v>1.4347687E-2</v>
      </c>
      <c r="AD2113">
        <v>1.9048870999999998E-2</v>
      </c>
      <c r="AE2113">
        <v>1.2645226000000001E-2</v>
      </c>
      <c r="AF2113">
        <v>8.3942889999999992E-3</v>
      </c>
      <c r="AG2113">
        <v>5.5723869999999998E-3</v>
      </c>
      <c r="AH2113" s="6">
        <v>1.1001729E-2</v>
      </c>
      <c r="AI2113" s="6"/>
      <c r="AJ2113" s="8"/>
      <c r="AK2113" s="6"/>
      <c r="AL2113" s="6"/>
      <c r="AM2113" s="6"/>
      <c r="AN2113" s="6"/>
      <c r="AO2113" s="6"/>
      <c r="AP2113" s="6"/>
      <c r="AQ2113" s="6"/>
      <c r="AR2113" s="6"/>
      <c r="AS2113" s="6"/>
    </row>
    <row r="2114" spans="1:45" x14ac:dyDescent="0.35">
      <c r="A2114">
        <v>2000</v>
      </c>
      <c r="B2114">
        <v>0.64091312933283584</v>
      </c>
      <c r="C2114">
        <v>250</v>
      </c>
      <c r="D2114">
        <v>1.0912392129789441</v>
      </c>
      <c r="E2114">
        <v>0</v>
      </c>
      <c r="F2114">
        <v>0.6</v>
      </c>
      <c r="G2114">
        <v>0</v>
      </c>
      <c r="H2114" t="s">
        <v>98</v>
      </c>
      <c r="I2114" t="s">
        <v>98</v>
      </c>
      <c r="J2114">
        <v>0.28328173280000002</v>
      </c>
      <c r="K2114">
        <v>3.92373684E-2</v>
      </c>
      <c r="L2114">
        <v>2.6046969999999999E-2</v>
      </c>
      <c r="M2114">
        <v>8.6453892000000008E-3</v>
      </c>
      <c r="N2114">
        <v>8.6453892000000008E-3</v>
      </c>
      <c r="O2114">
        <v>5.7390748000000014E-3</v>
      </c>
      <c r="P2114">
        <v>5.7390748000000014E-3</v>
      </c>
      <c r="Q2114">
        <v>7.6195484000000004E-3</v>
      </c>
      <c r="R2114">
        <v>5.0580903999999996E-3</v>
      </c>
      <c r="S2114">
        <v>3.3577156E-3</v>
      </c>
      <c r="T2114">
        <v>2.2289547999999998E-3</v>
      </c>
      <c r="U2114">
        <v>4.4006916000000002E-3</v>
      </c>
      <c r="V2114">
        <v>27.91</v>
      </c>
      <c r="W2114">
        <v>0.70820433199999999</v>
      </c>
      <c r="X2114">
        <v>9.8093421E-2</v>
      </c>
      <c r="Y2114">
        <v>6.5117425000000007E-2</v>
      </c>
      <c r="Z2114">
        <v>2.1613473000000001E-2</v>
      </c>
      <c r="AA2114">
        <v>2.1613473000000001E-2</v>
      </c>
      <c r="AB2114">
        <v>1.4347687E-2</v>
      </c>
      <c r="AC2114">
        <v>1.4347687E-2</v>
      </c>
      <c r="AD2114">
        <v>1.9048870999999998E-2</v>
      </c>
      <c r="AE2114">
        <v>1.2645226000000001E-2</v>
      </c>
      <c r="AF2114">
        <v>8.3942889999999992E-3</v>
      </c>
      <c r="AG2114">
        <v>5.5723869999999998E-3</v>
      </c>
      <c r="AH2114" s="6">
        <v>1.1001729E-2</v>
      </c>
      <c r="AI2114" s="6"/>
      <c r="AJ2114" s="8"/>
      <c r="AK2114" s="6"/>
      <c r="AL2114" s="6"/>
      <c r="AM2114" s="6"/>
      <c r="AN2114" s="6"/>
      <c r="AO2114" s="6"/>
      <c r="AP2114" s="6"/>
      <c r="AQ2114" s="6"/>
      <c r="AR2114" s="6"/>
      <c r="AS2114" s="6"/>
    </row>
    <row r="2115" spans="1:45" x14ac:dyDescent="0.35">
      <c r="A2115">
        <v>2500</v>
      </c>
      <c r="B2115">
        <v>0.60219465394502025</v>
      </c>
      <c r="C2115">
        <v>250</v>
      </c>
      <c r="D2115">
        <v>1.0912392129789441</v>
      </c>
      <c r="E2115">
        <v>0</v>
      </c>
      <c r="F2115">
        <v>0.6</v>
      </c>
      <c r="G2115">
        <v>0</v>
      </c>
      <c r="H2115" t="s">
        <v>98</v>
      </c>
      <c r="I2115" t="s">
        <v>98</v>
      </c>
      <c r="J2115">
        <v>0.28328173280000002</v>
      </c>
      <c r="K2115">
        <v>3.92373684E-2</v>
      </c>
      <c r="L2115">
        <v>2.6046969999999999E-2</v>
      </c>
      <c r="M2115">
        <v>8.6453892000000008E-3</v>
      </c>
      <c r="N2115">
        <v>8.6453892000000008E-3</v>
      </c>
      <c r="O2115">
        <v>5.7390748000000014E-3</v>
      </c>
      <c r="P2115">
        <v>5.7390748000000014E-3</v>
      </c>
      <c r="Q2115">
        <v>7.6195484000000004E-3</v>
      </c>
      <c r="R2115">
        <v>5.0580903999999996E-3</v>
      </c>
      <c r="S2115">
        <v>3.3577156E-3</v>
      </c>
      <c r="T2115">
        <v>2.2289547999999998E-3</v>
      </c>
      <c r="U2115">
        <v>4.4006916000000002E-3</v>
      </c>
      <c r="V2115">
        <v>27.91</v>
      </c>
      <c r="W2115">
        <v>0.70820433199999999</v>
      </c>
      <c r="X2115">
        <v>9.8093421E-2</v>
      </c>
      <c r="Y2115">
        <v>6.5117425000000007E-2</v>
      </c>
      <c r="Z2115">
        <v>2.1613473000000001E-2</v>
      </c>
      <c r="AA2115">
        <v>2.1613473000000001E-2</v>
      </c>
      <c r="AB2115">
        <v>1.4347687E-2</v>
      </c>
      <c r="AC2115">
        <v>1.4347687E-2</v>
      </c>
      <c r="AD2115">
        <v>1.9048870999999998E-2</v>
      </c>
      <c r="AE2115">
        <v>1.2645226000000001E-2</v>
      </c>
      <c r="AF2115">
        <v>8.3942889999999992E-3</v>
      </c>
      <c r="AG2115">
        <v>5.5723869999999998E-3</v>
      </c>
      <c r="AH2115" s="6">
        <v>1.1001729E-2</v>
      </c>
      <c r="AI2115" s="6"/>
      <c r="AJ2115" s="8"/>
      <c r="AK2115" s="6"/>
      <c r="AL2115" s="6"/>
      <c r="AM2115" s="6"/>
      <c r="AN2115" s="6"/>
      <c r="AO2115" s="6"/>
      <c r="AP2115" s="6"/>
      <c r="AQ2115" s="6"/>
      <c r="AR2115" s="6"/>
      <c r="AS2115" s="6"/>
    </row>
    <row r="2116" spans="1:45" x14ac:dyDescent="0.35">
      <c r="A2116">
        <v>5000</v>
      </c>
      <c r="B2116">
        <v>0.75135100181713943</v>
      </c>
      <c r="C2116">
        <v>250</v>
      </c>
      <c r="D2116">
        <v>1.0912392129789441</v>
      </c>
      <c r="E2116">
        <v>0</v>
      </c>
      <c r="F2116">
        <v>0.6</v>
      </c>
      <c r="G2116">
        <v>0</v>
      </c>
      <c r="H2116" t="s">
        <v>98</v>
      </c>
      <c r="I2116" t="s">
        <v>98</v>
      </c>
      <c r="J2116">
        <v>0.28328173280000002</v>
      </c>
      <c r="K2116">
        <v>3.92373684E-2</v>
      </c>
      <c r="L2116">
        <v>2.6046969999999999E-2</v>
      </c>
      <c r="M2116">
        <v>8.6453892000000008E-3</v>
      </c>
      <c r="N2116">
        <v>8.6453892000000008E-3</v>
      </c>
      <c r="O2116">
        <v>5.7390748000000014E-3</v>
      </c>
      <c r="P2116">
        <v>5.7390748000000014E-3</v>
      </c>
      <c r="Q2116">
        <v>7.6195484000000004E-3</v>
      </c>
      <c r="R2116">
        <v>5.0580903999999996E-3</v>
      </c>
      <c r="S2116">
        <v>3.3577156E-3</v>
      </c>
      <c r="T2116">
        <v>2.2289547999999998E-3</v>
      </c>
      <c r="U2116">
        <v>4.4006916000000002E-3</v>
      </c>
      <c r="V2116">
        <v>27.91</v>
      </c>
      <c r="W2116">
        <v>0.70820433199999999</v>
      </c>
      <c r="X2116">
        <v>9.8093421E-2</v>
      </c>
      <c r="Y2116">
        <v>6.5117425000000007E-2</v>
      </c>
      <c r="Z2116">
        <v>2.1613473000000001E-2</v>
      </c>
      <c r="AA2116">
        <v>2.1613473000000001E-2</v>
      </c>
      <c r="AB2116">
        <v>1.4347687E-2</v>
      </c>
      <c r="AC2116">
        <v>1.4347687E-2</v>
      </c>
      <c r="AD2116">
        <v>1.9048870999999998E-2</v>
      </c>
      <c r="AE2116">
        <v>1.2645226000000001E-2</v>
      </c>
      <c r="AF2116">
        <v>8.3942889999999992E-3</v>
      </c>
      <c r="AG2116">
        <v>5.5723869999999998E-3</v>
      </c>
      <c r="AH2116" s="6">
        <v>1.1001729E-2</v>
      </c>
      <c r="AI2116" s="6"/>
      <c r="AJ2116" s="8"/>
      <c r="AK2116" s="6"/>
      <c r="AL2116" s="6"/>
      <c r="AM2116" s="6"/>
      <c r="AN2116" s="6"/>
      <c r="AO2116" s="6"/>
      <c r="AP2116" s="6"/>
      <c r="AQ2116" s="6"/>
      <c r="AR2116" s="6"/>
      <c r="AS2116" s="6"/>
    </row>
    <row r="2117" spans="1:45" x14ac:dyDescent="0.35">
      <c r="A2117">
        <v>7500</v>
      </c>
      <c r="B2117">
        <v>0.98190115756385166</v>
      </c>
      <c r="C2117">
        <v>250</v>
      </c>
      <c r="D2117">
        <v>1.0912392129789441</v>
      </c>
      <c r="E2117">
        <v>0</v>
      </c>
      <c r="F2117">
        <v>0.6</v>
      </c>
      <c r="G2117">
        <v>0</v>
      </c>
      <c r="H2117" t="s">
        <v>98</v>
      </c>
      <c r="I2117" t="s">
        <v>98</v>
      </c>
      <c r="J2117">
        <v>0.28328173280000002</v>
      </c>
      <c r="K2117">
        <v>3.92373684E-2</v>
      </c>
      <c r="L2117">
        <v>2.6046969999999999E-2</v>
      </c>
      <c r="M2117">
        <v>8.6453892000000008E-3</v>
      </c>
      <c r="N2117">
        <v>8.6453892000000008E-3</v>
      </c>
      <c r="O2117">
        <v>5.7390748000000014E-3</v>
      </c>
      <c r="P2117">
        <v>5.7390748000000014E-3</v>
      </c>
      <c r="Q2117">
        <v>7.6195484000000004E-3</v>
      </c>
      <c r="R2117">
        <v>5.0580903999999996E-3</v>
      </c>
      <c r="S2117">
        <v>3.3577156E-3</v>
      </c>
      <c r="T2117">
        <v>2.2289547999999998E-3</v>
      </c>
      <c r="U2117">
        <v>4.4006916000000002E-3</v>
      </c>
      <c r="V2117">
        <v>27.91</v>
      </c>
      <c r="W2117">
        <v>0.70820433199999999</v>
      </c>
      <c r="X2117">
        <v>9.8093421E-2</v>
      </c>
      <c r="Y2117">
        <v>6.5117425000000007E-2</v>
      </c>
      <c r="Z2117">
        <v>2.1613473000000001E-2</v>
      </c>
      <c r="AA2117">
        <v>2.1613473000000001E-2</v>
      </c>
      <c r="AB2117">
        <v>1.4347687E-2</v>
      </c>
      <c r="AC2117">
        <v>1.4347687E-2</v>
      </c>
      <c r="AD2117">
        <v>1.9048870999999998E-2</v>
      </c>
      <c r="AE2117">
        <v>1.2645226000000001E-2</v>
      </c>
      <c r="AF2117">
        <v>8.3942889999999992E-3</v>
      </c>
      <c r="AG2117">
        <v>5.5723869999999998E-3</v>
      </c>
      <c r="AH2117" s="6">
        <v>1.1001729E-2</v>
      </c>
      <c r="AI2117" s="6"/>
      <c r="AJ2117" s="8"/>
      <c r="AK2117" s="6"/>
      <c r="AL2117" s="6"/>
      <c r="AM2117" s="6"/>
      <c r="AN2117" s="6"/>
      <c r="AO2117" s="6"/>
      <c r="AP2117" s="6"/>
      <c r="AQ2117" s="6"/>
      <c r="AR2117" s="6"/>
      <c r="AS2117" s="6"/>
    </row>
    <row r="2118" spans="1:45" x14ac:dyDescent="0.35">
      <c r="A2118">
        <v>10000</v>
      </c>
      <c r="B2118">
        <v>1.2114787201239241</v>
      </c>
      <c r="C2118">
        <v>250</v>
      </c>
      <c r="D2118">
        <v>1.0912392129789441</v>
      </c>
      <c r="E2118">
        <v>0</v>
      </c>
      <c r="F2118">
        <v>0.6</v>
      </c>
      <c r="G2118">
        <v>0</v>
      </c>
      <c r="H2118" t="s">
        <v>98</v>
      </c>
      <c r="I2118" t="s">
        <v>98</v>
      </c>
      <c r="J2118">
        <v>0.28328173280000002</v>
      </c>
      <c r="K2118">
        <v>3.92373684E-2</v>
      </c>
      <c r="L2118">
        <v>2.6046969999999999E-2</v>
      </c>
      <c r="M2118">
        <v>8.6453892000000008E-3</v>
      </c>
      <c r="N2118">
        <v>8.6453892000000008E-3</v>
      </c>
      <c r="O2118">
        <v>5.7390748000000014E-3</v>
      </c>
      <c r="P2118">
        <v>5.7390748000000014E-3</v>
      </c>
      <c r="Q2118">
        <v>7.6195484000000004E-3</v>
      </c>
      <c r="R2118">
        <v>5.0580903999999996E-3</v>
      </c>
      <c r="S2118">
        <v>3.3577156E-3</v>
      </c>
      <c r="T2118">
        <v>2.2289547999999998E-3</v>
      </c>
      <c r="U2118">
        <v>4.4006916000000002E-3</v>
      </c>
      <c r="V2118">
        <v>27.91</v>
      </c>
      <c r="W2118">
        <v>0.70820433199999999</v>
      </c>
      <c r="X2118">
        <v>9.8093421E-2</v>
      </c>
      <c r="Y2118">
        <v>6.5117425000000007E-2</v>
      </c>
      <c r="Z2118">
        <v>2.1613473000000001E-2</v>
      </c>
      <c r="AA2118">
        <v>2.1613473000000001E-2</v>
      </c>
      <c r="AB2118">
        <v>1.4347687E-2</v>
      </c>
      <c r="AC2118">
        <v>1.4347687E-2</v>
      </c>
      <c r="AD2118">
        <v>1.9048870999999998E-2</v>
      </c>
      <c r="AE2118">
        <v>1.2645226000000001E-2</v>
      </c>
      <c r="AF2118">
        <v>8.3942889999999992E-3</v>
      </c>
      <c r="AG2118">
        <v>5.5723869999999998E-3</v>
      </c>
      <c r="AH2118" s="6">
        <v>1.1001729E-2</v>
      </c>
      <c r="AI2118" s="6"/>
      <c r="AJ2118" s="8"/>
      <c r="AK2118" s="6"/>
      <c r="AL2118" s="6"/>
      <c r="AM2118" s="6"/>
      <c r="AN2118" s="6"/>
      <c r="AO2118" s="6"/>
      <c r="AP2118" s="6"/>
      <c r="AQ2118" s="6"/>
      <c r="AR2118" s="6"/>
      <c r="AS2118" s="6"/>
    </row>
    <row r="2119" spans="1:45" x14ac:dyDescent="0.35">
      <c r="A2119">
        <v>15000</v>
      </c>
      <c r="B2119">
        <v>1.6536376617331561</v>
      </c>
      <c r="C2119">
        <v>250</v>
      </c>
      <c r="D2119">
        <v>1.0912392129789441</v>
      </c>
      <c r="E2119">
        <v>0</v>
      </c>
      <c r="F2119">
        <v>0.6</v>
      </c>
      <c r="G2119">
        <v>0</v>
      </c>
      <c r="H2119" t="s">
        <v>98</v>
      </c>
      <c r="I2119" t="s">
        <v>98</v>
      </c>
      <c r="J2119">
        <v>0.28328173280000002</v>
      </c>
      <c r="K2119">
        <v>3.92373684E-2</v>
      </c>
      <c r="L2119">
        <v>2.6046969999999999E-2</v>
      </c>
      <c r="M2119">
        <v>8.6453892000000008E-3</v>
      </c>
      <c r="N2119">
        <v>8.6453892000000008E-3</v>
      </c>
      <c r="O2119">
        <v>5.7390748000000014E-3</v>
      </c>
      <c r="P2119">
        <v>5.7390748000000014E-3</v>
      </c>
      <c r="Q2119">
        <v>7.6195484000000004E-3</v>
      </c>
      <c r="R2119">
        <v>5.0580903999999996E-3</v>
      </c>
      <c r="S2119">
        <v>3.3577156E-3</v>
      </c>
      <c r="T2119">
        <v>2.2289547999999998E-3</v>
      </c>
      <c r="U2119">
        <v>4.4006916000000002E-3</v>
      </c>
      <c r="V2119">
        <v>27.91</v>
      </c>
      <c r="W2119">
        <v>0.70820433199999999</v>
      </c>
      <c r="X2119">
        <v>9.8093421E-2</v>
      </c>
      <c r="Y2119">
        <v>6.5117425000000007E-2</v>
      </c>
      <c r="Z2119">
        <v>2.1613473000000001E-2</v>
      </c>
      <c r="AA2119">
        <v>2.1613473000000001E-2</v>
      </c>
      <c r="AB2119">
        <v>1.4347687E-2</v>
      </c>
      <c r="AC2119">
        <v>1.4347687E-2</v>
      </c>
      <c r="AD2119">
        <v>1.9048870999999998E-2</v>
      </c>
      <c r="AE2119">
        <v>1.2645226000000001E-2</v>
      </c>
      <c r="AF2119">
        <v>8.3942889999999992E-3</v>
      </c>
      <c r="AG2119">
        <v>5.5723869999999998E-3</v>
      </c>
      <c r="AH2119" s="6">
        <v>1.1001729E-2</v>
      </c>
      <c r="AI2119" s="6"/>
      <c r="AJ2119" s="8"/>
      <c r="AK2119" s="6"/>
      <c r="AL2119" s="6"/>
      <c r="AM2119" s="6"/>
      <c r="AN2119" s="6"/>
      <c r="AO2119" s="6"/>
      <c r="AP2119" s="6"/>
      <c r="AQ2119" s="6"/>
      <c r="AR2119" s="6"/>
      <c r="AS2119" s="6"/>
    </row>
    <row r="2120" spans="1:45" x14ac:dyDescent="0.35">
      <c r="A2120">
        <v>1500</v>
      </c>
      <c r="B2120">
        <v>0.76721265475419576</v>
      </c>
      <c r="C2120">
        <v>280</v>
      </c>
      <c r="D2120">
        <v>1.0912392129789441</v>
      </c>
      <c r="E2120">
        <v>0</v>
      </c>
      <c r="F2120">
        <v>0.6</v>
      </c>
      <c r="G2120">
        <v>0</v>
      </c>
      <c r="H2120" t="s">
        <v>98</v>
      </c>
      <c r="I2120" t="s">
        <v>98</v>
      </c>
      <c r="J2120">
        <v>0.28328173280000002</v>
      </c>
      <c r="K2120">
        <v>3.92373684E-2</v>
      </c>
      <c r="L2120">
        <v>2.6046969999999999E-2</v>
      </c>
      <c r="M2120">
        <v>8.6453892000000008E-3</v>
      </c>
      <c r="N2120">
        <v>8.6453892000000008E-3</v>
      </c>
      <c r="O2120">
        <v>5.7390748000000014E-3</v>
      </c>
      <c r="P2120">
        <v>5.7390748000000014E-3</v>
      </c>
      <c r="Q2120">
        <v>7.6195484000000004E-3</v>
      </c>
      <c r="R2120">
        <v>5.0580903999999996E-3</v>
      </c>
      <c r="S2120">
        <v>3.3577156E-3</v>
      </c>
      <c r="T2120">
        <v>2.2289547999999998E-3</v>
      </c>
      <c r="U2120">
        <v>4.4006916000000002E-3</v>
      </c>
      <c r="V2120">
        <v>27.91</v>
      </c>
      <c r="W2120">
        <v>0.70820433199999999</v>
      </c>
      <c r="X2120">
        <v>9.8093421E-2</v>
      </c>
      <c r="Y2120">
        <v>6.5117425000000007E-2</v>
      </c>
      <c r="Z2120">
        <v>2.1613473000000001E-2</v>
      </c>
      <c r="AA2120">
        <v>2.1613473000000001E-2</v>
      </c>
      <c r="AB2120">
        <v>1.4347687E-2</v>
      </c>
      <c r="AC2120">
        <v>1.4347687E-2</v>
      </c>
      <c r="AD2120">
        <v>1.9048870999999998E-2</v>
      </c>
      <c r="AE2120">
        <v>1.2645226000000001E-2</v>
      </c>
      <c r="AF2120">
        <v>8.3942889999999992E-3</v>
      </c>
      <c r="AG2120">
        <v>5.5723869999999998E-3</v>
      </c>
      <c r="AH2120" s="6">
        <v>1.1001729E-2</v>
      </c>
      <c r="AI2120" s="6"/>
      <c r="AJ2120" s="8"/>
      <c r="AK2120" s="6"/>
      <c r="AL2120" s="6"/>
      <c r="AM2120" s="6"/>
      <c r="AN2120" s="6"/>
      <c r="AO2120" s="6"/>
      <c r="AP2120" s="6"/>
      <c r="AQ2120" s="6"/>
      <c r="AR2120" s="6"/>
      <c r="AS2120" s="6"/>
    </row>
    <row r="2121" spans="1:45" x14ac:dyDescent="0.35">
      <c r="A2121">
        <v>2000</v>
      </c>
      <c r="B2121">
        <v>0.70283278112560266</v>
      </c>
      <c r="C2121">
        <v>280</v>
      </c>
      <c r="D2121">
        <v>1.0912392129789441</v>
      </c>
      <c r="E2121">
        <v>0</v>
      </c>
      <c r="F2121">
        <v>0.6</v>
      </c>
      <c r="G2121">
        <v>0</v>
      </c>
      <c r="H2121" t="s">
        <v>98</v>
      </c>
      <c r="I2121" t="s">
        <v>98</v>
      </c>
      <c r="J2121">
        <v>0.28328173280000002</v>
      </c>
      <c r="K2121">
        <v>3.92373684E-2</v>
      </c>
      <c r="L2121">
        <v>2.6046969999999999E-2</v>
      </c>
      <c r="M2121">
        <v>8.6453892000000008E-3</v>
      </c>
      <c r="N2121">
        <v>8.6453892000000008E-3</v>
      </c>
      <c r="O2121">
        <v>5.7390748000000014E-3</v>
      </c>
      <c r="P2121">
        <v>5.7390748000000014E-3</v>
      </c>
      <c r="Q2121">
        <v>7.6195484000000004E-3</v>
      </c>
      <c r="R2121">
        <v>5.0580903999999996E-3</v>
      </c>
      <c r="S2121">
        <v>3.3577156E-3</v>
      </c>
      <c r="T2121">
        <v>2.2289547999999998E-3</v>
      </c>
      <c r="U2121">
        <v>4.4006916000000002E-3</v>
      </c>
      <c r="V2121">
        <v>27.91</v>
      </c>
      <c r="W2121">
        <v>0.70820433199999999</v>
      </c>
      <c r="X2121">
        <v>9.8093421E-2</v>
      </c>
      <c r="Y2121">
        <v>6.5117425000000007E-2</v>
      </c>
      <c r="Z2121">
        <v>2.1613473000000001E-2</v>
      </c>
      <c r="AA2121">
        <v>2.1613473000000001E-2</v>
      </c>
      <c r="AB2121">
        <v>1.4347687E-2</v>
      </c>
      <c r="AC2121">
        <v>1.4347687E-2</v>
      </c>
      <c r="AD2121">
        <v>1.9048870999999998E-2</v>
      </c>
      <c r="AE2121">
        <v>1.2645226000000001E-2</v>
      </c>
      <c r="AF2121">
        <v>8.3942889999999992E-3</v>
      </c>
      <c r="AG2121">
        <v>5.5723869999999998E-3</v>
      </c>
      <c r="AH2121" s="6">
        <v>1.1001729E-2</v>
      </c>
      <c r="AI2121" s="6"/>
      <c r="AJ2121" s="8"/>
      <c r="AK2121" s="6"/>
      <c r="AL2121" s="6"/>
      <c r="AM2121" s="6"/>
      <c r="AN2121" s="6"/>
      <c r="AO2121" s="6"/>
      <c r="AP2121" s="6"/>
      <c r="AQ2121" s="6"/>
      <c r="AR2121" s="6"/>
      <c r="AS2121" s="6"/>
    </row>
    <row r="2122" spans="1:45" x14ac:dyDescent="0.35">
      <c r="A2122">
        <v>2500</v>
      </c>
      <c r="B2122">
        <v>0.66286071703478733</v>
      </c>
      <c r="C2122">
        <v>280</v>
      </c>
      <c r="D2122">
        <v>1.0912392129789441</v>
      </c>
      <c r="E2122">
        <v>0</v>
      </c>
      <c r="F2122">
        <v>0.6</v>
      </c>
      <c r="G2122">
        <v>0</v>
      </c>
      <c r="H2122" t="s">
        <v>98</v>
      </c>
      <c r="I2122" t="s">
        <v>98</v>
      </c>
      <c r="J2122">
        <v>0.28328173280000002</v>
      </c>
      <c r="K2122">
        <v>3.92373684E-2</v>
      </c>
      <c r="L2122">
        <v>2.6046969999999999E-2</v>
      </c>
      <c r="M2122">
        <v>8.6453892000000008E-3</v>
      </c>
      <c r="N2122">
        <v>8.6453892000000008E-3</v>
      </c>
      <c r="O2122">
        <v>5.7390748000000014E-3</v>
      </c>
      <c r="P2122">
        <v>5.7390748000000014E-3</v>
      </c>
      <c r="Q2122">
        <v>7.6195484000000004E-3</v>
      </c>
      <c r="R2122">
        <v>5.0580903999999996E-3</v>
      </c>
      <c r="S2122">
        <v>3.3577156E-3</v>
      </c>
      <c r="T2122">
        <v>2.2289547999999998E-3</v>
      </c>
      <c r="U2122">
        <v>4.4006916000000002E-3</v>
      </c>
      <c r="V2122">
        <v>27.91</v>
      </c>
      <c r="W2122">
        <v>0.70820433199999999</v>
      </c>
      <c r="X2122">
        <v>9.8093421E-2</v>
      </c>
      <c r="Y2122">
        <v>6.5117425000000007E-2</v>
      </c>
      <c r="Z2122">
        <v>2.1613473000000001E-2</v>
      </c>
      <c r="AA2122">
        <v>2.1613473000000001E-2</v>
      </c>
      <c r="AB2122">
        <v>1.4347687E-2</v>
      </c>
      <c r="AC2122">
        <v>1.4347687E-2</v>
      </c>
      <c r="AD2122">
        <v>1.9048870999999998E-2</v>
      </c>
      <c r="AE2122">
        <v>1.2645226000000001E-2</v>
      </c>
      <c r="AF2122">
        <v>8.3942889999999992E-3</v>
      </c>
      <c r="AG2122">
        <v>5.5723869999999998E-3</v>
      </c>
      <c r="AH2122" s="6">
        <v>1.1001729E-2</v>
      </c>
      <c r="AI2122" s="6"/>
      <c r="AJ2122" s="8"/>
      <c r="AK2122" s="6"/>
      <c r="AL2122" s="6"/>
      <c r="AM2122" s="6"/>
      <c r="AN2122" s="6"/>
      <c r="AO2122" s="6"/>
      <c r="AP2122" s="6"/>
      <c r="AQ2122" s="6"/>
      <c r="AR2122" s="6"/>
      <c r="AS2122" s="6"/>
    </row>
    <row r="2123" spans="1:45" x14ac:dyDescent="0.35">
      <c r="A2123">
        <v>5000</v>
      </c>
      <c r="B2123">
        <v>0.76862420075628868</v>
      </c>
      <c r="C2123">
        <v>280</v>
      </c>
      <c r="D2123">
        <v>1.0912392129789441</v>
      </c>
      <c r="E2123">
        <v>0</v>
      </c>
      <c r="F2123">
        <v>0.6</v>
      </c>
      <c r="G2123">
        <v>0</v>
      </c>
      <c r="H2123" t="s">
        <v>98</v>
      </c>
      <c r="I2123" t="s">
        <v>98</v>
      </c>
      <c r="J2123">
        <v>0.28328173280000002</v>
      </c>
      <c r="K2123">
        <v>3.92373684E-2</v>
      </c>
      <c r="L2123">
        <v>2.6046969999999999E-2</v>
      </c>
      <c r="M2123">
        <v>8.6453892000000008E-3</v>
      </c>
      <c r="N2123">
        <v>8.6453892000000008E-3</v>
      </c>
      <c r="O2123">
        <v>5.7390748000000014E-3</v>
      </c>
      <c r="P2123">
        <v>5.7390748000000014E-3</v>
      </c>
      <c r="Q2123">
        <v>7.6195484000000004E-3</v>
      </c>
      <c r="R2123">
        <v>5.0580903999999996E-3</v>
      </c>
      <c r="S2123">
        <v>3.3577156E-3</v>
      </c>
      <c r="T2123">
        <v>2.2289547999999998E-3</v>
      </c>
      <c r="U2123">
        <v>4.4006916000000002E-3</v>
      </c>
      <c r="V2123">
        <v>27.91</v>
      </c>
      <c r="W2123">
        <v>0.70820433199999999</v>
      </c>
      <c r="X2123">
        <v>9.8093421E-2</v>
      </c>
      <c r="Y2123">
        <v>6.5117425000000007E-2</v>
      </c>
      <c r="Z2123">
        <v>2.1613473000000001E-2</v>
      </c>
      <c r="AA2123">
        <v>2.1613473000000001E-2</v>
      </c>
      <c r="AB2123">
        <v>1.4347687E-2</v>
      </c>
      <c r="AC2123">
        <v>1.4347687E-2</v>
      </c>
      <c r="AD2123">
        <v>1.9048870999999998E-2</v>
      </c>
      <c r="AE2123">
        <v>1.2645226000000001E-2</v>
      </c>
      <c r="AF2123">
        <v>8.3942889999999992E-3</v>
      </c>
      <c r="AG2123">
        <v>5.5723869999999998E-3</v>
      </c>
      <c r="AH2123" s="6">
        <v>1.1001729E-2</v>
      </c>
      <c r="AI2123" s="6"/>
      <c r="AJ2123" s="8"/>
      <c r="AK2123" s="6"/>
      <c r="AL2123" s="6"/>
      <c r="AM2123" s="6"/>
      <c r="AN2123" s="6"/>
      <c r="AO2123" s="6"/>
      <c r="AP2123" s="6"/>
      <c r="AQ2123" s="6"/>
      <c r="AR2123" s="6"/>
      <c r="AS2123" s="6"/>
    </row>
    <row r="2124" spans="1:45" x14ac:dyDescent="0.35">
      <c r="A2124">
        <v>7500</v>
      </c>
      <c r="B2124">
        <v>0.9828414677921441</v>
      </c>
      <c r="C2124">
        <v>280</v>
      </c>
      <c r="D2124">
        <v>1.0912392129789441</v>
      </c>
      <c r="E2124">
        <v>0</v>
      </c>
      <c r="F2124">
        <v>0.6</v>
      </c>
      <c r="G2124">
        <v>0</v>
      </c>
      <c r="H2124" t="s">
        <v>98</v>
      </c>
      <c r="I2124" t="s">
        <v>98</v>
      </c>
      <c r="J2124">
        <v>0.28328173280000002</v>
      </c>
      <c r="K2124">
        <v>3.92373684E-2</v>
      </c>
      <c r="L2124">
        <v>2.6046969999999999E-2</v>
      </c>
      <c r="M2124">
        <v>8.6453892000000008E-3</v>
      </c>
      <c r="N2124">
        <v>8.6453892000000008E-3</v>
      </c>
      <c r="O2124">
        <v>5.7390748000000014E-3</v>
      </c>
      <c r="P2124">
        <v>5.7390748000000014E-3</v>
      </c>
      <c r="Q2124">
        <v>7.6195484000000004E-3</v>
      </c>
      <c r="R2124">
        <v>5.0580903999999996E-3</v>
      </c>
      <c r="S2124">
        <v>3.3577156E-3</v>
      </c>
      <c r="T2124">
        <v>2.2289547999999998E-3</v>
      </c>
      <c r="U2124">
        <v>4.4006916000000002E-3</v>
      </c>
      <c r="V2124">
        <v>27.91</v>
      </c>
      <c r="W2124">
        <v>0.70820433199999999</v>
      </c>
      <c r="X2124">
        <v>9.8093421E-2</v>
      </c>
      <c r="Y2124">
        <v>6.5117425000000007E-2</v>
      </c>
      <c r="Z2124">
        <v>2.1613473000000001E-2</v>
      </c>
      <c r="AA2124">
        <v>2.1613473000000001E-2</v>
      </c>
      <c r="AB2124">
        <v>1.4347687E-2</v>
      </c>
      <c r="AC2124">
        <v>1.4347687E-2</v>
      </c>
      <c r="AD2124">
        <v>1.9048870999999998E-2</v>
      </c>
      <c r="AE2124">
        <v>1.2645226000000001E-2</v>
      </c>
      <c r="AF2124">
        <v>8.3942889999999992E-3</v>
      </c>
      <c r="AG2124">
        <v>5.5723869999999998E-3</v>
      </c>
      <c r="AH2124" s="6">
        <v>1.1001729E-2</v>
      </c>
      <c r="AI2124" s="6"/>
      <c r="AJ2124" s="8"/>
      <c r="AK2124" s="6"/>
      <c r="AL2124" s="6"/>
      <c r="AM2124" s="6"/>
      <c r="AN2124" s="6"/>
      <c r="AO2124" s="6"/>
      <c r="AP2124" s="6"/>
      <c r="AQ2124" s="6"/>
      <c r="AR2124" s="6"/>
      <c r="AS2124" s="6"/>
    </row>
    <row r="2125" spans="1:45" x14ac:dyDescent="0.35">
      <c r="A2125">
        <v>10000</v>
      </c>
      <c r="B2125">
        <v>1.2014217923603829</v>
      </c>
      <c r="C2125">
        <v>280</v>
      </c>
      <c r="D2125">
        <v>1.0912392129789441</v>
      </c>
      <c r="E2125">
        <v>0</v>
      </c>
      <c r="F2125">
        <v>0.6</v>
      </c>
      <c r="G2125">
        <v>0</v>
      </c>
      <c r="H2125" t="s">
        <v>98</v>
      </c>
      <c r="I2125" t="s">
        <v>98</v>
      </c>
      <c r="J2125">
        <v>0.28328173280000002</v>
      </c>
      <c r="K2125">
        <v>3.92373684E-2</v>
      </c>
      <c r="L2125">
        <v>2.6046969999999999E-2</v>
      </c>
      <c r="M2125">
        <v>8.6453892000000008E-3</v>
      </c>
      <c r="N2125">
        <v>8.6453892000000008E-3</v>
      </c>
      <c r="O2125">
        <v>5.7390748000000014E-3</v>
      </c>
      <c r="P2125">
        <v>5.7390748000000014E-3</v>
      </c>
      <c r="Q2125">
        <v>7.6195484000000004E-3</v>
      </c>
      <c r="R2125">
        <v>5.0580903999999996E-3</v>
      </c>
      <c r="S2125">
        <v>3.3577156E-3</v>
      </c>
      <c r="T2125">
        <v>2.2289547999999998E-3</v>
      </c>
      <c r="U2125">
        <v>4.4006916000000002E-3</v>
      </c>
      <c r="V2125">
        <v>27.91</v>
      </c>
      <c r="W2125">
        <v>0.70820433199999999</v>
      </c>
      <c r="X2125">
        <v>9.8093421E-2</v>
      </c>
      <c r="Y2125">
        <v>6.5117425000000007E-2</v>
      </c>
      <c r="Z2125">
        <v>2.1613473000000001E-2</v>
      </c>
      <c r="AA2125">
        <v>2.1613473000000001E-2</v>
      </c>
      <c r="AB2125">
        <v>1.4347687E-2</v>
      </c>
      <c r="AC2125">
        <v>1.4347687E-2</v>
      </c>
      <c r="AD2125">
        <v>1.9048870999999998E-2</v>
      </c>
      <c r="AE2125">
        <v>1.2645226000000001E-2</v>
      </c>
      <c r="AF2125">
        <v>8.3942889999999992E-3</v>
      </c>
      <c r="AG2125">
        <v>5.5723869999999998E-3</v>
      </c>
      <c r="AH2125" s="6">
        <v>1.1001729E-2</v>
      </c>
      <c r="AI2125" s="6"/>
      <c r="AJ2125" s="8"/>
      <c r="AK2125" s="6"/>
      <c r="AL2125" s="6"/>
      <c r="AM2125" s="6"/>
      <c r="AN2125" s="6"/>
      <c r="AO2125" s="6"/>
      <c r="AP2125" s="6"/>
      <c r="AQ2125" s="6"/>
      <c r="AR2125" s="6"/>
      <c r="AS2125" s="6"/>
    </row>
    <row r="2126" spans="1:45" x14ac:dyDescent="0.35">
      <c r="A2126">
        <v>15000</v>
      </c>
      <c r="B2126">
        <v>1.6256604066673299</v>
      </c>
      <c r="C2126">
        <v>280</v>
      </c>
      <c r="D2126">
        <v>1.0912392129789441</v>
      </c>
      <c r="E2126">
        <v>0</v>
      </c>
      <c r="F2126">
        <v>0.6</v>
      </c>
      <c r="G2126">
        <v>0</v>
      </c>
      <c r="H2126" t="s">
        <v>98</v>
      </c>
      <c r="I2126" t="s">
        <v>98</v>
      </c>
      <c r="J2126">
        <v>0.28328173280000002</v>
      </c>
      <c r="K2126">
        <v>3.92373684E-2</v>
      </c>
      <c r="L2126">
        <v>2.6046969999999999E-2</v>
      </c>
      <c r="M2126">
        <v>8.6453892000000008E-3</v>
      </c>
      <c r="N2126">
        <v>8.6453892000000008E-3</v>
      </c>
      <c r="O2126">
        <v>5.7390748000000014E-3</v>
      </c>
      <c r="P2126">
        <v>5.7390748000000014E-3</v>
      </c>
      <c r="Q2126">
        <v>7.6195484000000004E-3</v>
      </c>
      <c r="R2126">
        <v>5.0580903999999996E-3</v>
      </c>
      <c r="S2126">
        <v>3.3577156E-3</v>
      </c>
      <c r="T2126">
        <v>2.2289547999999998E-3</v>
      </c>
      <c r="U2126">
        <v>4.4006916000000002E-3</v>
      </c>
      <c r="V2126">
        <v>27.91</v>
      </c>
      <c r="W2126">
        <v>0.70820433199999999</v>
      </c>
      <c r="X2126">
        <v>9.8093421E-2</v>
      </c>
      <c r="Y2126">
        <v>6.5117425000000007E-2</v>
      </c>
      <c r="Z2126">
        <v>2.1613473000000001E-2</v>
      </c>
      <c r="AA2126">
        <v>2.1613473000000001E-2</v>
      </c>
      <c r="AB2126">
        <v>1.4347687E-2</v>
      </c>
      <c r="AC2126">
        <v>1.4347687E-2</v>
      </c>
      <c r="AD2126">
        <v>1.9048870999999998E-2</v>
      </c>
      <c r="AE2126">
        <v>1.2645226000000001E-2</v>
      </c>
      <c r="AF2126">
        <v>8.3942889999999992E-3</v>
      </c>
      <c r="AG2126">
        <v>5.5723869999999998E-3</v>
      </c>
      <c r="AH2126" s="6">
        <v>1.1001729E-2</v>
      </c>
      <c r="AI2126" s="6"/>
      <c r="AJ2126" s="8"/>
      <c r="AK2126" s="6"/>
      <c r="AL2126" s="6"/>
      <c r="AM2126" s="6"/>
      <c r="AN2126" s="6"/>
      <c r="AO2126" s="6"/>
      <c r="AP2126" s="6"/>
      <c r="AQ2126" s="6"/>
      <c r="AR2126" s="6"/>
      <c r="AS2126" s="6"/>
    </row>
    <row r="2127" spans="1:45" x14ac:dyDescent="0.35">
      <c r="A2127">
        <v>1500</v>
      </c>
      <c r="B2127">
        <v>0.21066416853475481</v>
      </c>
      <c r="C2127">
        <v>60</v>
      </c>
      <c r="D2127">
        <v>1.1338488091128749</v>
      </c>
      <c r="E2127">
        <v>0</v>
      </c>
      <c r="F2127">
        <v>0.8</v>
      </c>
      <c r="G2127">
        <v>0</v>
      </c>
      <c r="H2127" t="s">
        <v>98</v>
      </c>
      <c r="I2127" t="s">
        <v>98</v>
      </c>
      <c r="J2127">
        <v>0.14164086640000001</v>
      </c>
      <c r="K2127">
        <v>1.96186842E-2</v>
      </c>
      <c r="L2127">
        <v>1.3023485E-2</v>
      </c>
      <c r="M2127">
        <v>4.3226946000000004E-3</v>
      </c>
      <c r="N2127">
        <v>4.3226946000000004E-3</v>
      </c>
      <c r="O2127">
        <v>2.869537399999999E-3</v>
      </c>
      <c r="P2127">
        <v>2.869537399999999E-3</v>
      </c>
      <c r="Q2127">
        <v>3.8097741999999989E-3</v>
      </c>
      <c r="R2127">
        <v>2.5290451999999998E-3</v>
      </c>
      <c r="S2127">
        <v>1.6788577999999989E-3</v>
      </c>
      <c r="T2127">
        <v>1.1144773999999999E-3</v>
      </c>
      <c r="U2127">
        <v>2.2003458000000001E-3</v>
      </c>
      <c r="V2127">
        <v>27.91</v>
      </c>
      <c r="W2127">
        <v>0.70820433199999999</v>
      </c>
      <c r="X2127">
        <v>9.8093421E-2</v>
      </c>
      <c r="Y2127">
        <v>6.5117425000000007E-2</v>
      </c>
      <c r="Z2127">
        <v>2.1613473000000001E-2</v>
      </c>
      <c r="AA2127">
        <v>2.1613473000000001E-2</v>
      </c>
      <c r="AB2127">
        <v>1.4347687E-2</v>
      </c>
      <c r="AC2127">
        <v>1.4347687E-2</v>
      </c>
      <c r="AD2127">
        <v>1.9048870999999998E-2</v>
      </c>
      <c r="AE2127">
        <v>1.2645226000000001E-2</v>
      </c>
      <c r="AF2127">
        <v>8.3942889999999992E-3</v>
      </c>
      <c r="AG2127">
        <v>5.5723869999999998E-3</v>
      </c>
      <c r="AH2127" s="6">
        <v>1.1001729E-2</v>
      </c>
      <c r="AI2127" s="6"/>
      <c r="AJ2127" s="8"/>
      <c r="AK2127" s="6"/>
      <c r="AL2127" s="6"/>
      <c r="AM2127" s="6"/>
      <c r="AN2127" s="6"/>
      <c r="AO2127" s="6"/>
      <c r="AP2127" s="6"/>
      <c r="AQ2127" s="6"/>
      <c r="AR2127" s="6"/>
      <c r="AS2127" s="6"/>
    </row>
    <row r="2128" spans="1:45" x14ac:dyDescent="0.35">
      <c r="A2128">
        <v>2000</v>
      </c>
      <c r="B2128">
        <v>0.27685649722871108</v>
      </c>
      <c r="C2128">
        <v>60</v>
      </c>
      <c r="D2128">
        <v>1.1338488091128749</v>
      </c>
      <c r="E2128">
        <v>0</v>
      </c>
      <c r="F2128">
        <v>0.8</v>
      </c>
      <c r="G2128">
        <v>0</v>
      </c>
      <c r="H2128" t="s">
        <v>98</v>
      </c>
      <c r="I2128" t="s">
        <v>98</v>
      </c>
      <c r="J2128">
        <v>0.14164086640000001</v>
      </c>
      <c r="K2128">
        <v>1.96186842E-2</v>
      </c>
      <c r="L2128">
        <v>1.3023485E-2</v>
      </c>
      <c r="M2128">
        <v>4.3226946000000004E-3</v>
      </c>
      <c r="N2128">
        <v>4.3226946000000004E-3</v>
      </c>
      <c r="O2128">
        <v>2.869537399999999E-3</v>
      </c>
      <c r="P2128">
        <v>2.869537399999999E-3</v>
      </c>
      <c r="Q2128">
        <v>3.8097741999999989E-3</v>
      </c>
      <c r="R2128">
        <v>2.5290451999999998E-3</v>
      </c>
      <c r="S2128">
        <v>1.6788577999999989E-3</v>
      </c>
      <c r="T2128">
        <v>1.1144773999999999E-3</v>
      </c>
      <c r="U2128">
        <v>2.2003458000000001E-3</v>
      </c>
      <c r="V2128">
        <v>27.91</v>
      </c>
      <c r="W2128">
        <v>0.70820433199999999</v>
      </c>
      <c r="X2128">
        <v>9.8093421E-2</v>
      </c>
      <c r="Y2128">
        <v>6.5117425000000007E-2</v>
      </c>
      <c r="Z2128">
        <v>2.1613473000000001E-2</v>
      </c>
      <c r="AA2128">
        <v>2.1613473000000001E-2</v>
      </c>
      <c r="AB2128">
        <v>1.4347687E-2</v>
      </c>
      <c r="AC2128">
        <v>1.4347687E-2</v>
      </c>
      <c r="AD2128">
        <v>1.9048870999999998E-2</v>
      </c>
      <c r="AE2128">
        <v>1.2645226000000001E-2</v>
      </c>
      <c r="AF2128">
        <v>8.3942889999999992E-3</v>
      </c>
      <c r="AG2128">
        <v>5.5723869999999998E-3</v>
      </c>
      <c r="AH2128" s="6">
        <v>1.1001729E-2</v>
      </c>
      <c r="AI2128" s="6"/>
      <c r="AJ2128" s="8"/>
      <c r="AK2128" s="6"/>
      <c r="AL2128" s="6"/>
      <c r="AM2128" s="6"/>
      <c r="AN2128" s="6"/>
      <c r="AO2128" s="6"/>
      <c r="AP2128" s="6"/>
      <c r="AQ2128" s="6"/>
      <c r="AR2128" s="6"/>
      <c r="AS2128" s="6"/>
    </row>
    <row r="2129" spans="1:45" x14ac:dyDescent="0.35">
      <c r="A2129">
        <v>2500</v>
      </c>
      <c r="B2129">
        <v>0.34168838438998739</v>
      </c>
      <c r="C2129">
        <v>60</v>
      </c>
      <c r="D2129">
        <v>1.1338488091128749</v>
      </c>
      <c r="E2129">
        <v>0</v>
      </c>
      <c r="F2129">
        <v>0.8</v>
      </c>
      <c r="G2129">
        <v>0</v>
      </c>
      <c r="H2129" t="s">
        <v>98</v>
      </c>
      <c r="I2129" t="s">
        <v>98</v>
      </c>
      <c r="J2129">
        <v>0.14164086640000001</v>
      </c>
      <c r="K2129">
        <v>1.96186842E-2</v>
      </c>
      <c r="L2129">
        <v>1.3023485E-2</v>
      </c>
      <c r="M2129">
        <v>4.3226946000000004E-3</v>
      </c>
      <c r="N2129">
        <v>4.3226946000000004E-3</v>
      </c>
      <c r="O2129">
        <v>2.869537399999999E-3</v>
      </c>
      <c r="P2129">
        <v>2.869537399999999E-3</v>
      </c>
      <c r="Q2129">
        <v>3.8097741999999989E-3</v>
      </c>
      <c r="R2129">
        <v>2.5290451999999998E-3</v>
      </c>
      <c r="S2129">
        <v>1.6788577999999989E-3</v>
      </c>
      <c r="T2129">
        <v>1.1144773999999999E-3</v>
      </c>
      <c r="U2129">
        <v>2.2003458000000001E-3</v>
      </c>
      <c r="V2129">
        <v>27.91</v>
      </c>
      <c r="W2129">
        <v>0.70820433199999999</v>
      </c>
      <c r="X2129">
        <v>9.8093421E-2</v>
      </c>
      <c r="Y2129">
        <v>6.5117425000000007E-2</v>
      </c>
      <c r="Z2129">
        <v>2.1613473000000001E-2</v>
      </c>
      <c r="AA2129">
        <v>2.1613473000000001E-2</v>
      </c>
      <c r="AB2129">
        <v>1.4347687E-2</v>
      </c>
      <c r="AC2129">
        <v>1.4347687E-2</v>
      </c>
      <c r="AD2129">
        <v>1.9048870999999998E-2</v>
      </c>
      <c r="AE2129">
        <v>1.2645226000000001E-2</v>
      </c>
      <c r="AF2129">
        <v>8.3942889999999992E-3</v>
      </c>
      <c r="AG2129">
        <v>5.5723869999999998E-3</v>
      </c>
      <c r="AH2129" s="6">
        <v>1.1001729E-2</v>
      </c>
      <c r="AI2129" s="6"/>
      <c r="AJ2129" s="8"/>
      <c r="AK2129" s="6"/>
      <c r="AL2129" s="6"/>
      <c r="AM2129" s="6"/>
      <c r="AN2129" s="6"/>
      <c r="AO2129" s="6"/>
      <c r="AP2129" s="6"/>
      <c r="AQ2129" s="6"/>
      <c r="AR2129" s="6"/>
      <c r="AS2129" s="6"/>
    </row>
    <row r="2130" spans="1:45" x14ac:dyDescent="0.35">
      <c r="A2130">
        <v>5000</v>
      </c>
      <c r="B2130">
        <v>0.65114201459968513</v>
      </c>
      <c r="C2130">
        <v>60</v>
      </c>
      <c r="D2130">
        <v>1.1338488091128749</v>
      </c>
      <c r="E2130">
        <v>0</v>
      </c>
      <c r="F2130">
        <v>0.8</v>
      </c>
      <c r="G2130">
        <v>0</v>
      </c>
      <c r="H2130" t="s">
        <v>98</v>
      </c>
      <c r="I2130" t="s">
        <v>98</v>
      </c>
      <c r="J2130">
        <v>0.14164086640000001</v>
      </c>
      <c r="K2130">
        <v>1.96186842E-2</v>
      </c>
      <c r="L2130">
        <v>1.3023485E-2</v>
      </c>
      <c r="M2130">
        <v>4.3226946000000004E-3</v>
      </c>
      <c r="N2130">
        <v>4.3226946000000004E-3</v>
      </c>
      <c r="O2130">
        <v>2.869537399999999E-3</v>
      </c>
      <c r="P2130">
        <v>2.869537399999999E-3</v>
      </c>
      <c r="Q2130">
        <v>3.8097741999999989E-3</v>
      </c>
      <c r="R2130">
        <v>2.5290451999999998E-3</v>
      </c>
      <c r="S2130">
        <v>1.6788577999999989E-3</v>
      </c>
      <c r="T2130">
        <v>1.1144773999999999E-3</v>
      </c>
      <c r="U2130">
        <v>2.2003458000000001E-3</v>
      </c>
      <c r="V2130">
        <v>27.91</v>
      </c>
      <c r="W2130">
        <v>0.70820433199999999</v>
      </c>
      <c r="X2130">
        <v>9.8093421E-2</v>
      </c>
      <c r="Y2130">
        <v>6.5117425000000007E-2</v>
      </c>
      <c r="Z2130">
        <v>2.1613473000000001E-2</v>
      </c>
      <c r="AA2130">
        <v>2.1613473000000001E-2</v>
      </c>
      <c r="AB2130">
        <v>1.4347687E-2</v>
      </c>
      <c r="AC2130">
        <v>1.4347687E-2</v>
      </c>
      <c r="AD2130">
        <v>1.9048870999999998E-2</v>
      </c>
      <c r="AE2130">
        <v>1.2645226000000001E-2</v>
      </c>
      <c r="AF2130">
        <v>8.3942889999999992E-3</v>
      </c>
      <c r="AG2130">
        <v>5.5723869999999998E-3</v>
      </c>
      <c r="AH2130" s="6">
        <v>1.1001729E-2</v>
      </c>
      <c r="AI2130" s="6"/>
      <c r="AJ2130" s="8"/>
      <c r="AK2130" s="6"/>
      <c r="AL2130" s="6"/>
      <c r="AM2130" s="6"/>
      <c r="AN2130" s="6"/>
      <c r="AO2130" s="6"/>
      <c r="AP2130" s="6"/>
      <c r="AQ2130" s="6"/>
      <c r="AR2130" s="6"/>
      <c r="AS2130" s="6"/>
    </row>
    <row r="2131" spans="1:45" x14ac:dyDescent="0.35">
      <c r="A2131">
        <v>7500</v>
      </c>
      <c r="B2131">
        <v>0.94382991421518181</v>
      </c>
      <c r="C2131">
        <v>60</v>
      </c>
      <c r="D2131">
        <v>1.1338488091128749</v>
      </c>
      <c r="E2131">
        <v>0</v>
      </c>
      <c r="F2131">
        <v>0.8</v>
      </c>
      <c r="G2131">
        <v>0</v>
      </c>
      <c r="H2131" t="s">
        <v>98</v>
      </c>
      <c r="I2131" t="s">
        <v>98</v>
      </c>
      <c r="J2131">
        <v>0.14164086640000001</v>
      </c>
      <c r="K2131">
        <v>1.96186842E-2</v>
      </c>
      <c r="L2131">
        <v>1.3023485E-2</v>
      </c>
      <c r="M2131">
        <v>4.3226946000000004E-3</v>
      </c>
      <c r="N2131">
        <v>4.3226946000000004E-3</v>
      </c>
      <c r="O2131">
        <v>2.869537399999999E-3</v>
      </c>
      <c r="P2131">
        <v>2.869537399999999E-3</v>
      </c>
      <c r="Q2131">
        <v>3.8097741999999989E-3</v>
      </c>
      <c r="R2131">
        <v>2.5290451999999998E-3</v>
      </c>
      <c r="S2131">
        <v>1.6788577999999989E-3</v>
      </c>
      <c r="T2131">
        <v>1.1144773999999999E-3</v>
      </c>
      <c r="U2131">
        <v>2.2003458000000001E-3</v>
      </c>
      <c r="V2131">
        <v>27.91</v>
      </c>
      <c r="W2131">
        <v>0.70820433199999999</v>
      </c>
      <c r="X2131">
        <v>9.8093421E-2</v>
      </c>
      <c r="Y2131">
        <v>6.5117425000000007E-2</v>
      </c>
      <c r="Z2131">
        <v>2.1613473000000001E-2</v>
      </c>
      <c r="AA2131">
        <v>2.1613473000000001E-2</v>
      </c>
      <c r="AB2131">
        <v>1.4347687E-2</v>
      </c>
      <c r="AC2131">
        <v>1.4347687E-2</v>
      </c>
      <c r="AD2131">
        <v>1.9048870999999998E-2</v>
      </c>
      <c r="AE2131">
        <v>1.2645226000000001E-2</v>
      </c>
      <c r="AF2131">
        <v>8.3942889999999992E-3</v>
      </c>
      <c r="AG2131">
        <v>5.5723869999999998E-3</v>
      </c>
      <c r="AH2131" s="6">
        <v>1.1001729E-2</v>
      </c>
      <c r="AI2131" s="6"/>
      <c r="AJ2131" s="8"/>
      <c r="AK2131" s="6"/>
      <c r="AL2131" s="6"/>
      <c r="AM2131" s="6"/>
      <c r="AN2131" s="6"/>
      <c r="AO2131" s="6"/>
      <c r="AP2131" s="6"/>
      <c r="AQ2131" s="6"/>
      <c r="AR2131" s="6"/>
      <c r="AS2131" s="6"/>
    </row>
    <row r="2132" spans="1:45" x14ac:dyDescent="0.35">
      <c r="A2132">
        <v>10000</v>
      </c>
      <c r="B2132">
        <v>1.225151161572068</v>
      </c>
      <c r="C2132">
        <v>60</v>
      </c>
      <c r="D2132">
        <v>1.1338488091128749</v>
      </c>
      <c r="E2132">
        <v>0</v>
      </c>
      <c r="F2132">
        <v>0.8</v>
      </c>
      <c r="G2132">
        <v>0</v>
      </c>
      <c r="H2132" t="s">
        <v>98</v>
      </c>
      <c r="I2132" t="s">
        <v>98</v>
      </c>
      <c r="J2132">
        <v>0.14164086640000001</v>
      </c>
      <c r="K2132">
        <v>1.96186842E-2</v>
      </c>
      <c r="L2132">
        <v>1.3023485E-2</v>
      </c>
      <c r="M2132">
        <v>4.3226946000000004E-3</v>
      </c>
      <c r="N2132">
        <v>4.3226946000000004E-3</v>
      </c>
      <c r="O2132">
        <v>2.869537399999999E-3</v>
      </c>
      <c r="P2132">
        <v>2.869537399999999E-3</v>
      </c>
      <c r="Q2132">
        <v>3.8097741999999989E-3</v>
      </c>
      <c r="R2132">
        <v>2.5290451999999998E-3</v>
      </c>
      <c r="S2132">
        <v>1.6788577999999989E-3</v>
      </c>
      <c r="T2132">
        <v>1.1144773999999999E-3</v>
      </c>
      <c r="U2132">
        <v>2.2003458000000001E-3</v>
      </c>
      <c r="V2132">
        <v>27.91</v>
      </c>
      <c r="W2132">
        <v>0.70820433199999999</v>
      </c>
      <c r="X2132">
        <v>9.8093421E-2</v>
      </c>
      <c r="Y2132">
        <v>6.5117425000000007E-2</v>
      </c>
      <c r="Z2132">
        <v>2.1613473000000001E-2</v>
      </c>
      <c r="AA2132">
        <v>2.1613473000000001E-2</v>
      </c>
      <c r="AB2132">
        <v>1.4347687E-2</v>
      </c>
      <c r="AC2132">
        <v>1.4347687E-2</v>
      </c>
      <c r="AD2132">
        <v>1.9048870999999998E-2</v>
      </c>
      <c r="AE2132">
        <v>1.2645226000000001E-2</v>
      </c>
      <c r="AF2132">
        <v>8.3942889999999992E-3</v>
      </c>
      <c r="AG2132">
        <v>5.5723869999999998E-3</v>
      </c>
      <c r="AH2132" s="6">
        <v>1.1001729E-2</v>
      </c>
      <c r="AI2132" s="6"/>
      <c r="AJ2132" s="8"/>
      <c r="AK2132" s="6"/>
      <c r="AL2132" s="6"/>
      <c r="AM2132" s="6"/>
      <c r="AN2132" s="6"/>
      <c r="AO2132" s="6"/>
      <c r="AP2132" s="6"/>
      <c r="AQ2132" s="6"/>
      <c r="AR2132" s="6"/>
      <c r="AS2132" s="6"/>
    </row>
    <row r="2133" spans="1:45" x14ac:dyDescent="0.35">
      <c r="A2133">
        <v>15000</v>
      </c>
      <c r="B2133">
        <v>1.7638173877524499</v>
      </c>
      <c r="C2133">
        <v>60</v>
      </c>
      <c r="D2133">
        <v>1.1338488091128749</v>
      </c>
      <c r="E2133">
        <v>0</v>
      </c>
      <c r="F2133">
        <v>0.8</v>
      </c>
      <c r="G2133">
        <v>0</v>
      </c>
      <c r="H2133" t="s">
        <v>98</v>
      </c>
      <c r="I2133" t="s">
        <v>98</v>
      </c>
      <c r="J2133">
        <v>0.14164086640000001</v>
      </c>
      <c r="K2133">
        <v>1.96186842E-2</v>
      </c>
      <c r="L2133">
        <v>1.3023485E-2</v>
      </c>
      <c r="M2133">
        <v>4.3226946000000004E-3</v>
      </c>
      <c r="N2133">
        <v>4.3226946000000004E-3</v>
      </c>
      <c r="O2133">
        <v>2.869537399999999E-3</v>
      </c>
      <c r="P2133">
        <v>2.869537399999999E-3</v>
      </c>
      <c r="Q2133">
        <v>3.8097741999999989E-3</v>
      </c>
      <c r="R2133">
        <v>2.5290451999999998E-3</v>
      </c>
      <c r="S2133">
        <v>1.6788577999999989E-3</v>
      </c>
      <c r="T2133">
        <v>1.1144773999999999E-3</v>
      </c>
      <c r="U2133">
        <v>2.2003458000000001E-3</v>
      </c>
      <c r="V2133">
        <v>27.91</v>
      </c>
      <c r="W2133">
        <v>0.70820433199999999</v>
      </c>
      <c r="X2133">
        <v>9.8093421E-2</v>
      </c>
      <c r="Y2133">
        <v>6.5117425000000007E-2</v>
      </c>
      <c r="Z2133">
        <v>2.1613473000000001E-2</v>
      </c>
      <c r="AA2133">
        <v>2.1613473000000001E-2</v>
      </c>
      <c r="AB2133">
        <v>1.4347687E-2</v>
      </c>
      <c r="AC2133">
        <v>1.4347687E-2</v>
      </c>
      <c r="AD2133">
        <v>1.9048870999999998E-2</v>
      </c>
      <c r="AE2133">
        <v>1.2645226000000001E-2</v>
      </c>
      <c r="AF2133">
        <v>8.3942889999999992E-3</v>
      </c>
      <c r="AG2133">
        <v>5.5723869999999998E-3</v>
      </c>
      <c r="AH2133" s="6">
        <v>1.1001729E-2</v>
      </c>
      <c r="AI2133" s="6"/>
      <c r="AJ2133" s="8"/>
      <c r="AK2133" s="6"/>
      <c r="AL2133" s="6"/>
      <c r="AM2133" s="6"/>
      <c r="AN2133" s="6"/>
      <c r="AO2133" s="6"/>
      <c r="AP2133" s="6"/>
      <c r="AQ2133" s="6"/>
      <c r="AR2133" s="6"/>
      <c r="AS2133" s="6"/>
    </row>
    <row r="2134" spans="1:45" x14ac:dyDescent="0.35">
      <c r="A2134">
        <v>1500</v>
      </c>
      <c r="B2134">
        <v>0.21239887526488069</v>
      </c>
      <c r="C2134">
        <v>90</v>
      </c>
      <c r="D2134">
        <v>1.1338488091128749</v>
      </c>
      <c r="E2134">
        <v>0</v>
      </c>
      <c r="F2134">
        <v>0.8</v>
      </c>
      <c r="G2134">
        <v>0</v>
      </c>
      <c r="H2134" t="s">
        <v>98</v>
      </c>
      <c r="I2134" t="s">
        <v>98</v>
      </c>
      <c r="J2134">
        <v>0.14164086640000001</v>
      </c>
      <c r="K2134">
        <v>1.96186842E-2</v>
      </c>
      <c r="L2134">
        <v>1.3023485E-2</v>
      </c>
      <c r="M2134">
        <v>4.3226946000000004E-3</v>
      </c>
      <c r="N2134">
        <v>4.3226946000000004E-3</v>
      </c>
      <c r="O2134">
        <v>2.869537399999999E-3</v>
      </c>
      <c r="P2134">
        <v>2.869537399999999E-3</v>
      </c>
      <c r="Q2134">
        <v>3.8097741999999989E-3</v>
      </c>
      <c r="R2134">
        <v>2.5290451999999998E-3</v>
      </c>
      <c r="S2134">
        <v>1.6788577999999989E-3</v>
      </c>
      <c r="T2134">
        <v>1.1144773999999999E-3</v>
      </c>
      <c r="U2134">
        <v>2.2003458000000001E-3</v>
      </c>
      <c r="V2134">
        <v>27.91</v>
      </c>
      <c r="W2134">
        <v>0.70820433199999999</v>
      </c>
      <c r="X2134">
        <v>9.8093421E-2</v>
      </c>
      <c r="Y2134">
        <v>6.5117425000000007E-2</v>
      </c>
      <c r="Z2134">
        <v>2.1613473000000001E-2</v>
      </c>
      <c r="AA2134">
        <v>2.1613473000000001E-2</v>
      </c>
      <c r="AB2134">
        <v>1.4347687E-2</v>
      </c>
      <c r="AC2134">
        <v>1.4347687E-2</v>
      </c>
      <c r="AD2134">
        <v>1.9048870999999998E-2</v>
      </c>
      <c r="AE2134">
        <v>1.2645226000000001E-2</v>
      </c>
      <c r="AF2134">
        <v>8.3942889999999992E-3</v>
      </c>
      <c r="AG2134">
        <v>5.5723869999999998E-3</v>
      </c>
      <c r="AH2134" s="6">
        <v>1.1001729E-2</v>
      </c>
      <c r="AI2134" s="6"/>
      <c r="AJ2134" s="8"/>
      <c r="AK2134" s="6"/>
      <c r="AL2134" s="6"/>
      <c r="AM2134" s="6"/>
      <c r="AN2134" s="6"/>
      <c r="AO2134" s="6"/>
      <c r="AP2134" s="6"/>
      <c r="AQ2134" s="6"/>
      <c r="AR2134" s="6"/>
      <c r="AS2134" s="6"/>
    </row>
    <row r="2135" spans="1:45" x14ac:dyDescent="0.35">
      <c r="A2135">
        <v>2000</v>
      </c>
      <c r="B2135">
        <v>0.2772578162203404</v>
      </c>
      <c r="C2135">
        <v>90</v>
      </c>
      <c r="D2135">
        <v>1.1338488091128749</v>
      </c>
      <c r="E2135">
        <v>0</v>
      </c>
      <c r="F2135">
        <v>0.8</v>
      </c>
      <c r="G2135">
        <v>0</v>
      </c>
      <c r="H2135" t="s">
        <v>98</v>
      </c>
      <c r="I2135" t="s">
        <v>98</v>
      </c>
      <c r="J2135">
        <v>0.14164086640000001</v>
      </c>
      <c r="K2135">
        <v>1.96186842E-2</v>
      </c>
      <c r="L2135">
        <v>1.3023485E-2</v>
      </c>
      <c r="M2135">
        <v>4.3226946000000004E-3</v>
      </c>
      <c r="N2135">
        <v>4.3226946000000004E-3</v>
      </c>
      <c r="O2135">
        <v>2.869537399999999E-3</v>
      </c>
      <c r="P2135">
        <v>2.869537399999999E-3</v>
      </c>
      <c r="Q2135">
        <v>3.8097741999999989E-3</v>
      </c>
      <c r="R2135">
        <v>2.5290451999999998E-3</v>
      </c>
      <c r="S2135">
        <v>1.6788577999999989E-3</v>
      </c>
      <c r="T2135">
        <v>1.1144773999999999E-3</v>
      </c>
      <c r="U2135">
        <v>2.2003458000000001E-3</v>
      </c>
      <c r="V2135">
        <v>27.91</v>
      </c>
      <c r="W2135">
        <v>0.70820433199999999</v>
      </c>
      <c r="X2135">
        <v>9.8093421E-2</v>
      </c>
      <c r="Y2135">
        <v>6.5117425000000007E-2</v>
      </c>
      <c r="Z2135">
        <v>2.1613473000000001E-2</v>
      </c>
      <c r="AA2135">
        <v>2.1613473000000001E-2</v>
      </c>
      <c r="AB2135">
        <v>1.4347687E-2</v>
      </c>
      <c r="AC2135">
        <v>1.4347687E-2</v>
      </c>
      <c r="AD2135">
        <v>1.9048870999999998E-2</v>
      </c>
      <c r="AE2135">
        <v>1.2645226000000001E-2</v>
      </c>
      <c r="AF2135">
        <v>8.3942889999999992E-3</v>
      </c>
      <c r="AG2135">
        <v>5.5723869999999998E-3</v>
      </c>
      <c r="AH2135" s="6">
        <v>1.1001729E-2</v>
      </c>
      <c r="AI2135" s="6"/>
      <c r="AJ2135" s="8"/>
      <c r="AK2135" s="6"/>
      <c r="AL2135" s="6"/>
      <c r="AM2135" s="6"/>
      <c r="AN2135" s="6"/>
      <c r="AO2135" s="6"/>
      <c r="AP2135" s="6"/>
      <c r="AQ2135" s="6"/>
      <c r="AR2135" s="6"/>
      <c r="AS2135" s="6"/>
    </row>
    <row r="2136" spans="1:45" x14ac:dyDescent="0.35">
      <c r="A2136">
        <v>2500</v>
      </c>
      <c r="B2136">
        <v>0.34047524094262782</v>
      </c>
      <c r="C2136">
        <v>90</v>
      </c>
      <c r="D2136">
        <v>1.1338488091128749</v>
      </c>
      <c r="E2136">
        <v>0</v>
      </c>
      <c r="F2136">
        <v>0.8</v>
      </c>
      <c r="G2136">
        <v>0</v>
      </c>
      <c r="H2136" t="s">
        <v>98</v>
      </c>
      <c r="I2136" t="s">
        <v>98</v>
      </c>
      <c r="J2136">
        <v>0.14164086640000001</v>
      </c>
      <c r="K2136">
        <v>1.96186842E-2</v>
      </c>
      <c r="L2136">
        <v>1.3023485E-2</v>
      </c>
      <c r="M2136">
        <v>4.3226946000000004E-3</v>
      </c>
      <c r="N2136">
        <v>4.3226946000000004E-3</v>
      </c>
      <c r="O2136">
        <v>2.869537399999999E-3</v>
      </c>
      <c r="P2136">
        <v>2.869537399999999E-3</v>
      </c>
      <c r="Q2136">
        <v>3.8097741999999989E-3</v>
      </c>
      <c r="R2136">
        <v>2.5290451999999998E-3</v>
      </c>
      <c r="S2136">
        <v>1.6788577999999989E-3</v>
      </c>
      <c r="T2136">
        <v>1.1144773999999999E-3</v>
      </c>
      <c r="U2136">
        <v>2.2003458000000001E-3</v>
      </c>
      <c r="V2136">
        <v>27.91</v>
      </c>
      <c r="W2136">
        <v>0.70820433199999999</v>
      </c>
      <c r="X2136">
        <v>9.8093421E-2</v>
      </c>
      <c r="Y2136">
        <v>6.5117425000000007E-2</v>
      </c>
      <c r="Z2136">
        <v>2.1613473000000001E-2</v>
      </c>
      <c r="AA2136">
        <v>2.1613473000000001E-2</v>
      </c>
      <c r="AB2136">
        <v>1.4347687E-2</v>
      </c>
      <c r="AC2136">
        <v>1.4347687E-2</v>
      </c>
      <c r="AD2136">
        <v>1.9048870999999998E-2</v>
      </c>
      <c r="AE2136">
        <v>1.2645226000000001E-2</v>
      </c>
      <c r="AF2136">
        <v>8.3942889999999992E-3</v>
      </c>
      <c r="AG2136">
        <v>5.5723869999999998E-3</v>
      </c>
      <c r="AH2136" s="6">
        <v>1.1001729E-2</v>
      </c>
      <c r="AI2136" s="6"/>
      <c r="AJ2136" s="8"/>
      <c r="AK2136" s="6"/>
      <c r="AL2136" s="6"/>
      <c r="AM2136" s="6"/>
      <c r="AN2136" s="6"/>
      <c r="AO2136" s="6"/>
      <c r="AP2136" s="6"/>
      <c r="AQ2136" s="6"/>
      <c r="AR2136" s="6"/>
      <c r="AS2136" s="6"/>
    </row>
    <row r="2137" spans="1:45" x14ac:dyDescent="0.35">
      <c r="A2137">
        <v>5000</v>
      </c>
      <c r="B2137">
        <v>0.63992759814703315</v>
      </c>
      <c r="C2137">
        <v>90</v>
      </c>
      <c r="D2137">
        <v>1.1338488091128749</v>
      </c>
      <c r="E2137">
        <v>0</v>
      </c>
      <c r="F2137">
        <v>0.8</v>
      </c>
      <c r="G2137">
        <v>0</v>
      </c>
      <c r="H2137" t="s">
        <v>98</v>
      </c>
      <c r="I2137" t="s">
        <v>98</v>
      </c>
      <c r="J2137">
        <v>0.14164086640000001</v>
      </c>
      <c r="K2137">
        <v>1.96186842E-2</v>
      </c>
      <c r="L2137">
        <v>1.3023485E-2</v>
      </c>
      <c r="M2137">
        <v>4.3226946000000004E-3</v>
      </c>
      <c r="N2137">
        <v>4.3226946000000004E-3</v>
      </c>
      <c r="O2137">
        <v>2.869537399999999E-3</v>
      </c>
      <c r="P2137">
        <v>2.869537399999999E-3</v>
      </c>
      <c r="Q2137">
        <v>3.8097741999999989E-3</v>
      </c>
      <c r="R2137">
        <v>2.5290451999999998E-3</v>
      </c>
      <c r="S2137">
        <v>1.6788577999999989E-3</v>
      </c>
      <c r="T2137">
        <v>1.1144773999999999E-3</v>
      </c>
      <c r="U2137">
        <v>2.2003458000000001E-3</v>
      </c>
      <c r="V2137">
        <v>27.91</v>
      </c>
      <c r="W2137">
        <v>0.70820433199999999</v>
      </c>
      <c r="X2137">
        <v>9.8093421E-2</v>
      </c>
      <c r="Y2137">
        <v>6.5117425000000007E-2</v>
      </c>
      <c r="Z2137">
        <v>2.1613473000000001E-2</v>
      </c>
      <c r="AA2137">
        <v>2.1613473000000001E-2</v>
      </c>
      <c r="AB2137">
        <v>1.4347687E-2</v>
      </c>
      <c r="AC2137">
        <v>1.4347687E-2</v>
      </c>
      <c r="AD2137">
        <v>1.9048870999999998E-2</v>
      </c>
      <c r="AE2137">
        <v>1.2645226000000001E-2</v>
      </c>
      <c r="AF2137">
        <v>8.3942889999999992E-3</v>
      </c>
      <c r="AG2137">
        <v>5.5723869999999998E-3</v>
      </c>
      <c r="AH2137" s="6">
        <v>1.1001729E-2</v>
      </c>
      <c r="AI2137" s="6"/>
      <c r="AJ2137" s="8"/>
      <c r="AK2137" s="6"/>
      <c r="AL2137" s="6"/>
      <c r="AM2137" s="6"/>
      <c r="AN2137" s="6"/>
      <c r="AO2137" s="6"/>
      <c r="AP2137" s="6"/>
      <c r="AQ2137" s="6"/>
      <c r="AR2137" s="6"/>
      <c r="AS2137" s="6"/>
    </row>
    <row r="2138" spans="1:45" x14ac:dyDescent="0.35">
      <c r="A2138">
        <v>7500</v>
      </c>
      <c r="B2138">
        <v>0.92136784540034788</v>
      </c>
      <c r="C2138">
        <v>90</v>
      </c>
      <c r="D2138">
        <v>1.1338488091128749</v>
      </c>
      <c r="E2138">
        <v>0</v>
      </c>
      <c r="F2138">
        <v>0.8</v>
      </c>
      <c r="G2138">
        <v>0</v>
      </c>
      <c r="H2138" t="s">
        <v>98</v>
      </c>
      <c r="I2138" t="s">
        <v>98</v>
      </c>
      <c r="J2138">
        <v>0.14164086640000001</v>
      </c>
      <c r="K2138">
        <v>1.96186842E-2</v>
      </c>
      <c r="L2138">
        <v>1.3023485E-2</v>
      </c>
      <c r="M2138">
        <v>4.3226946000000004E-3</v>
      </c>
      <c r="N2138">
        <v>4.3226946000000004E-3</v>
      </c>
      <c r="O2138">
        <v>2.869537399999999E-3</v>
      </c>
      <c r="P2138">
        <v>2.869537399999999E-3</v>
      </c>
      <c r="Q2138">
        <v>3.8097741999999989E-3</v>
      </c>
      <c r="R2138">
        <v>2.5290451999999998E-3</v>
      </c>
      <c r="S2138">
        <v>1.6788577999999989E-3</v>
      </c>
      <c r="T2138">
        <v>1.1144773999999999E-3</v>
      </c>
      <c r="U2138">
        <v>2.2003458000000001E-3</v>
      </c>
      <c r="V2138">
        <v>27.91</v>
      </c>
      <c r="W2138">
        <v>0.70820433199999999</v>
      </c>
      <c r="X2138">
        <v>9.8093421E-2</v>
      </c>
      <c r="Y2138">
        <v>6.5117425000000007E-2</v>
      </c>
      <c r="Z2138">
        <v>2.1613473000000001E-2</v>
      </c>
      <c r="AA2138">
        <v>2.1613473000000001E-2</v>
      </c>
      <c r="AB2138">
        <v>1.4347687E-2</v>
      </c>
      <c r="AC2138">
        <v>1.4347687E-2</v>
      </c>
      <c r="AD2138">
        <v>1.9048870999999998E-2</v>
      </c>
      <c r="AE2138">
        <v>1.2645226000000001E-2</v>
      </c>
      <c r="AF2138">
        <v>8.3942889999999992E-3</v>
      </c>
      <c r="AG2138">
        <v>5.5723869999999998E-3</v>
      </c>
      <c r="AH2138" s="6">
        <v>1.1001729E-2</v>
      </c>
      <c r="AI2138" s="6"/>
      <c r="AJ2138" s="8"/>
      <c r="AK2138" s="6"/>
      <c r="AL2138" s="6"/>
      <c r="AM2138" s="6"/>
      <c r="AN2138" s="6"/>
      <c r="AO2138" s="6"/>
      <c r="AP2138" s="6"/>
      <c r="AQ2138" s="6"/>
      <c r="AR2138" s="6"/>
      <c r="AS2138" s="6"/>
    </row>
    <row r="2139" spans="1:45" x14ac:dyDescent="0.35">
      <c r="A2139">
        <v>10000</v>
      </c>
      <c r="B2139">
        <v>1.1910407247312369</v>
      </c>
      <c r="C2139">
        <v>90</v>
      </c>
      <c r="D2139">
        <v>1.1338488091128749</v>
      </c>
      <c r="E2139">
        <v>0</v>
      </c>
      <c r="F2139">
        <v>0.8</v>
      </c>
      <c r="G2139">
        <v>0</v>
      </c>
      <c r="H2139" t="s">
        <v>98</v>
      </c>
      <c r="I2139" t="s">
        <v>98</v>
      </c>
      <c r="J2139">
        <v>0.14164086640000001</v>
      </c>
      <c r="K2139">
        <v>1.96186842E-2</v>
      </c>
      <c r="L2139">
        <v>1.3023485E-2</v>
      </c>
      <c r="M2139">
        <v>4.3226946000000004E-3</v>
      </c>
      <c r="N2139">
        <v>4.3226946000000004E-3</v>
      </c>
      <c r="O2139">
        <v>2.869537399999999E-3</v>
      </c>
      <c r="P2139">
        <v>2.869537399999999E-3</v>
      </c>
      <c r="Q2139">
        <v>3.8097741999999989E-3</v>
      </c>
      <c r="R2139">
        <v>2.5290451999999998E-3</v>
      </c>
      <c r="S2139">
        <v>1.6788577999999989E-3</v>
      </c>
      <c r="T2139">
        <v>1.1144773999999999E-3</v>
      </c>
      <c r="U2139">
        <v>2.2003458000000001E-3</v>
      </c>
      <c r="V2139">
        <v>27.91</v>
      </c>
      <c r="W2139">
        <v>0.70820433199999999</v>
      </c>
      <c r="X2139">
        <v>9.8093421E-2</v>
      </c>
      <c r="Y2139">
        <v>6.5117425000000007E-2</v>
      </c>
      <c r="Z2139">
        <v>2.1613473000000001E-2</v>
      </c>
      <c r="AA2139">
        <v>2.1613473000000001E-2</v>
      </c>
      <c r="AB2139">
        <v>1.4347687E-2</v>
      </c>
      <c r="AC2139">
        <v>1.4347687E-2</v>
      </c>
      <c r="AD2139">
        <v>1.9048870999999998E-2</v>
      </c>
      <c r="AE2139">
        <v>1.2645226000000001E-2</v>
      </c>
      <c r="AF2139">
        <v>8.3942889999999992E-3</v>
      </c>
      <c r="AG2139">
        <v>5.5723869999999998E-3</v>
      </c>
      <c r="AH2139" s="6">
        <v>1.1001729E-2</v>
      </c>
      <c r="AI2139" s="6"/>
      <c r="AJ2139" s="8"/>
      <c r="AK2139" s="6"/>
      <c r="AL2139" s="6"/>
      <c r="AM2139" s="6"/>
      <c r="AN2139" s="6"/>
      <c r="AO2139" s="6"/>
      <c r="AP2139" s="6"/>
      <c r="AQ2139" s="6"/>
      <c r="AR2139" s="6"/>
      <c r="AS2139" s="6"/>
    </row>
    <row r="2140" spans="1:45" x14ac:dyDescent="0.35">
      <c r="A2140">
        <v>15000</v>
      </c>
      <c r="B2140">
        <v>1.7060846651718371</v>
      </c>
      <c r="C2140">
        <v>90</v>
      </c>
      <c r="D2140">
        <v>1.1338488091128749</v>
      </c>
      <c r="E2140">
        <v>0</v>
      </c>
      <c r="F2140">
        <v>0.8</v>
      </c>
      <c r="G2140">
        <v>0</v>
      </c>
      <c r="H2140" t="s">
        <v>98</v>
      </c>
      <c r="I2140" t="s">
        <v>98</v>
      </c>
      <c r="J2140">
        <v>0.14164086640000001</v>
      </c>
      <c r="K2140">
        <v>1.96186842E-2</v>
      </c>
      <c r="L2140">
        <v>1.3023485E-2</v>
      </c>
      <c r="M2140">
        <v>4.3226946000000004E-3</v>
      </c>
      <c r="N2140">
        <v>4.3226946000000004E-3</v>
      </c>
      <c r="O2140">
        <v>2.869537399999999E-3</v>
      </c>
      <c r="P2140">
        <v>2.869537399999999E-3</v>
      </c>
      <c r="Q2140">
        <v>3.8097741999999989E-3</v>
      </c>
      <c r="R2140">
        <v>2.5290451999999998E-3</v>
      </c>
      <c r="S2140">
        <v>1.6788577999999989E-3</v>
      </c>
      <c r="T2140">
        <v>1.1144773999999999E-3</v>
      </c>
      <c r="U2140">
        <v>2.2003458000000001E-3</v>
      </c>
      <c r="V2140">
        <v>27.91</v>
      </c>
      <c r="W2140">
        <v>0.70820433199999999</v>
      </c>
      <c r="X2140">
        <v>9.8093421E-2</v>
      </c>
      <c r="Y2140">
        <v>6.5117425000000007E-2</v>
      </c>
      <c r="Z2140">
        <v>2.1613473000000001E-2</v>
      </c>
      <c r="AA2140">
        <v>2.1613473000000001E-2</v>
      </c>
      <c r="AB2140">
        <v>1.4347687E-2</v>
      </c>
      <c r="AC2140">
        <v>1.4347687E-2</v>
      </c>
      <c r="AD2140">
        <v>1.9048870999999998E-2</v>
      </c>
      <c r="AE2140">
        <v>1.2645226000000001E-2</v>
      </c>
      <c r="AF2140">
        <v>8.3942889999999992E-3</v>
      </c>
      <c r="AG2140">
        <v>5.5723869999999998E-3</v>
      </c>
      <c r="AH2140" s="6">
        <v>1.1001729E-2</v>
      </c>
      <c r="AI2140" s="6"/>
      <c r="AJ2140" s="8"/>
      <c r="AK2140" s="6"/>
      <c r="AL2140" s="6"/>
      <c r="AM2140" s="6"/>
      <c r="AN2140" s="6"/>
      <c r="AO2140" s="6"/>
      <c r="AP2140" s="6"/>
      <c r="AQ2140" s="6"/>
      <c r="AR2140" s="6"/>
      <c r="AS2140" s="6"/>
    </row>
    <row r="2141" spans="1:45" x14ac:dyDescent="0.35">
      <c r="A2141">
        <v>1500</v>
      </c>
      <c r="B2141">
        <v>0.21897842150494959</v>
      </c>
      <c r="C2141">
        <v>120</v>
      </c>
      <c r="D2141">
        <v>1.1338488091128749</v>
      </c>
      <c r="E2141">
        <v>0</v>
      </c>
      <c r="F2141">
        <v>0.8</v>
      </c>
      <c r="G2141">
        <v>0</v>
      </c>
      <c r="H2141" t="s">
        <v>98</v>
      </c>
      <c r="I2141" t="s">
        <v>98</v>
      </c>
      <c r="J2141">
        <v>0.14164086640000001</v>
      </c>
      <c r="K2141">
        <v>1.96186842E-2</v>
      </c>
      <c r="L2141">
        <v>1.3023485E-2</v>
      </c>
      <c r="M2141">
        <v>4.3226946000000004E-3</v>
      </c>
      <c r="N2141">
        <v>4.3226946000000004E-3</v>
      </c>
      <c r="O2141">
        <v>2.869537399999999E-3</v>
      </c>
      <c r="P2141">
        <v>2.869537399999999E-3</v>
      </c>
      <c r="Q2141">
        <v>3.8097741999999989E-3</v>
      </c>
      <c r="R2141">
        <v>2.5290451999999998E-3</v>
      </c>
      <c r="S2141">
        <v>1.6788577999999989E-3</v>
      </c>
      <c r="T2141">
        <v>1.1144773999999999E-3</v>
      </c>
      <c r="U2141">
        <v>2.2003458000000001E-3</v>
      </c>
      <c r="V2141">
        <v>27.91</v>
      </c>
      <c r="W2141">
        <v>0.70820433199999999</v>
      </c>
      <c r="X2141">
        <v>9.8093421E-2</v>
      </c>
      <c r="Y2141">
        <v>6.5117425000000007E-2</v>
      </c>
      <c r="Z2141">
        <v>2.1613473000000001E-2</v>
      </c>
      <c r="AA2141">
        <v>2.1613473000000001E-2</v>
      </c>
      <c r="AB2141">
        <v>1.4347687E-2</v>
      </c>
      <c r="AC2141">
        <v>1.4347687E-2</v>
      </c>
      <c r="AD2141">
        <v>1.9048870999999998E-2</v>
      </c>
      <c r="AE2141">
        <v>1.2645226000000001E-2</v>
      </c>
      <c r="AF2141">
        <v>8.3942889999999992E-3</v>
      </c>
      <c r="AG2141">
        <v>5.5723869999999998E-3</v>
      </c>
      <c r="AH2141" s="6">
        <v>1.1001729E-2</v>
      </c>
      <c r="AI2141" s="6"/>
      <c r="AJ2141" s="8"/>
      <c r="AK2141" s="6"/>
      <c r="AL2141" s="6"/>
      <c r="AM2141" s="6"/>
      <c r="AN2141" s="6"/>
      <c r="AO2141" s="6"/>
      <c r="AP2141" s="6"/>
      <c r="AQ2141" s="6"/>
      <c r="AR2141" s="6"/>
      <c r="AS2141" s="6"/>
    </row>
    <row r="2142" spans="1:45" x14ac:dyDescent="0.35">
      <c r="A2142">
        <v>2000</v>
      </c>
      <c r="B2142">
        <v>0.28206809887791229</v>
      </c>
      <c r="C2142">
        <v>120</v>
      </c>
      <c r="D2142">
        <v>1.1338488091128749</v>
      </c>
      <c r="E2142">
        <v>0</v>
      </c>
      <c r="F2142">
        <v>0.8</v>
      </c>
      <c r="G2142">
        <v>0</v>
      </c>
      <c r="H2142" t="s">
        <v>98</v>
      </c>
      <c r="I2142" t="s">
        <v>98</v>
      </c>
      <c r="J2142">
        <v>0.14164086640000001</v>
      </c>
      <c r="K2142">
        <v>1.96186842E-2</v>
      </c>
      <c r="L2142">
        <v>1.3023485E-2</v>
      </c>
      <c r="M2142">
        <v>4.3226946000000004E-3</v>
      </c>
      <c r="N2142">
        <v>4.3226946000000004E-3</v>
      </c>
      <c r="O2142">
        <v>2.869537399999999E-3</v>
      </c>
      <c r="P2142">
        <v>2.869537399999999E-3</v>
      </c>
      <c r="Q2142">
        <v>3.8097741999999989E-3</v>
      </c>
      <c r="R2142">
        <v>2.5290451999999998E-3</v>
      </c>
      <c r="S2142">
        <v>1.6788577999999989E-3</v>
      </c>
      <c r="T2142">
        <v>1.1144773999999999E-3</v>
      </c>
      <c r="U2142">
        <v>2.2003458000000001E-3</v>
      </c>
      <c r="V2142">
        <v>27.91</v>
      </c>
      <c r="W2142">
        <v>0.70820433199999999</v>
      </c>
      <c r="X2142">
        <v>9.8093421E-2</v>
      </c>
      <c r="Y2142">
        <v>6.5117425000000007E-2</v>
      </c>
      <c r="Z2142">
        <v>2.1613473000000001E-2</v>
      </c>
      <c r="AA2142">
        <v>2.1613473000000001E-2</v>
      </c>
      <c r="AB2142">
        <v>1.4347687E-2</v>
      </c>
      <c r="AC2142">
        <v>1.4347687E-2</v>
      </c>
      <c r="AD2142">
        <v>1.9048870999999998E-2</v>
      </c>
      <c r="AE2142">
        <v>1.2645226000000001E-2</v>
      </c>
      <c r="AF2142">
        <v>8.3942889999999992E-3</v>
      </c>
      <c r="AG2142">
        <v>5.5723869999999998E-3</v>
      </c>
      <c r="AH2142" s="6">
        <v>1.1001729E-2</v>
      </c>
      <c r="AI2142" s="6"/>
      <c r="AJ2142" s="8"/>
      <c r="AK2142" s="6"/>
      <c r="AL2142" s="6"/>
      <c r="AM2142" s="6"/>
      <c r="AN2142" s="6"/>
      <c r="AO2142" s="6"/>
      <c r="AP2142" s="6"/>
      <c r="AQ2142" s="6"/>
      <c r="AR2142" s="6"/>
      <c r="AS2142" s="6"/>
    </row>
    <row r="2143" spans="1:45" x14ac:dyDescent="0.35">
      <c r="A2143">
        <v>2500</v>
      </c>
      <c r="B2143">
        <v>0.3434346479764373</v>
      </c>
      <c r="C2143">
        <v>120</v>
      </c>
      <c r="D2143">
        <v>1.1338488091128749</v>
      </c>
      <c r="E2143">
        <v>0</v>
      </c>
      <c r="F2143">
        <v>0.8</v>
      </c>
      <c r="G2143">
        <v>0</v>
      </c>
      <c r="H2143" t="s">
        <v>98</v>
      </c>
      <c r="I2143" t="s">
        <v>98</v>
      </c>
      <c r="J2143">
        <v>0.14164086640000001</v>
      </c>
      <c r="K2143">
        <v>1.96186842E-2</v>
      </c>
      <c r="L2143">
        <v>1.3023485E-2</v>
      </c>
      <c r="M2143">
        <v>4.3226946000000004E-3</v>
      </c>
      <c r="N2143">
        <v>4.3226946000000004E-3</v>
      </c>
      <c r="O2143">
        <v>2.869537399999999E-3</v>
      </c>
      <c r="P2143">
        <v>2.869537399999999E-3</v>
      </c>
      <c r="Q2143">
        <v>3.8097741999999989E-3</v>
      </c>
      <c r="R2143">
        <v>2.5290451999999998E-3</v>
      </c>
      <c r="S2143">
        <v>1.6788577999999989E-3</v>
      </c>
      <c r="T2143">
        <v>1.1144773999999999E-3</v>
      </c>
      <c r="U2143">
        <v>2.2003458000000001E-3</v>
      </c>
      <c r="V2143">
        <v>27.91</v>
      </c>
      <c r="W2143">
        <v>0.70820433199999999</v>
      </c>
      <c r="X2143">
        <v>9.8093421E-2</v>
      </c>
      <c r="Y2143">
        <v>6.5117425000000007E-2</v>
      </c>
      <c r="Z2143">
        <v>2.1613473000000001E-2</v>
      </c>
      <c r="AA2143">
        <v>2.1613473000000001E-2</v>
      </c>
      <c r="AB2143">
        <v>1.4347687E-2</v>
      </c>
      <c r="AC2143">
        <v>1.4347687E-2</v>
      </c>
      <c r="AD2143">
        <v>1.9048870999999998E-2</v>
      </c>
      <c r="AE2143">
        <v>1.2645226000000001E-2</v>
      </c>
      <c r="AF2143">
        <v>8.3942889999999992E-3</v>
      </c>
      <c r="AG2143">
        <v>5.5723869999999998E-3</v>
      </c>
      <c r="AH2143" s="6">
        <v>1.1001729E-2</v>
      </c>
      <c r="AI2143" s="6"/>
      <c r="AJ2143" s="8"/>
      <c r="AK2143" s="6"/>
      <c r="AL2143" s="6"/>
      <c r="AM2143" s="6"/>
      <c r="AN2143" s="6"/>
      <c r="AO2143" s="6"/>
      <c r="AP2143" s="6"/>
      <c r="AQ2143" s="6"/>
      <c r="AR2143" s="6"/>
      <c r="AS2143" s="6"/>
    </row>
    <row r="2144" spans="1:45" x14ac:dyDescent="0.35">
      <c r="A2144">
        <v>5000</v>
      </c>
      <c r="B2144">
        <v>0.63280666716886524</v>
      </c>
      <c r="C2144">
        <v>120</v>
      </c>
      <c r="D2144">
        <v>1.1338488091128749</v>
      </c>
      <c r="E2144">
        <v>0</v>
      </c>
      <c r="F2144">
        <v>0.8</v>
      </c>
      <c r="G2144">
        <v>0</v>
      </c>
      <c r="H2144" t="s">
        <v>98</v>
      </c>
      <c r="I2144" t="s">
        <v>98</v>
      </c>
      <c r="J2144">
        <v>0.14164086640000001</v>
      </c>
      <c r="K2144">
        <v>1.96186842E-2</v>
      </c>
      <c r="L2144">
        <v>1.3023485E-2</v>
      </c>
      <c r="M2144">
        <v>4.3226946000000004E-3</v>
      </c>
      <c r="N2144">
        <v>4.3226946000000004E-3</v>
      </c>
      <c r="O2144">
        <v>2.869537399999999E-3</v>
      </c>
      <c r="P2144">
        <v>2.869537399999999E-3</v>
      </c>
      <c r="Q2144">
        <v>3.8097741999999989E-3</v>
      </c>
      <c r="R2144">
        <v>2.5290451999999998E-3</v>
      </c>
      <c r="S2144">
        <v>1.6788577999999989E-3</v>
      </c>
      <c r="T2144">
        <v>1.1144773999999999E-3</v>
      </c>
      <c r="U2144">
        <v>2.2003458000000001E-3</v>
      </c>
      <c r="V2144">
        <v>27.91</v>
      </c>
      <c r="W2144">
        <v>0.70820433199999999</v>
      </c>
      <c r="X2144">
        <v>9.8093421E-2</v>
      </c>
      <c r="Y2144">
        <v>6.5117425000000007E-2</v>
      </c>
      <c r="Z2144">
        <v>2.1613473000000001E-2</v>
      </c>
      <c r="AA2144">
        <v>2.1613473000000001E-2</v>
      </c>
      <c r="AB2144">
        <v>1.4347687E-2</v>
      </c>
      <c r="AC2144">
        <v>1.4347687E-2</v>
      </c>
      <c r="AD2144">
        <v>1.9048870999999998E-2</v>
      </c>
      <c r="AE2144">
        <v>1.2645226000000001E-2</v>
      </c>
      <c r="AF2144">
        <v>8.3942889999999992E-3</v>
      </c>
      <c r="AG2144">
        <v>5.5723869999999998E-3</v>
      </c>
      <c r="AH2144" s="6">
        <v>1.1001729E-2</v>
      </c>
      <c r="AI2144" s="6"/>
      <c r="AJ2144" s="8"/>
      <c r="AK2144" s="6"/>
      <c r="AL2144" s="6"/>
      <c r="AM2144" s="6"/>
      <c r="AN2144" s="6"/>
      <c r="AO2144" s="6"/>
      <c r="AP2144" s="6"/>
      <c r="AQ2144" s="6"/>
      <c r="AR2144" s="6"/>
      <c r="AS2144" s="6"/>
    </row>
    <row r="2145" spans="1:45" x14ac:dyDescent="0.35">
      <c r="A2145">
        <v>7500</v>
      </c>
      <c r="B2145">
        <v>0.90358685454516297</v>
      </c>
      <c r="C2145">
        <v>120</v>
      </c>
      <c r="D2145">
        <v>1.1338488091128749</v>
      </c>
      <c r="E2145">
        <v>0</v>
      </c>
      <c r="F2145">
        <v>0.8</v>
      </c>
      <c r="G2145">
        <v>0</v>
      </c>
      <c r="H2145" t="s">
        <v>98</v>
      </c>
      <c r="I2145" t="s">
        <v>98</v>
      </c>
      <c r="J2145">
        <v>0.14164086640000001</v>
      </c>
      <c r="K2145">
        <v>1.96186842E-2</v>
      </c>
      <c r="L2145">
        <v>1.3023485E-2</v>
      </c>
      <c r="M2145">
        <v>4.3226946000000004E-3</v>
      </c>
      <c r="N2145">
        <v>4.3226946000000004E-3</v>
      </c>
      <c r="O2145">
        <v>2.869537399999999E-3</v>
      </c>
      <c r="P2145">
        <v>2.869537399999999E-3</v>
      </c>
      <c r="Q2145">
        <v>3.8097741999999989E-3</v>
      </c>
      <c r="R2145">
        <v>2.5290451999999998E-3</v>
      </c>
      <c r="S2145">
        <v>1.6788577999999989E-3</v>
      </c>
      <c r="T2145">
        <v>1.1144773999999999E-3</v>
      </c>
      <c r="U2145">
        <v>2.2003458000000001E-3</v>
      </c>
      <c r="V2145">
        <v>27.91</v>
      </c>
      <c r="W2145">
        <v>0.70820433199999999</v>
      </c>
      <c r="X2145">
        <v>9.8093421E-2</v>
      </c>
      <c r="Y2145">
        <v>6.5117425000000007E-2</v>
      </c>
      <c r="Z2145">
        <v>2.1613473000000001E-2</v>
      </c>
      <c r="AA2145">
        <v>2.1613473000000001E-2</v>
      </c>
      <c r="AB2145">
        <v>1.4347687E-2</v>
      </c>
      <c r="AC2145">
        <v>1.4347687E-2</v>
      </c>
      <c r="AD2145">
        <v>1.9048870999999998E-2</v>
      </c>
      <c r="AE2145">
        <v>1.2645226000000001E-2</v>
      </c>
      <c r="AF2145">
        <v>8.3942889999999992E-3</v>
      </c>
      <c r="AG2145">
        <v>5.5723869999999998E-3</v>
      </c>
      <c r="AH2145" s="6">
        <v>1.1001729E-2</v>
      </c>
      <c r="AI2145" s="6"/>
      <c r="AJ2145" s="8"/>
      <c r="AK2145" s="6"/>
      <c r="AL2145" s="6"/>
      <c r="AM2145" s="6"/>
      <c r="AN2145" s="6"/>
      <c r="AO2145" s="6"/>
      <c r="AP2145" s="6"/>
      <c r="AQ2145" s="6"/>
      <c r="AR2145" s="6"/>
      <c r="AS2145" s="6"/>
    </row>
    <row r="2146" spans="1:45" x14ac:dyDescent="0.35">
      <c r="A2146">
        <v>10000</v>
      </c>
      <c r="B2146">
        <v>1.1624374811032321</v>
      </c>
      <c r="C2146">
        <v>120</v>
      </c>
      <c r="D2146">
        <v>1.1338488091128749</v>
      </c>
      <c r="E2146">
        <v>0</v>
      </c>
      <c r="F2146">
        <v>0.8</v>
      </c>
      <c r="G2146">
        <v>0</v>
      </c>
      <c r="H2146" t="s">
        <v>98</v>
      </c>
      <c r="I2146" t="s">
        <v>98</v>
      </c>
      <c r="J2146">
        <v>0.14164086640000001</v>
      </c>
      <c r="K2146">
        <v>1.96186842E-2</v>
      </c>
      <c r="L2146">
        <v>1.3023485E-2</v>
      </c>
      <c r="M2146">
        <v>4.3226946000000004E-3</v>
      </c>
      <c r="N2146">
        <v>4.3226946000000004E-3</v>
      </c>
      <c r="O2146">
        <v>2.869537399999999E-3</v>
      </c>
      <c r="P2146">
        <v>2.869537399999999E-3</v>
      </c>
      <c r="Q2146">
        <v>3.8097741999999989E-3</v>
      </c>
      <c r="R2146">
        <v>2.5290451999999998E-3</v>
      </c>
      <c r="S2146">
        <v>1.6788577999999989E-3</v>
      </c>
      <c r="T2146">
        <v>1.1144773999999999E-3</v>
      </c>
      <c r="U2146">
        <v>2.2003458000000001E-3</v>
      </c>
      <c r="V2146">
        <v>27.91</v>
      </c>
      <c r="W2146">
        <v>0.70820433199999999</v>
      </c>
      <c r="X2146">
        <v>9.8093421E-2</v>
      </c>
      <c r="Y2146">
        <v>6.5117425000000007E-2</v>
      </c>
      <c r="Z2146">
        <v>2.1613473000000001E-2</v>
      </c>
      <c r="AA2146">
        <v>2.1613473000000001E-2</v>
      </c>
      <c r="AB2146">
        <v>1.4347687E-2</v>
      </c>
      <c r="AC2146">
        <v>1.4347687E-2</v>
      </c>
      <c r="AD2146">
        <v>1.9048870999999998E-2</v>
      </c>
      <c r="AE2146">
        <v>1.2645226000000001E-2</v>
      </c>
      <c r="AF2146">
        <v>8.3942889999999992E-3</v>
      </c>
      <c r="AG2146">
        <v>5.5723869999999998E-3</v>
      </c>
      <c r="AH2146" s="6">
        <v>1.1001729E-2</v>
      </c>
      <c r="AI2146" s="6"/>
      <c r="AJ2146" s="8"/>
      <c r="AK2146" s="6"/>
      <c r="AL2146" s="6"/>
      <c r="AM2146" s="6"/>
      <c r="AN2146" s="6"/>
      <c r="AO2146" s="6"/>
      <c r="AP2146" s="6"/>
      <c r="AQ2146" s="6"/>
      <c r="AR2146" s="6"/>
      <c r="AS2146" s="6"/>
    </row>
    <row r="2147" spans="1:45" x14ac:dyDescent="0.35">
      <c r="A2147">
        <v>15000</v>
      </c>
      <c r="B2147">
        <v>1.655806540510343</v>
      </c>
      <c r="C2147">
        <v>120</v>
      </c>
      <c r="D2147">
        <v>1.1338488091128749</v>
      </c>
      <c r="E2147">
        <v>0</v>
      </c>
      <c r="F2147">
        <v>0.8</v>
      </c>
      <c r="G2147">
        <v>0</v>
      </c>
      <c r="H2147" t="s">
        <v>98</v>
      </c>
      <c r="I2147" t="s">
        <v>98</v>
      </c>
      <c r="J2147">
        <v>0.14164086640000001</v>
      </c>
      <c r="K2147">
        <v>1.96186842E-2</v>
      </c>
      <c r="L2147">
        <v>1.3023485E-2</v>
      </c>
      <c r="M2147">
        <v>4.3226946000000004E-3</v>
      </c>
      <c r="N2147">
        <v>4.3226946000000004E-3</v>
      </c>
      <c r="O2147">
        <v>2.869537399999999E-3</v>
      </c>
      <c r="P2147">
        <v>2.869537399999999E-3</v>
      </c>
      <c r="Q2147">
        <v>3.8097741999999989E-3</v>
      </c>
      <c r="R2147">
        <v>2.5290451999999998E-3</v>
      </c>
      <c r="S2147">
        <v>1.6788577999999989E-3</v>
      </c>
      <c r="T2147">
        <v>1.1144773999999999E-3</v>
      </c>
      <c r="U2147">
        <v>2.2003458000000001E-3</v>
      </c>
      <c r="V2147">
        <v>27.91</v>
      </c>
      <c r="W2147">
        <v>0.70820433199999999</v>
      </c>
      <c r="X2147">
        <v>9.8093421E-2</v>
      </c>
      <c r="Y2147">
        <v>6.5117425000000007E-2</v>
      </c>
      <c r="Z2147">
        <v>2.1613473000000001E-2</v>
      </c>
      <c r="AA2147">
        <v>2.1613473000000001E-2</v>
      </c>
      <c r="AB2147">
        <v>1.4347687E-2</v>
      </c>
      <c r="AC2147">
        <v>1.4347687E-2</v>
      </c>
      <c r="AD2147">
        <v>1.9048870999999998E-2</v>
      </c>
      <c r="AE2147">
        <v>1.2645226000000001E-2</v>
      </c>
      <c r="AF2147">
        <v>8.3942889999999992E-3</v>
      </c>
      <c r="AG2147">
        <v>5.5723869999999998E-3</v>
      </c>
      <c r="AH2147" s="6">
        <v>1.1001729E-2</v>
      </c>
      <c r="AI2147" s="6"/>
      <c r="AJ2147" s="8"/>
      <c r="AK2147" s="6"/>
      <c r="AL2147" s="6"/>
      <c r="AM2147" s="6"/>
      <c r="AN2147" s="6"/>
      <c r="AO2147" s="6"/>
      <c r="AP2147" s="6"/>
      <c r="AQ2147" s="6"/>
      <c r="AR2147" s="6"/>
      <c r="AS2147" s="6"/>
    </row>
    <row r="2148" spans="1:45" x14ac:dyDescent="0.35">
      <c r="A2148">
        <v>1500</v>
      </c>
      <c r="B2148">
        <v>0.23611992274804891</v>
      </c>
      <c r="C2148">
        <v>150</v>
      </c>
      <c r="D2148">
        <v>1.1338488091128749</v>
      </c>
      <c r="E2148">
        <v>0</v>
      </c>
      <c r="F2148">
        <v>0.8</v>
      </c>
      <c r="G2148">
        <v>0</v>
      </c>
      <c r="H2148" t="s">
        <v>98</v>
      </c>
      <c r="I2148" t="s">
        <v>98</v>
      </c>
      <c r="J2148">
        <v>0.14164086640000001</v>
      </c>
      <c r="K2148">
        <v>1.96186842E-2</v>
      </c>
      <c r="L2148">
        <v>1.3023485E-2</v>
      </c>
      <c r="M2148">
        <v>4.3226946000000004E-3</v>
      </c>
      <c r="N2148">
        <v>4.3226946000000004E-3</v>
      </c>
      <c r="O2148">
        <v>2.869537399999999E-3</v>
      </c>
      <c r="P2148">
        <v>2.869537399999999E-3</v>
      </c>
      <c r="Q2148">
        <v>3.8097741999999989E-3</v>
      </c>
      <c r="R2148">
        <v>2.5290451999999998E-3</v>
      </c>
      <c r="S2148">
        <v>1.6788577999999989E-3</v>
      </c>
      <c r="T2148">
        <v>1.1144773999999999E-3</v>
      </c>
      <c r="U2148">
        <v>2.2003458000000001E-3</v>
      </c>
      <c r="V2148">
        <v>27.91</v>
      </c>
      <c r="W2148">
        <v>0.70820433199999999</v>
      </c>
      <c r="X2148">
        <v>9.8093421E-2</v>
      </c>
      <c r="Y2148">
        <v>6.5117425000000007E-2</v>
      </c>
      <c r="Z2148">
        <v>2.1613473000000001E-2</v>
      </c>
      <c r="AA2148">
        <v>2.1613473000000001E-2</v>
      </c>
      <c r="AB2148">
        <v>1.4347687E-2</v>
      </c>
      <c r="AC2148">
        <v>1.4347687E-2</v>
      </c>
      <c r="AD2148">
        <v>1.9048870999999998E-2</v>
      </c>
      <c r="AE2148">
        <v>1.2645226000000001E-2</v>
      </c>
      <c r="AF2148">
        <v>8.3942889999999992E-3</v>
      </c>
      <c r="AG2148">
        <v>5.5723869999999998E-3</v>
      </c>
      <c r="AH2148" s="6">
        <v>1.1001729E-2</v>
      </c>
      <c r="AI2148" s="6"/>
      <c r="AJ2148" s="8"/>
      <c r="AK2148" s="6"/>
      <c r="AL2148" s="6"/>
      <c r="AM2148" s="6"/>
      <c r="AN2148" s="6"/>
      <c r="AO2148" s="6"/>
      <c r="AP2148" s="6"/>
      <c r="AQ2148" s="6"/>
      <c r="AR2148" s="6"/>
      <c r="AS2148" s="6"/>
    </row>
    <row r="2149" spans="1:45" x14ac:dyDescent="0.35">
      <c r="A2149">
        <v>2000</v>
      </c>
      <c r="B2149">
        <v>0.29394154741631118</v>
      </c>
      <c r="C2149">
        <v>150</v>
      </c>
      <c r="D2149">
        <v>1.1338488091128749</v>
      </c>
      <c r="E2149">
        <v>0</v>
      </c>
      <c r="F2149">
        <v>0.8</v>
      </c>
      <c r="G2149">
        <v>0</v>
      </c>
      <c r="H2149" t="s">
        <v>98</v>
      </c>
      <c r="I2149" t="s">
        <v>98</v>
      </c>
      <c r="J2149">
        <v>0.14164086640000001</v>
      </c>
      <c r="K2149">
        <v>1.96186842E-2</v>
      </c>
      <c r="L2149">
        <v>1.3023485E-2</v>
      </c>
      <c r="M2149">
        <v>4.3226946000000004E-3</v>
      </c>
      <c r="N2149">
        <v>4.3226946000000004E-3</v>
      </c>
      <c r="O2149">
        <v>2.869537399999999E-3</v>
      </c>
      <c r="P2149">
        <v>2.869537399999999E-3</v>
      </c>
      <c r="Q2149">
        <v>3.8097741999999989E-3</v>
      </c>
      <c r="R2149">
        <v>2.5290451999999998E-3</v>
      </c>
      <c r="S2149">
        <v>1.6788577999999989E-3</v>
      </c>
      <c r="T2149">
        <v>1.1144773999999999E-3</v>
      </c>
      <c r="U2149">
        <v>2.2003458000000001E-3</v>
      </c>
      <c r="V2149">
        <v>27.91</v>
      </c>
      <c r="W2149">
        <v>0.70820433199999999</v>
      </c>
      <c r="X2149">
        <v>9.8093421E-2</v>
      </c>
      <c r="Y2149">
        <v>6.5117425000000007E-2</v>
      </c>
      <c r="Z2149">
        <v>2.1613473000000001E-2</v>
      </c>
      <c r="AA2149">
        <v>2.1613473000000001E-2</v>
      </c>
      <c r="AB2149">
        <v>1.4347687E-2</v>
      </c>
      <c r="AC2149">
        <v>1.4347687E-2</v>
      </c>
      <c r="AD2149">
        <v>1.9048870999999998E-2</v>
      </c>
      <c r="AE2149">
        <v>1.2645226000000001E-2</v>
      </c>
      <c r="AF2149">
        <v>8.3942889999999992E-3</v>
      </c>
      <c r="AG2149">
        <v>5.5723869999999998E-3</v>
      </c>
      <c r="AH2149" s="6">
        <v>1.1001729E-2</v>
      </c>
      <c r="AI2149" s="6"/>
      <c r="AJ2149" s="8"/>
      <c r="AK2149" s="6"/>
      <c r="AL2149" s="6"/>
      <c r="AM2149" s="6"/>
      <c r="AN2149" s="6"/>
      <c r="AO2149" s="6"/>
      <c r="AP2149" s="6"/>
      <c r="AQ2149" s="6"/>
      <c r="AR2149" s="6"/>
      <c r="AS2149" s="6"/>
    </row>
    <row r="2150" spans="1:45" x14ac:dyDescent="0.35">
      <c r="A2150">
        <v>2500</v>
      </c>
      <c r="B2150">
        <v>0.35206908838091611</v>
      </c>
      <c r="C2150">
        <v>150</v>
      </c>
      <c r="D2150">
        <v>1.1338488091128749</v>
      </c>
      <c r="E2150">
        <v>0</v>
      </c>
      <c r="F2150">
        <v>0.8</v>
      </c>
      <c r="G2150">
        <v>0</v>
      </c>
      <c r="H2150" t="s">
        <v>98</v>
      </c>
      <c r="I2150" t="s">
        <v>98</v>
      </c>
      <c r="J2150">
        <v>0.14164086640000001</v>
      </c>
      <c r="K2150">
        <v>1.96186842E-2</v>
      </c>
      <c r="L2150">
        <v>1.3023485E-2</v>
      </c>
      <c r="M2150">
        <v>4.3226946000000004E-3</v>
      </c>
      <c r="N2150">
        <v>4.3226946000000004E-3</v>
      </c>
      <c r="O2150">
        <v>2.869537399999999E-3</v>
      </c>
      <c r="P2150">
        <v>2.869537399999999E-3</v>
      </c>
      <c r="Q2150">
        <v>3.8097741999999989E-3</v>
      </c>
      <c r="R2150">
        <v>2.5290451999999998E-3</v>
      </c>
      <c r="S2150">
        <v>1.6788577999999989E-3</v>
      </c>
      <c r="T2150">
        <v>1.1144773999999999E-3</v>
      </c>
      <c r="U2150">
        <v>2.2003458000000001E-3</v>
      </c>
      <c r="V2150">
        <v>27.91</v>
      </c>
      <c r="W2150">
        <v>0.70820433199999999</v>
      </c>
      <c r="X2150">
        <v>9.8093421E-2</v>
      </c>
      <c r="Y2150">
        <v>6.5117425000000007E-2</v>
      </c>
      <c r="Z2150">
        <v>2.1613473000000001E-2</v>
      </c>
      <c r="AA2150">
        <v>2.1613473000000001E-2</v>
      </c>
      <c r="AB2150">
        <v>1.4347687E-2</v>
      </c>
      <c r="AC2150">
        <v>1.4347687E-2</v>
      </c>
      <c r="AD2150">
        <v>1.9048870999999998E-2</v>
      </c>
      <c r="AE2150">
        <v>1.2645226000000001E-2</v>
      </c>
      <c r="AF2150">
        <v>8.3942889999999992E-3</v>
      </c>
      <c r="AG2150">
        <v>5.5723869999999998E-3</v>
      </c>
      <c r="AH2150" s="6">
        <v>1.1001729E-2</v>
      </c>
      <c r="AI2150" s="6"/>
      <c r="AJ2150" s="8"/>
      <c r="AK2150" s="6"/>
      <c r="AL2150" s="6"/>
      <c r="AM2150" s="6"/>
      <c r="AN2150" s="6"/>
      <c r="AO2150" s="6"/>
      <c r="AP2150" s="6"/>
      <c r="AQ2150" s="6"/>
      <c r="AR2150" s="6"/>
      <c r="AS2150" s="6"/>
    </row>
    <row r="2151" spans="1:45" x14ac:dyDescent="0.35">
      <c r="A2151">
        <v>5000</v>
      </c>
      <c r="B2151">
        <v>0.62976116290843032</v>
      </c>
      <c r="C2151">
        <v>150</v>
      </c>
      <c r="D2151">
        <v>1.1338488091128749</v>
      </c>
      <c r="E2151">
        <v>0</v>
      </c>
      <c r="F2151">
        <v>0.8</v>
      </c>
      <c r="G2151">
        <v>0</v>
      </c>
      <c r="H2151" t="s">
        <v>98</v>
      </c>
      <c r="I2151" t="s">
        <v>98</v>
      </c>
      <c r="J2151">
        <v>0.14164086640000001</v>
      </c>
      <c r="K2151">
        <v>1.96186842E-2</v>
      </c>
      <c r="L2151">
        <v>1.3023485E-2</v>
      </c>
      <c r="M2151">
        <v>4.3226946000000004E-3</v>
      </c>
      <c r="N2151">
        <v>4.3226946000000004E-3</v>
      </c>
      <c r="O2151">
        <v>2.869537399999999E-3</v>
      </c>
      <c r="P2151">
        <v>2.869537399999999E-3</v>
      </c>
      <c r="Q2151">
        <v>3.8097741999999989E-3</v>
      </c>
      <c r="R2151">
        <v>2.5290451999999998E-3</v>
      </c>
      <c r="S2151">
        <v>1.6788577999999989E-3</v>
      </c>
      <c r="T2151">
        <v>1.1144773999999999E-3</v>
      </c>
      <c r="U2151">
        <v>2.2003458000000001E-3</v>
      </c>
      <c r="V2151">
        <v>27.91</v>
      </c>
      <c r="W2151">
        <v>0.70820433199999999</v>
      </c>
      <c r="X2151">
        <v>9.8093421E-2</v>
      </c>
      <c r="Y2151">
        <v>6.5117425000000007E-2</v>
      </c>
      <c r="Z2151">
        <v>2.1613473000000001E-2</v>
      </c>
      <c r="AA2151">
        <v>2.1613473000000001E-2</v>
      </c>
      <c r="AB2151">
        <v>1.4347687E-2</v>
      </c>
      <c r="AC2151">
        <v>1.4347687E-2</v>
      </c>
      <c r="AD2151">
        <v>1.9048870999999998E-2</v>
      </c>
      <c r="AE2151">
        <v>1.2645226000000001E-2</v>
      </c>
      <c r="AF2151">
        <v>8.3942889999999992E-3</v>
      </c>
      <c r="AG2151">
        <v>5.5723869999999998E-3</v>
      </c>
      <c r="AH2151" s="6">
        <v>1.1001729E-2</v>
      </c>
      <c r="AI2151" s="6"/>
      <c r="AJ2151" s="8"/>
      <c r="AK2151" s="6"/>
      <c r="AL2151" s="6"/>
      <c r="AM2151" s="6"/>
      <c r="AN2151" s="6"/>
      <c r="AO2151" s="6"/>
      <c r="AP2151" s="6"/>
      <c r="AQ2151" s="6"/>
      <c r="AR2151" s="6"/>
      <c r="AS2151" s="6"/>
    </row>
    <row r="2152" spans="1:45" x14ac:dyDescent="0.35">
      <c r="A2152">
        <v>7500</v>
      </c>
      <c r="B2152">
        <v>0.89006269627094048</v>
      </c>
      <c r="C2152">
        <v>150</v>
      </c>
      <c r="D2152">
        <v>1.1338488091128749</v>
      </c>
      <c r="E2152">
        <v>0</v>
      </c>
      <c r="F2152">
        <v>0.8</v>
      </c>
      <c r="G2152">
        <v>0</v>
      </c>
      <c r="H2152" t="s">
        <v>98</v>
      </c>
      <c r="I2152" t="s">
        <v>98</v>
      </c>
      <c r="J2152">
        <v>0.14164086640000001</v>
      </c>
      <c r="K2152">
        <v>1.96186842E-2</v>
      </c>
      <c r="L2152">
        <v>1.3023485E-2</v>
      </c>
      <c r="M2152">
        <v>4.3226946000000004E-3</v>
      </c>
      <c r="N2152">
        <v>4.3226946000000004E-3</v>
      </c>
      <c r="O2152">
        <v>2.869537399999999E-3</v>
      </c>
      <c r="P2152">
        <v>2.869537399999999E-3</v>
      </c>
      <c r="Q2152">
        <v>3.8097741999999989E-3</v>
      </c>
      <c r="R2152">
        <v>2.5290451999999998E-3</v>
      </c>
      <c r="S2152">
        <v>1.6788577999999989E-3</v>
      </c>
      <c r="T2152">
        <v>1.1144773999999999E-3</v>
      </c>
      <c r="U2152">
        <v>2.2003458000000001E-3</v>
      </c>
      <c r="V2152">
        <v>27.91</v>
      </c>
      <c r="W2152">
        <v>0.70820433199999999</v>
      </c>
      <c r="X2152">
        <v>9.8093421E-2</v>
      </c>
      <c r="Y2152">
        <v>6.5117425000000007E-2</v>
      </c>
      <c r="Z2152">
        <v>2.1613473000000001E-2</v>
      </c>
      <c r="AA2152">
        <v>2.1613473000000001E-2</v>
      </c>
      <c r="AB2152">
        <v>1.4347687E-2</v>
      </c>
      <c r="AC2152">
        <v>1.4347687E-2</v>
      </c>
      <c r="AD2152">
        <v>1.9048870999999998E-2</v>
      </c>
      <c r="AE2152">
        <v>1.2645226000000001E-2</v>
      </c>
      <c r="AF2152">
        <v>8.3942889999999992E-3</v>
      </c>
      <c r="AG2152">
        <v>5.5723869999999998E-3</v>
      </c>
      <c r="AH2152" s="6">
        <v>1.1001729E-2</v>
      </c>
      <c r="AI2152" s="6"/>
      <c r="AJ2152" s="8"/>
      <c r="AK2152" s="6"/>
      <c r="AL2152" s="6"/>
      <c r="AM2152" s="6"/>
      <c r="AN2152" s="6"/>
      <c r="AO2152" s="6"/>
      <c r="AP2152" s="6"/>
      <c r="AQ2152" s="6"/>
      <c r="AR2152" s="6"/>
      <c r="AS2152" s="6"/>
    </row>
    <row r="2153" spans="1:45" x14ac:dyDescent="0.35">
      <c r="A2153">
        <v>10000</v>
      </c>
      <c r="B2153">
        <v>1.1386725571423231</v>
      </c>
      <c r="C2153">
        <v>150</v>
      </c>
      <c r="D2153">
        <v>1.1338488091128749</v>
      </c>
      <c r="E2153">
        <v>0</v>
      </c>
      <c r="F2153">
        <v>0.8</v>
      </c>
      <c r="G2153">
        <v>0</v>
      </c>
      <c r="H2153" t="s">
        <v>98</v>
      </c>
      <c r="I2153" t="s">
        <v>98</v>
      </c>
      <c r="J2153">
        <v>0.14164086640000001</v>
      </c>
      <c r="K2153">
        <v>1.96186842E-2</v>
      </c>
      <c r="L2153">
        <v>1.3023485E-2</v>
      </c>
      <c r="M2153">
        <v>4.3226946000000004E-3</v>
      </c>
      <c r="N2153">
        <v>4.3226946000000004E-3</v>
      </c>
      <c r="O2153">
        <v>2.869537399999999E-3</v>
      </c>
      <c r="P2153">
        <v>2.869537399999999E-3</v>
      </c>
      <c r="Q2153">
        <v>3.8097741999999989E-3</v>
      </c>
      <c r="R2153">
        <v>2.5290451999999998E-3</v>
      </c>
      <c r="S2153">
        <v>1.6788577999999989E-3</v>
      </c>
      <c r="T2153">
        <v>1.1144773999999999E-3</v>
      </c>
      <c r="U2153">
        <v>2.2003458000000001E-3</v>
      </c>
      <c r="V2153">
        <v>27.91</v>
      </c>
      <c r="W2153">
        <v>0.70820433199999999</v>
      </c>
      <c r="X2153">
        <v>9.8093421E-2</v>
      </c>
      <c r="Y2153">
        <v>6.5117425000000007E-2</v>
      </c>
      <c r="Z2153">
        <v>2.1613473000000001E-2</v>
      </c>
      <c r="AA2153">
        <v>2.1613473000000001E-2</v>
      </c>
      <c r="AB2153">
        <v>1.4347687E-2</v>
      </c>
      <c r="AC2153">
        <v>1.4347687E-2</v>
      </c>
      <c r="AD2153">
        <v>1.9048870999999998E-2</v>
      </c>
      <c r="AE2153">
        <v>1.2645226000000001E-2</v>
      </c>
      <c r="AF2153">
        <v>8.3942889999999992E-3</v>
      </c>
      <c r="AG2153">
        <v>5.5723869999999998E-3</v>
      </c>
      <c r="AH2153" s="6">
        <v>1.1001729E-2</v>
      </c>
      <c r="AI2153" s="6"/>
      <c r="AJ2153" s="8"/>
      <c r="AK2153" s="6"/>
      <c r="AL2153" s="6"/>
      <c r="AM2153" s="6"/>
      <c r="AN2153" s="6"/>
      <c r="AO2153" s="6"/>
      <c r="AP2153" s="6"/>
      <c r="AQ2153" s="6"/>
      <c r="AR2153" s="6"/>
      <c r="AS2153" s="6"/>
    </row>
    <row r="2154" spans="1:45" x14ac:dyDescent="0.35">
      <c r="A2154">
        <v>15000</v>
      </c>
      <c r="B2154">
        <v>1.611934916310013</v>
      </c>
      <c r="C2154">
        <v>150</v>
      </c>
      <c r="D2154">
        <v>1.1338488091128749</v>
      </c>
      <c r="E2154">
        <v>0</v>
      </c>
      <c r="F2154">
        <v>0.8</v>
      </c>
      <c r="G2154">
        <v>0</v>
      </c>
      <c r="H2154" t="s">
        <v>98</v>
      </c>
      <c r="I2154" t="s">
        <v>98</v>
      </c>
      <c r="J2154">
        <v>0.14164086640000001</v>
      </c>
      <c r="K2154">
        <v>1.96186842E-2</v>
      </c>
      <c r="L2154">
        <v>1.3023485E-2</v>
      </c>
      <c r="M2154">
        <v>4.3226946000000004E-3</v>
      </c>
      <c r="N2154">
        <v>4.3226946000000004E-3</v>
      </c>
      <c r="O2154">
        <v>2.869537399999999E-3</v>
      </c>
      <c r="P2154">
        <v>2.869537399999999E-3</v>
      </c>
      <c r="Q2154">
        <v>3.8097741999999989E-3</v>
      </c>
      <c r="R2154">
        <v>2.5290451999999998E-3</v>
      </c>
      <c r="S2154">
        <v>1.6788577999999989E-3</v>
      </c>
      <c r="T2154">
        <v>1.1144773999999999E-3</v>
      </c>
      <c r="U2154">
        <v>2.2003458000000001E-3</v>
      </c>
      <c r="V2154">
        <v>27.91</v>
      </c>
      <c r="W2154">
        <v>0.70820433199999999</v>
      </c>
      <c r="X2154">
        <v>9.8093421E-2</v>
      </c>
      <c r="Y2154">
        <v>6.5117425000000007E-2</v>
      </c>
      <c r="Z2154">
        <v>2.1613473000000001E-2</v>
      </c>
      <c r="AA2154">
        <v>2.1613473000000001E-2</v>
      </c>
      <c r="AB2154">
        <v>1.4347687E-2</v>
      </c>
      <c r="AC2154">
        <v>1.4347687E-2</v>
      </c>
      <c r="AD2154">
        <v>1.9048870999999998E-2</v>
      </c>
      <c r="AE2154">
        <v>1.2645226000000001E-2</v>
      </c>
      <c r="AF2154">
        <v>8.3942889999999992E-3</v>
      </c>
      <c r="AG2154">
        <v>5.5723869999999998E-3</v>
      </c>
      <c r="AH2154" s="6">
        <v>1.1001729E-2</v>
      </c>
      <c r="AI2154" s="6"/>
      <c r="AJ2154" s="8"/>
      <c r="AK2154" s="6"/>
      <c r="AL2154" s="6"/>
      <c r="AM2154" s="6"/>
      <c r="AN2154" s="6"/>
      <c r="AO2154" s="6"/>
      <c r="AP2154" s="6"/>
      <c r="AQ2154" s="6"/>
      <c r="AR2154" s="6"/>
      <c r="AS2154" s="6"/>
    </row>
    <row r="2155" spans="1:45" x14ac:dyDescent="0.35">
      <c r="A2155">
        <v>1500</v>
      </c>
      <c r="B2155">
        <v>0.30328572679837201</v>
      </c>
      <c r="C2155">
        <v>180</v>
      </c>
      <c r="D2155">
        <v>1.1338488091128749</v>
      </c>
      <c r="E2155">
        <v>0</v>
      </c>
      <c r="F2155">
        <v>0.8</v>
      </c>
      <c r="G2155">
        <v>0</v>
      </c>
      <c r="H2155" t="s">
        <v>98</v>
      </c>
      <c r="I2155" t="s">
        <v>98</v>
      </c>
      <c r="J2155">
        <v>0.14164086640000001</v>
      </c>
      <c r="K2155">
        <v>1.96186842E-2</v>
      </c>
      <c r="L2155">
        <v>1.3023485E-2</v>
      </c>
      <c r="M2155">
        <v>4.3226946000000004E-3</v>
      </c>
      <c r="N2155">
        <v>4.3226946000000004E-3</v>
      </c>
      <c r="O2155">
        <v>2.869537399999999E-3</v>
      </c>
      <c r="P2155">
        <v>2.869537399999999E-3</v>
      </c>
      <c r="Q2155">
        <v>3.8097741999999989E-3</v>
      </c>
      <c r="R2155">
        <v>2.5290451999999998E-3</v>
      </c>
      <c r="S2155">
        <v>1.6788577999999989E-3</v>
      </c>
      <c r="T2155">
        <v>1.1144773999999999E-3</v>
      </c>
      <c r="U2155">
        <v>2.2003458000000001E-3</v>
      </c>
      <c r="V2155">
        <v>27.91</v>
      </c>
      <c r="W2155">
        <v>0.70820433199999999</v>
      </c>
      <c r="X2155">
        <v>9.8093421E-2</v>
      </c>
      <c r="Y2155">
        <v>6.5117425000000007E-2</v>
      </c>
      <c r="Z2155">
        <v>2.1613473000000001E-2</v>
      </c>
      <c r="AA2155">
        <v>2.1613473000000001E-2</v>
      </c>
      <c r="AB2155">
        <v>1.4347687E-2</v>
      </c>
      <c r="AC2155">
        <v>1.4347687E-2</v>
      </c>
      <c r="AD2155">
        <v>1.9048870999999998E-2</v>
      </c>
      <c r="AE2155">
        <v>1.2645226000000001E-2</v>
      </c>
      <c r="AF2155">
        <v>8.3942889999999992E-3</v>
      </c>
      <c r="AG2155">
        <v>5.5723869999999998E-3</v>
      </c>
      <c r="AH2155" s="6">
        <v>1.1001729E-2</v>
      </c>
      <c r="AI2155" s="6"/>
      <c r="AJ2155" s="8"/>
      <c r="AK2155" s="6"/>
      <c r="AL2155" s="6"/>
      <c r="AM2155" s="6"/>
      <c r="AN2155" s="6"/>
      <c r="AO2155" s="6"/>
      <c r="AP2155" s="6"/>
      <c r="AQ2155" s="6"/>
      <c r="AR2155" s="6"/>
      <c r="AS2155" s="6"/>
    </row>
    <row r="2156" spans="1:45" x14ac:dyDescent="0.35">
      <c r="A2156">
        <v>2000</v>
      </c>
      <c r="B2156">
        <v>0.32004657027368688</v>
      </c>
      <c r="C2156">
        <v>180</v>
      </c>
      <c r="D2156">
        <v>1.1338488091128749</v>
      </c>
      <c r="E2156">
        <v>0</v>
      </c>
      <c r="F2156">
        <v>0.8</v>
      </c>
      <c r="G2156">
        <v>0</v>
      </c>
      <c r="H2156" t="s">
        <v>98</v>
      </c>
      <c r="I2156" t="s">
        <v>98</v>
      </c>
      <c r="J2156">
        <v>0.14164086640000001</v>
      </c>
      <c r="K2156">
        <v>1.96186842E-2</v>
      </c>
      <c r="L2156">
        <v>1.3023485E-2</v>
      </c>
      <c r="M2156">
        <v>4.3226946000000004E-3</v>
      </c>
      <c r="N2156">
        <v>4.3226946000000004E-3</v>
      </c>
      <c r="O2156">
        <v>2.869537399999999E-3</v>
      </c>
      <c r="P2156">
        <v>2.869537399999999E-3</v>
      </c>
      <c r="Q2156">
        <v>3.8097741999999989E-3</v>
      </c>
      <c r="R2156">
        <v>2.5290451999999998E-3</v>
      </c>
      <c r="S2156">
        <v>1.6788577999999989E-3</v>
      </c>
      <c r="T2156">
        <v>1.1144773999999999E-3</v>
      </c>
      <c r="U2156">
        <v>2.2003458000000001E-3</v>
      </c>
      <c r="V2156">
        <v>27.91</v>
      </c>
      <c r="W2156">
        <v>0.70820433199999999</v>
      </c>
      <c r="X2156">
        <v>9.8093421E-2</v>
      </c>
      <c r="Y2156">
        <v>6.5117425000000007E-2</v>
      </c>
      <c r="Z2156">
        <v>2.1613473000000001E-2</v>
      </c>
      <c r="AA2156">
        <v>2.1613473000000001E-2</v>
      </c>
      <c r="AB2156">
        <v>1.4347687E-2</v>
      </c>
      <c r="AC2156">
        <v>1.4347687E-2</v>
      </c>
      <c r="AD2156">
        <v>1.9048870999999998E-2</v>
      </c>
      <c r="AE2156">
        <v>1.2645226000000001E-2</v>
      </c>
      <c r="AF2156">
        <v>8.3942889999999992E-3</v>
      </c>
      <c r="AG2156">
        <v>5.5723869999999998E-3</v>
      </c>
      <c r="AH2156" s="6">
        <v>1.1001729E-2</v>
      </c>
      <c r="AI2156" s="6"/>
      <c r="AJ2156" s="8"/>
      <c r="AK2156" s="6"/>
      <c r="AL2156" s="6"/>
      <c r="AM2156" s="6"/>
      <c r="AN2156" s="6"/>
      <c r="AO2156" s="6"/>
      <c r="AP2156" s="6"/>
      <c r="AQ2156" s="6"/>
      <c r="AR2156" s="6"/>
      <c r="AS2156" s="6"/>
    </row>
    <row r="2157" spans="1:45" x14ac:dyDescent="0.35">
      <c r="A2157">
        <v>2500</v>
      </c>
      <c r="B2157">
        <v>0.36940011085603031</v>
      </c>
      <c r="C2157">
        <v>180</v>
      </c>
      <c r="D2157">
        <v>1.1338488091128749</v>
      </c>
      <c r="E2157">
        <v>0</v>
      </c>
      <c r="F2157">
        <v>0.8</v>
      </c>
      <c r="G2157">
        <v>0</v>
      </c>
      <c r="H2157" t="s">
        <v>98</v>
      </c>
      <c r="I2157" t="s">
        <v>98</v>
      </c>
      <c r="J2157">
        <v>0.14164086640000001</v>
      </c>
      <c r="K2157">
        <v>1.96186842E-2</v>
      </c>
      <c r="L2157">
        <v>1.3023485E-2</v>
      </c>
      <c r="M2157">
        <v>4.3226946000000004E-3</v>
      </c>
      <c r="N2157">
        <v>4.3226946000000004E-3</v>
      </c>
      <c r="O2157">
        <v>2.869537399999999E-3</v>
      </c>
      <c r="P2157">
        <v>2.869537399999999E-3</v>
      </c>
      <c r="Q2157">
        <v>3.8097741999999989E-3</v>
      </c>
      <c r="R2157">
        <v>2.5290451999999998E-3</v>
      </c>
      <c r="S2157">
        <v>1.6788577999999989E-3</v>
      </c>
      <c r="T2157">
        <v>1.1144773999999999E-3</v>
      </c>
      <c r="U2157">
        <v>2.2003458000000001E-3</v>
      </c>
      <c r="V2157">
        <v>27.91</v>
      </c>
      <c r="W2157">
        <v>0.70820433199999999</v>
      </c>
      <c r="X2157">
        <v>9.8093421E-2</v>
      </c>
      <c r="Y2157">
        <v>6.5117425000000007E-2</v>
      </c>
      <c r="Z2157">
        <v>2.1613473000000001E-2</v>
      </c>
      <c r="AA2157">
        <v>2.1613473000000001E-2</v>
      </c>
      <c r="AB2157">
        <v>1.4347687E-2</v>
      </c>
      <c r="AC2157">
        <v>1.4347687E-2</v>
      </c>
      <c r="AD2157">
        <v>1.9048870999999998E-2</v>
      </c>
      <c r="AE2157">
        <v>1.2645226000000001E-2</v>
      </c>
      <c r="AF2157">
        <v>8.3942889999999992E-3</v>
      </c>
      <c r="AG2157">
        <v>5.5723869999999998E-3</v>
      </c>
      <c r="AH2157" s="6">
        <v>1.1001729E-2</v>
      </c>
      <c r="AI2157" s="6"/>
      <c r="AJ2157" s="8"/>
      <c r="AK2157" s="6"/>
      <c r="AL2157" s="6"/>
      <c r="AM2157" s="6"/>
      <c r="AN2157" s="6"/>
      <c r="AO2157" s="6"/>
      <c r="AP2157" s="6"/>
      <c r="AQ2157" s="6"/>
      <c r="AR2157" s="6"/>
      <c r="AS2157" s="6"/>
    </row>
    <row r="2158" spans="1:45" x14ac:dyDescent="0.35">
      <c r="A2158">
        <v>5000</v>
      </c>
      <c r="B2158">
        <v>0.63087876548473421</v>
      </c>
      <c r="C2158">
        <v>180</v>
      </c>
      <c r="D2158">
        <v>1.1338488091128749</v>
      </c>
      <c r="E2158">
        <v>0</v>
      </c>
      <c r="F2158">
        <v>0.8</v>
      </c>
      <c r="G2158">
        <v>0</v>
      </c>
      <c r="H2158" t="s">
        <v>98</v>
      </c>
      <c r="I2158" t="s">
        <v>98</v>
      </c>
      <c r="J2158">
        <v>0.14164086640000001</v>
      </c>
      <c r="K2158">
        <v>1.96186842E-2</v>
      </c>
      <c r="L2158">
        <v>1.3023485E-2</v>
      </c>
      <c r="M2158">
        <v>4.3226946000000004E-3</v>
      </c>
      <c r="N2158">
        <v>4.3226946000000004E-3</v>
      </c>
      <c r="O2158">
        <v>2.869537399999999E-3</v>
      </c>
      <c r="P2158">
        <v>2.869537399999999E-3</v>
      </c>
      <c r="Q2158">
        <v>3.8097741999999989E-3</v>
      </c>
      <c r="R2158">
        <v>2.5290451999999998E-3</v>
      </c>
      <c r="S2158">
        <v>1.6788577999999989E-3</v>
      </c>
      <c r="T2158">
        <v>1.1144773999999999E-3</v>
      </c>
      <c r="U2158">
        <v>2.2003458000000001E-3</v>
      </c>
      <c r="V2158">
        <v>27.91</v>
      </c>
      <c r="W2158">
        <v>0.70820433199999999</v>
      </c>
      <c r="X2158">
        <v>9.8093421E-2</v>
      </c>
      <c r="Y2158">
        <v>6.5117425000000007E-2</v>
      </c>
      <c r="Z2158">
        <v>2.1613473000000001E-2</v>
      </c>
      <c r="AA2158">
        <v>2.1613473000000001E-2</v>
      </c>
      <c r="AB2158">
        <v>1.4347687E-2</v>
      </c>
      <c r="AC2158">
        <v>1.4347687E-2</v>
      </c>
      <c r="AD2158">
        <v>1.9048870999999998E-2</v>
      </c>
      <c r="AE2158">
        <v>1.2645226000000001E-2</v>
      </c>
      <c r="AF2158">
        <v>8.3942889999999992E-3</v>
      </c>
      <c r="AG2158">
        <v>5.5723869999999998E-3</v>
      </c>
      <c r="AH2158" s="6">
        <v>1.1001729E-2</v>
      </c>
      <c r="AI2158" s="6"/>
      <c r="AJ2158" s="8"/>
      <c r="AK2158" s="6"/>
      <c r="AL2158" s="6"/>
      <c r="AM2158" s="6"/>
      <c r="AN2158" s="6"/>
      <c r="AO2158" s="6"/>
      <c r="AP2158" s="6"/>
      <c r="AQ2158" s="6"/>
      <c r="AR2158" s="6"/>
      <c r="AS2158" s="6"/>
    </row>
    <row r="2159" spans="1:45" x14ac:dyDescent="0.35">
      <c r="A2159">
        <v>7500</v>
      </c>
      <c r="B2159">
        <v>0.8804550607294751</v>
      </c>
      <c r="C2159">
        <v>180</v>
      </c>
      <c r="D2159">
        <v>1.1338488091128749</v>
      </c>
      <c r="E2159">
        <v>0</v>
      </c>
      <c r="F2159">
        <v>0.8</v>
      </c>
      <c r="G2159">
        <v>0</v>
      </c>
      <c r="H2159" t="s">
        <v>98</v>
      </c>
      <c r="I2159" t="s">
        <v>98</v>
      </c>
      <c r="J2159">
        <v>0.14164086640000001</v>
      </c>
      <c r="K2159">
        <v>1.96186842E-2</v>
      </c>
      <c r="L2159">
        <v>1.3023485E-2</v>
      </c>
      <c r="M2159">
        <v>4.3226946000000004E-3</v>
      </c>
      <c r="N2159">
        <v>4.3226946000000004E-3</v>
      </c>
      <c r="O2159">
        <v>2.869537399999999E-3</v>
      </c>
      <c r="P2159">
        <v>2.869537399999999E-3</v>
      </c>
      <c r="Q2159">
        <v>3.8097741999999989E-3</v>
      </c>
      <c r="R2159">
        <v>2.5290451999999998E-3</v>
      </c>
      <c r="S2159">
        <v>1.6788577999999989E-3</v>
      </c>
      <c r="T2159">
        <v>1.1144773999999999E-3</v>
      </c>
      <c r="U2159">
        <v>2.2003458000000001E-3</v>
      </c>
      <c r="V2159">
        <v>27.91</v>
      </c>
      <c r="W2159">
        <v>0.70820433199999999</v>
      </c>
      <c r="X2159">
        <v>9.8093421E-2</v>
      </c>
      <c r="Y2159">
        <v>6.5117425000000007E-2</v>
      </c>
      <c r="Z2159">
        <v>2.1613473000000001E-2</v>
      </c>
      <c r="AA2159">
        <v>2.1613473000000001E-2</v>
      </c>
      <c r="AB2159">
        <v>1.4347687E-2</v>
      </c>
      <c r="AC2159">
        <v>1.4347687E-2</v>
      </c>
      <c r="AD2159">
        <v>1.9048870999999998E-2</v>
      </c>
      <c r="AE2159">
        <v>1.2645226000000001E-2</v>
      </c>
      <c r="AF2159">
        <v>8.3942889999999992E-3</v>
      </c>
      <c r="AG2159">
        <v>5.5723869999999998E-3</v>
      </c>
      <c r="AH2159" s="6">
        <v>1.1001729E-2</v>
      </c>
      <c r="AI2159" s="6"/>
      <c r="AJ2159" s="8"/>
      <c r="AK2159" s="6"/>
      <c r="AL2159" s="6"/>
      <c r="AM2159" s="6"/>
      <c r="AN2159" s="6"/>
      <c r="AO2159" s="6"/>
      <c r="AP2159" s="6"/>
      <c r="AQ2159" s="6"/>
      <c r="AR2159" s="6"/>
      <c r="AS2159" s="6"/>
    </row>
    <row r="2160" spans="1:45" x14ac:dyDescent="0.35">
      <c r="A2160">
        <v>10000</v>
      </c>
      <c r="B2160">
        <v>1.119191915007441</v>
      </c>
      <c r="C2160">
        <v>180</v>
      </c>
      <c r="D2160">
        <v>1.1338488091128749</v>
      </c>
      <c r="E2160">
        <v>0</v>
      </c>
      <c r="F2160">
        <v>0.8</v>
      </c>
      <c r="G2160">
        <v>0</v>
      </c>
      <c r="H2160" t="s">
        <v>98</v>
      </c>
      <c r="I2160" t="s">
        <v>98</v>
      </c>
      <c r="J2160">
        <v>0.14164086640000001</v>
      </c>
      <c r="K2160">
        <v>1.96186842E-2</v>
      </c>
      <c r="L2160">
        <v>1.3023485E-2</v>
      </c>
      <c r="M2160">
        <v>4.3226946000000004E-3</v>
      </c>
      <c r="N2160">
        <v>4.3226946000000004E-3</v>
      </c>
      <c r="O2160">
        <v>2.869537399999999E-3</v>
      </c>
      <c r="P2160">
        <v>2.869537399999999E-3</v>
      </c>
      <c r="Q2160">
        <v>3.8097741999999989E-3</v>
      </c>
      <c r="R2160">
        <v>2.5290451999999998E-3</v>
      </c>
      <c r="S2160">
        <v>1.6788577999999989E-3</v>
      </c>
      <c r="T2160">
        <v>1.1144773999999999E-3</v>
      </c>
      <c r="U2160">
        <v>2.2003458000000001E-3</v>
      </c>
      <c r="V2160">
        <v>27.91</v>
      </c>
      <c r="W2160">
        <v>0.70820433199999999</v>
      </c>
      <c r="X2160">
        <v>9.8093421E-2</v>
      </c>
      <c r="Y2160">
        <v>6.5117425000000007E-2</v>
      </c>
      <c r="Z2160">
        <v>2.1613473000000001E-2</v>
      </c>
      <c r="AA2160">
        <v>2.1613473000000001E-2</v>
      </c>
      <c r="AB2160">
        <v>1.4347687E-2</v>
      </c>
      <c r="AC2160">
        <v>1.4347687E-2</v>
      </c>
      <c r="AD2160">
        <v>1.9048870999999998E-2</v>
      </c>
      <c r="AE2160">
        <v>1.2645226000000001E-2</v>
      </c>
      <c r="AF2160">
        <v>8.3942889999999992E-3</v>
      </c>
      <c r="AG2160">
        <v>5.5723869999999998E-3</v>
      </c>
      <c r="AH2160" s="6">
        <v>1.1001729E-2</v>
      </c>
      <c r="AI2160" s="6"/>
      <c r="AJ2160" s="8"/>
      <c r="AK2160" s="6"/>
      <c r="AL2160" s="6"/>
      <c r="AM2160" s="6"/>
      <c r="AN2160" s="6"/>
      <c r="AO2160" s="6"/>
      <c r="AP2160" s="6"/>
      <c r="AQ2160" s="6"/>
      <c r="AR2160" s="6"/>
      <c r="AS2160" s="6"/>
    </row>
    <row r="2161" spans="1:45" x14ac:dyDescent="0.35">
      <c r="A2161">
        <v>15000</v>
      </c>
      <c r="B2161">
        <v>1.5736063143327019</v>
      </c>
      <c r="C2161">
        <v>180</v>
      </c>
      <c r="D2161">
        <v>1.1338488091128749</v>
      </c>
      <c r="E2161">
        <v>0</v>
      </c>
      <c r="F2161">
        <v>0.8</v>
      </c>
      <c r="G2161">
        <v>0</v>
      </c>
      <c r="H2161" t="s">
        <v>98</v>
      </c>
      <c r="I2161" t="s">
        <v>98</v>
      </c>
      <c r="J2161">
        <v>0.14164086640000001</v>
      </c>
      <c r="K2161">
        <v>1.96186842E-2</v>
      </c>
      <c r="L2161">
        <v>1.3023485E-2</v>
      </c>
      <c r="M2161">
        <v>4.3226946000000004E-3</v>
      </c>
      <c r="N2161">
        <v>4.3226946000000004E-3</v>
      </c>
      <c r="O2161">
        <v>2.869537399999999E-3</v>
      </c>
      <c r="P2161">
        <v>2.869537399999999E-3</v>
      </c>
      <c r="Q2161">
        <v>3.8097741999999989E-3</v>
      </c>
      <c r="R2161">
        <v>2.5290451999999998E-3</v>
      </c>
      <c r="S2161">
        <v>1.6788577999999989E-3</v>
      </c>
      <c r="T2161">
        <v>1.1144773999999999E-3</v>
      </c>
      <c r="U2161">
        <v>2.2003458000000001E-3</v>
      </c>
      <c r="V2161">
        <v>27.91</v>
      </c>
      <c r="W2161">
        <v>0.70820433199999999</v>
      </c>
      <c r="X2161">
        <v>9.8093421E-2</v>
      </c>
      <c r="Y2161">
        <v>6.5117425000000007E-2</v>
      </c>
      <c r="Z2161">
        <v>2.1613473000000001E-2</v>
      </c>
      <c r="AA2161">
        <v>2.1613473000000001E-2</v>
      </c>
      <c r="AB2161">
        <v>1.4347687E-2</v>
      </c>
      <c r="AC2161">
        <v>1.4347687E-2</v>
      </c>
      <c r="AD2161">
        <v>1.9048870999999998E-2</v>
      </c>
      <c r="AE2161">
        <v>1.2645226000000001E-2</v>
      </c>
      <c r="AF2161">
        <v>8.3942889999999992E-3</v>
      </c>
      <c r="AG2161">
        <v>5.5723869999999998E-3</v>
      </c>
      <c r="AH2161" s="6">
        <v>1.1001729E-2</v>
      </c>
      <c r="AI2161" s="6"/>
      <c r="AJ2161" s="8"/>
      <c r="AK2161" s="6"/>
      <c r="AL2161" s="6"/>
      <c r="AM2161" s="6"/>
      <c r="AN2161" s="6"/>
      <c r="AO2161" s="6"/>
      <c r="AP2161" s="6"/>
      <c r="AQ2161" s="6"/>
      <c r="AR2161" s="6"/>
      <c r="AS2161" s="6"/>
    </row>
    <row r="2162" spans="1:45" x14ac:dyDescent="0.35">
      <c r="A2162">
        <v>1500</v>
      </c>
      <c r="B2162">
        <v>0.55281647198169948</v>
      </c>
      <c r="C2162">
        <v>220</v>
      </c>
      <c r="D2162">
        <v>1.1338488091128749</v>
      </c>
      <c r="E2162">
        <v>0</v>
      </c>
      <c r="F2162">
        <v>0.8</v>
      </c>
      <c r="G2162">
        <v>0</v>
      </c>
      <c r="H2162" t="s">
        <v>98</v>
      </c>
      <c r="I2162" t="s">
        <v>98</v>
      </c>
      <c r="J2162">
        <v>0.14164086640000001</v>
      </c>
      <c r="K2162">
        <v>1.96186842E-2</v>
      </c>
      <c r="L2162">
        <v>1.3023485E-2</v>
      </c>
      <c r="M2162">
        <v>4.3226946000000004E-3</v>
      </c>
      <c r="N2162">
        <v>4.3226946000000004E-3</v>
      </c>
      <c r="O2162">
        <v>2.869537399999999E-3</v>
      </c>
      <c r="P2162">
        <v>2.869537399999999E-3</v>
      </c>
      <c r="Q2162">
        <v>3.8097741999999989E-3</v>
      </c>
      <c r="R2162">
        <v>2.5290451999999998E-3</v>
      </c>
      <c r="S2162">
        <v>1.6788577999999989E-3</v>
      </c>
      <c r="T2162">
        <v>1.1144773999999999E-3</v>
      </c>
      <c r="U2162">
        <v>2.2003458000000001E-3</v>
      </c>
      <c r="V2162">
        <v>27.91</v>
      </c>
      <c r="W2162">
        <v>0.70820433199999999</v>
      </c>
      <c r="X2162">
        <v>9.8093421E-2</v>
      </c>
      <c r="Y2162">
        <v>6.5117425000000007E-2</v>
      </c>
      <c r="Z2162">
        <v>2.1613473000000001E-2</v>
      </c>
      <c r="AA2162">
        <v>2.1613473000000001E-2</v>
      </c>
      <c r="AB2162">
        <v>1.4347687E-2</v>
      </c>
      <c r="AC2162">
        <v>1.4347687E-2</v>
      </c>
      <c r="AD2162">
        <v>1.9048870999999998E-2</v>
      </c>
      <c r="AE2162">
        <v>1.2645226000000001E-2</v>
      </c>
      <c r="AF2162">
        <v>8.3942889999999992E-3</v>
      </c>
      <c r="AG2162">
        <v>5.5723869999999998E-3</v>
      </c>
      <c r="AH2162" s="6">
        <v>1.1001729E-2</v>
      </c>
      <c r="AI2162" s="6"/>
      <c r="AJ2162" s="8"/>
      <c r="AK2162" s="6"/>
      <c r="AL2162" s="6"/>
      <c r="AM2162" s="6"/>
      <c r="AN2162" s="6"/>
      <c r="AO2162" s="6"/>
      <c r="AP2162" s="6"/>
      <c r="AQ2162" s="6"/>
      <c r="AR2162" s="6"/>
      <c r="AS2162" s="6"/>
    </row>
    <row r="2163" spans="1:45" x14ac:dyDescent="0.35">
      <c r="A2163">
        <v>2000</v>
      </c>
      <c r="B2163">
        <v>0.41466430325842679</v>
      </c>
      <c r="C2163">
        <v>220</v>
      </c>
      <c r="D2163">
        <v>1.1338488091128749</v>
      </c>
      <c r="E2163">
        <v>0</v>
      </c>
      <c r="F2163">
        <v>0.8</v>
      </c>
      <c r="G2163">
        <v>0</v>
      </c>
      <c r="H2163" t="s">
        <v>98</v>
      </c>
      <c r="I2163" t="s">
        <v>98</v>
      </c>
      <c r="J2163">
        <v>0.14164086640000001</v>
      </c>
      <c r="K2163">
        <v>1.96186842E-2</v>
      </c>
      <c r="L2163">
        <v>1.3023485E-2</v>
      </c>
      <c r="M2163">
        <v>4.3226946000000004E-3</v>
      </c>
      <c r="N2163">
        <v>4.3226946000000004E-3</v>
      </c>
      <c r="O2163">
        <v>2.869537399999999E-3</v>
      </c>
      <c r="P2163">
        <v>2.869537399999999E-3</v>
      </c>
      <c r="Q2163">
        <v>3.8097741999999989E-3</v>
      </c>
      <c r="R2163">
        <v>2.5290451999999998E-3</v>
      </c>
      <c r="S2163">
        <v>1.6788577999999989E-3</v>
      </c>
      <c r="T2163">
        <v>1.1144773999999999E-3</v>
      </c>
      <c r="U2163">
        <v>2.2003458000000001E-3</v>
      </c>
      <c r="V2163">
        <v>27.91</v>
      </c>
      <c r="W2163">
        <v>0.70820433199999999</v>
      </c>
      <c r="X2163">
        <v>9.8093421E-2</v>
      </c>
      <c r="Y2163">
        <v>6.5117425000000007E-2</v>
      </c>
      <c r="Z2163">
        <v>2.1613473000000001E-2</v>
      </c>
      <c r="AA2163">
        <v>2.1613473000000001E-2</v>
      </c>
      <c r="AB2163">
        <v>1.4347687E-2</v>
      </c>
      <c r="AC2163">
        <v>1.4347687E-2</v>
      </c>
      <c r="AD2163">
        <v>1.9048870999999998E-2</v>
      </c>
      <c r="AE2163">
        <v>1.2645226000000001E-2</v>
      </c>
      <c r="AF2163">
        <v>8.3942889999999992E-3</v>
      </c>
      <c r="AG2163">
        <v>5.5723869999999998E-3</v>
      </c>
      <c r="AH2163" s="6">
        <v>1.1001729E-2</v>
      </c>
      <c r="AI2163" s="6"/>
      <c r="AJ2163" s="8"/>
      <c r="AK2163" s="6"/>
      <c r="AL2163" s="6"/>
      <c r="AM2163" s="6"/>
      <c r="AN2163" s="6"/>
      <c r="AO2163" s="6"/>
      <c r="AP2163" s="6"/>
      <c r="AQ2163" s="6"/>
      <c r="AR2163" s="6"/>
      <c r="AS2163" s="6"/>
    </row>
    <row r="2164" spans="1:45" x14ac:dyDescent="0.35">
      <c r="A2164">
        <v>2500</v>
      </c>
      <c r="B2164">
        <v>0.41676298597661737</v>
      </c>
      <c r="C2164">
        <v>220</v>
      </c>
      <c r="D2164">
        <v>1.1338488091128749</v>
      </c>
      <c r="E2164">
        <v>0</v>
      </c>
      <c r="F2164">
        <v>0.8</v>
      </c>
      <c r="G2164">
        <v>0</v>
      </c>
      <c r="H2164" t="s">
        <v>98</v>
      </c>
      <c r="I2164" t="s">
        <v>98</v>
      </c>
      <c r="J2164">
        <v>0.14164086640000001</v>
      </c>
      <c r="K2164">
        <v>1.96186842E-2</v>
      </c>
      <c r="L2164">
        <v>1.3023485E-2</v>
      </c>
      <c r="M2164">
        <v>4.3226946000000004E-3</v>
      </c>
      <c r="N2164">
        <v>4.3226946000000004E-3</v>
      </c>
      <c r="O2164">
        <v>2.869537399999999E-3</v>
      </c>
      <c r="P2164">
        <v>2.869537399999999E-3</v>
      </c>
      <c r="Q2164">
        <v>3.8097741999999989E-3</v>
      </c>
      <c r="R2164">
        <v>2.5290451999999998E-3</v>
      </c>
      <c r="S2164">
        <v>1.6788577999999989E-3</v>
      </c>
      <c r="T2164">
        <v>1.1144773999999999E-3</v>
      </c>
      <c r="U2164">
        <v>2.2003458000000001E-3</v>
      </c>
      <c r="V2164">
        <v>27.91</v>
      </c>
      <c r="W2164">
        <v>0.70820433199999999</v>
      </c>
      <c r="X2164">
        <v>9.8093421E-2</v>
      </c>
      <c r="Y2164">
        <v>6.5117425000000007E-2</v>
      </c>
      <c r="Z2164">
        <v>2.1613473000000001E-2</v>
      </c>
      <c r="AA2164">
        <v>2.1613473000000001E-2</v>
      </c>
      <c r="AB2164">
        <v>1.4347687E-2</v>
      </c>
      <c r="AC2164">
        <v>1.4347687E-2</v>
      </c>
      <c r="AD2164">
        <v>1.9048870999999998E-2</v>
      </c>
      <c r="AE2164">
        <v>1.2645226000000001E-2</v>
      </c>
      <c r="AF2164">
        <v>8.3942889999999992E-3</v>
      </c>
      <c r="AG2164">
        <v>5.5723869999999998E-3</v>
      </c>
      <c r="AH2164" s="6">
        <v>1.1001729E-2</v>
      </c>
      <c r="AI2164" s="6"/>
      <c r="AJ2164" s="8"/>
      <c r="AK2164" s="6"/>
      <c r="AL2164" s="6"/>
      <c r="AM2164" s="6"/>
      <c r="AN2164" s="6"/>
      <c r="AO2164" s="6"/>
      <c r="AP2164" s="6"/>
      <c r="AQ2164" s="6"/>
      <c r="AR2164" s="6"/>
      <c r="AS2164" s="6"/>
    </row>
    <row r="2165" spans="1:45" x14ac:dyDescent="0.35">
      <c r="A2165">
        <v>5000</v>
      </c>
      <c r="B2165">
        <v>0.6391088586348791</v>
      </c>
      <c r="C2165">
        <v>220</v>
      </c>
      <c r="D2165">
        <v>1.1338488091128749</v>
      </c>
      <c r="E2165">
        <v>0</v>
      </c>
      <c r="F2165">
        <v>0.8</v>
      </c>
      <c r="G2165">
        <v>0</v>
      </c>
      <c r="H2165" t="s">
        <v>98</v>
      </c>
      <c r="I2165" t="s">
        <v>98</v>
      </c>
      <c r="J2165">
        <v>0.14164086640000001</v>
      </c>
      <c r="K2165">
        <v>1.96186842E-2</v>
      </c>
      <c r="L2165">
        <v>1.3023485E-2</v>
      </c>
      <c r="M2165">
        <v>4.3226946000000004E-3</v>
      </c>
      <c r="N2165">
        <v>4.3226946000000004E-3</v>
      </c>
      <c r="O2165">
        <v>2.869537399999999E-3</v>
      </c>
      <c r="P2165">
        <v>2.869537399999999E-3</v>
      </c>
      <c r="Q2165">
        <v>3.8097741999999989E-3</v>
      </c>
      <c r="R2165">
        <v>2.5290451999999998E-3</v>
      </c>
      <c r="S2165">
        <v>1.6788577999999989E-3</v>
      </c>
      <c r="T2165">
        <v>1.1144773999999999E-3</v>
      </c>
      <c r="U2165">
        <v>2.2003458000000001E-3</v>
      </c>
      <c r="V2165">
        <v>27.91</v>
      </c>
      <c r="W2165">
        <v>0.70820433199999999</v>
      </c>
      <c r="X2165">
        <v>9.8093421E-2</v>
      </c>
      <c r="Y2165">
        <v>6.5117425000000007E-2</v>
      </c>
      <c r="Z2165">
        <v>2.1613473000000001E-2</v>
      </c>
      <c r="AA2165">
        <v>2.1613473000000001E-2</v>
      </c>
      <c r="AB2165">
        <v>1.4347687E-2</v>
      </c>
      <c r="AC2165">
        <v>1.4347687E-2</v>
      </c>
      <c r="AD2165">
        <v>1.9048870999999998E-2</v>
      </c>
      <c r="AE2165">
        <v>1.2645226000000001E-2</v>
      </c>
      <c r="AF2165">
        <v>8.3942889999999992E-3</v>
      </c>
      <c r="AG2165">
        <v>5.5723869999999998E-3</v>
      </c>
      <c r="AH2165" s="6">
        <v>1.1001729E-2</v>
      </c>
      <c r="AI2165" s="6"/>
      <c r="AJ2165" s="8"/>
      <c r="AK2165" s="6"/>
      <c r="AL2165" s="6"/>
      <c r="AM2165" s="6"/>
      <c r="AN2165" s="6"/>
      <c r="AO2165" s="6"/>
      <c r="AP2165" s="6"/>
      <c r="AQ2165" s="6"/>
      <c r="AR2165" s="6"/>
      <c r="AS2165" s="6"/>
    </row>
    <row r="2166" spans="1:45" x14ac:dyDescent="0.35">
      <c r="A2166">
        <v>7500</v>
      </c>
      <c r="B2166">
        <v>0.87324276967957937</v>
      </c>
      <c r="C2166">
        <v>220</v>
      </c>
      <c r="D2166">
        <v>1.1338488091128749</v>
      </c>
      <c r="E2166">
        <v>0</v>
      </c>
      <c r="F2166">
        <v>0.8</v>
      </c>
      <c r="G2166">
        <v>0</v>
      </c>
      <c r="H2166" t="s">
        <v>98</v>
      </c>
      <c r="I2166" t="s">
        <v>98</v>
      </c>
      <c r="J2166">
        <v>0.14164086640000001</v>
      </c>
      <c r="K2166">
        <v>1.96186842E-2</v>
      </c>
      <c r="L2166">
        <v>1.3023485E-2</v>
      </c>
      <c r="M2166">
        <v>4.3226946000000004E-3</v>
      </c>
      <c r="N2166">
        <v>4.3226946000000004E-3</v>
      </c>
      <c r="O2166">
        <v>2.869537399999999E-3</v>
      </c>
      <c r="P2166">
        <v>2.869537399999999E-3</v>
      </c>
      <c r="Q2166">
        <v>3.8097741999999989E-3</v>
      </c>
      <c r="R2166">
        <v>2.5290451999999998E-3</v>
      </c>
      <c r="S2166">
        <v>1.6788577999999989E-3</v>
      </c>
      <c r="T2166">
        <v>1.1144773999999999E-3</v>
      </c>
      <c r="U2166">
        <v>2.2003458000000001E-3</v>
      </c>
      <c r="V2166">
        <v>27.91</v>
      </c>
      <c r="W2166">
        <v>0.70820433199999999</v>
      </c>
      <c r="X2166">
        <v>9.8093421E-2</v>
      </c>
      <c r="Y2166">
        <v>6.5117425000000007E-2</v>
      </c>
      <c r="Z2166">
        <v>2.1613473000000001E-2</v>
      </c>
      <c r="AA2166">
        <v>2.1613473000000001E-2</v>
      </c>
      <c r="AB2166">
        <v>1.4347687E-2</v>
      </c>
      <c r="AC2166">
        <v>1.4347687E-2</v>
      </c>
      <c r="AD2166">
        <v>1.9048870999999998E-2</v>
      </c>
      <c r="AE2166">
        <v>1.2645226000000001E-2</v>
      </c>
      <c r="AF2166">
        <v>8.3942889999999992E-3</v>
      </c>
      <c r="AG2166">
        <v>5.5723869999999998E-3</v>
      </c>
      <c r="AH2166" s="6">
        <v>1.1001729E-2</v>
      </c>
      <c r="AI2166" s="6"/>
      <c r="AJ2166" s="8"/>
      <c r="AK2166" s="6"/>
      <c r="AL2166" s="6"/>
      <c r="AM2166" s="6"/>
      <c r="AN2166" s="6"/>
      <c r="AO2166" s="6"/>
      <c r="AP2166" s="6"/>
      <c r="AQ2166" s="6"/>
      <c r="AR2166" s="6"/>
      <c r="AS2166" s="6"/>
    </row>
    <row r="2167" spans="1:45" x14ac:dyDescent="0.35">
      <c r="A2167">
        <v>10000</v>
      </c>
      <c r="B2167">
        <v>1.0990767808809989</v>
      </c>
      <c r="C2167">
        <v>220</v>
      </c>
      <c r="D2167">
        <v>1.1338488091128749</v>
      </c>
      <c r="E2167">
        <v>0</v>
      </c>
      <c r="F2167">
        <v>0.8</v>
      </c>
      <c r="G2167">
        <v>0</v>
      </c>
      <c r="H2167" t="s">
        <v>98</v>
      </c>
      <c r="I2167" t="s">
        <v>98</v>
      </c>
      <c r="J2167">
        <v>0.14164086640000001</v>
      </c>
      <c r="K2167">
        <v>1.96186842E-2</v>
      </c>
      <c r="L2167">
        <v>1.3023485E-2</v>
      </c>
      <c r="M2167">
        <v>4.3226946000000004E-3</v>
      </c>
      <c r="N2167">
        <v>4.3226946000000004E-3</v>
      </c>
      <c r="O2167">
        <v>2.869537399999999E-3</v>
      </c>
      <c r="P2167">
        <v>2.869537399999999E-3</v>
      </c>
      <c r="Q2167">
        <v>3.8097741999999989E-3</v>
      </c>
      <c r="R2167">
        <v>2.5290451999999998E-3</v>
      </c>
      <c r="S2167">
        <v>1.6788577999999989E-3</v>
      </c>
      <c r="T2167">
        <v>1.1144773999999999E-3</v>
      </c>
      <c r="U2167">
        <v>2.2003458000000001E-3</v>
      </c>
      <c r="V2167">
        <v>27.91</v>
      </c>
      <c r="W2167">
        <v>0.70820433199999999</v>
      </c>
      <c r="X2167">
        <v>9.8093421E-2</v>
      </c>
      <c r="Y2167">
        <v>6.5117425000000007E-2</v>
      </c>
      <c r="Z2167">
        <v>2.1613473000000001E-2</v>
      </c>
      <c r="AA2167">
        <v>2.1613473000000001E-2</v>
      </c>
      <c r="AB2167">
        <v>1.4347687E-2</v>
      </c>
      <c r="AC2167">
        <v>1.4347687E-2</v>
      </c>
      <c r="AD2167">
        <v>1.9048870999999998E-2</v>
      </c>
      <c r="AE2167">
        <v>1.2645226000000001E-2</v>
      </c>
      <c r="AF2167">
        <v>8.3942889999999992E-3</v>
      </c>
      <c r="AG2167">
        <v>5.5723869999999998E-3</v>
      </c>
      <c r="AH2167" s="6">
        <v>1.1001729E-2</v>
      </c>
      <c r="AI2167" s="6"/>
      <c r="AJ2167" s="8"/>
      <c r="AK2167" s="6"/>
      <c r="AL2167" s="6"/>
      <c r="AM2167" s="6"/>
      <c r="AN2167" s="6"/>
      <c r="AO2167" s="6"/>
      <c r="AP2167" s="6"/>
      <c r="AQ2167" s="6"/>
      <c r="AR2167" s="6"/>
      <c r="AS2167" s="6"/>
    </row>
    <row r="2168" spans="1:45" x14ac:dyDescent="0.35">
      <c r="A2168">
        <v>15000</v>
      </c>
      <c r="B2168">
        <v>1.529893521040673</v>
      </c>
      <c r="C2168">
        <v>220</v>
      </c>
      <c r="D2168">
        <v>1.1338488091128749</v>
      </c>
      <c r="E2168">
        <v>0</v>
      </c>
      <c r="F2168">
        <v>0.8</v>
      </c>
      <c r="G2168">
        <v>0</v>
      </c>
      <c r="H2168" t="s">
        <v>98</v>
      </c>
      <c r="I2168" t="s">
        <v>98</v>
      </c>
      <c r="J2168">
        <v>0.14164086640000001</v>
      </c>
      <c r="K2168">
        <v>1.96186842E-2</v>
      </c>
      <c r="L2168">
        <v>1.3023485E-2</v>
      </c>
      <c r="M2168">
        <v>4.3226946000000004E-3</v>
      </c>
      <c r="N2168">
        <v>4.3226946000000004E-3</v>
      </c>
      <c r="O2168">
        <v>2.869537399999999E-3</v>
      </c>
      <c r="P2168">
        <v>2.869537399999999E-3</v>
      </c>
      <c r="Q2168">
        <v>3.8097741999999989E-3</v>
      </c>
      <c r="R2168">
        <v>2.5290451999999998E-3</v>
      </c>
      <c r="S2168">
        <v>1.6788577999999989E-3</v>
      </c>
      <c r="T2168">
        <v>1.1144773999999999E-3</v>
      </c>
      <c r="U2168">
        <v>2.2003458000000001E-3</v>
      </c>
      <c r="V2168">
        <v>27.91</v>
      </c>
      <c r="W2168">
        <v>0.70820433199999999</v>
      </c>
      <c r="X2168">
        <v>9.8093421E-2</v>
      </c>
      <c r="Y2168">
        <v>6.5117425000000007E-2</v>
      </c>
      <c r="Z2168">
        <v>2.1613473000000001E-2</v>
      </c>
      <c r="AA2168">
        <v>2.1613473000000001E-2</v>
      </c>
      <c r="AB2168">
        <v>1.4347687E-2</v>
      </c>
      <c r="AC2168">
        <v>1.4347687E-2</v>
      </c>
      <c r="AD2168">
        <v>1.9048870999999998E-2</v>
      </c>
      <c r="AE2168">
        <v>1.2645226000000001E-2</v>
      </c>
      <c r="AF2168">
        <v>8.3942889999999992E-3</v>
      </c>
      <c r="AG2168">
        <v>5.5723869999999998E-3</v>
      </c>
      <c r="AH2168" s="6">
        <v>1.1001729E-2</v>
      </c>
      <c r="AI2168" s="6"/>
      <c r="AJ2168" s="8"/>
      <c r="AK2168" s="6"/>
      <c r="AL2168" s="6"/>
      <c r="AM2168" s="6"/>
      <c r="AN2168" s="6"/>
      <c r="AO2168" s="6"/>
      <c r="AP2168" s="6"/>
      <c r="AQ2168" s="6"/>
      <c r="AR2168" s="6"/>
      <c r="AS2168" s="6"/>
    </row>
    <row r="2169" spans="1:45" x14ac:dyDescent="0.35">
      <c r="A2169">
        <v>1500</v>
      </c>
      <c r="B2169">
        <v>0.64957817420977015</v>
      </c>
      <c r="C2169">
        <v>250</v>
      </c>
      <c r="D2169">
        <v>1.1338488091128749</v>
      </c>
      <c r="E2169">
        <v>0</v>
      </c>
      <c r="F2169">
        <v>0.8</v>
      </c>
      <c r="G2169">
        <v>0</v>
      </c>
      <c r="H2169" t="s">
        <v>98</v>
      </c>
      <c r="I2169" t="s">
        <v>98</v>
      </c>
      <c r="J2169">
        <v>0.14164086640000001</v>
      </c>
      <c r="K2169">
        <v>1.96186842E-2</v>
      </c>
      <c r="L2169">
        <v>1.3023485E-2</v>
      </c>
      <c r="M2169">
        <v>4.3226946000000004E-3</v>
      </c>
      <c r="N2169">
        <v>4.3226946000000004E-3</v>
      </c>
      <c r="O2169">
        <v>2.869537399999999E-3</v>
      </c>
      <c r="P2169">
        <v>2.869537399999999E-3</v>
      </c>
      <c r="Q2169">
        <v>3.8097741999999989E-3</v>
      </c>
      <c r="R2169">
        <v>2.5290451999999998E-3</v>
      </c>
      <c r="S2169">
        <v>1.6788577999999989E-3</v>
      </c>
      <c r="T2169">
        <v>1.1144773999999999E-3</v>
      </c>
      <c r="U2169">
        <v>2.2003458000000001E-3</v>
      </c>
      <c r="V2169">
        <v>27.91</v>
      </c>
      <c r="W2169">
        <v>0.70820433199999999</v>
      </c>
      <c r="X2169">
        <v>9.8093421E-2</v>
      </c>
      <c r="Y2169">
        <v>6.5117425000000007E-2</v>
      </c>
      <c r="Z2169">
        <v>2.1613473000000001E-2</v>
      </c>
      <c r="AA2169">
        <v>2.1613473000000001E-2</v>
      </c>
      <c r="AB2169">
        <v>1.4347687E-2</v>
      </c>
      <c r="AC2169">
        <v>1.4347687E-2</v>
      </c>
      <c r="AD2169">
        <v>1.9048870999999998E-2</v>
      </c>
      <c r="AE2169">
        <v>1.2645226000000001E-2</v>
      </c>
      <c r="AF2169">
        <v>8.3942889999999992E-3</v>
      </c>
      <c r="AG2169">
        <v>5.5723869999999998E-3</v>
      </c>
      <c r="AH2169" s="6">
        <v>1.1001729E-2</v>
      </c>
      <c r="AI2169" s="6"/>
      <c r="AJ2169" s="8"/>
      <c r="AK2169" s="6"/>
      <c r="AL2169" s="6"/>
      <c r="AM2169" s="6"/>
      <c r="AN2169" s="6"/>
      <c r="AO2169" s="6"/>
      <c r="AP2169" s="6"/>
      <c r="AQ2169" s="6"/>
      <c r="AR2169" s="6"/>
      <c r="AS2169" s="6"/>
    </row>
    <row r="2170" spans="1:45" x14ac:dyDescent="0.35">
      <c r="A2170">
        <v>2000</v>
      </c>
      <c r="B2170">
        <v>0.52644878262534056</v>
      </c>
      <c r="C2170">
        <v>250</v>
      </c>
      <c r="D2170">
        <v>1.1338488091128749</v>
      </c>
      <c r="E2170">
        <v>0</v>
      </c>
      <c r="F2170">
        <v>0.8</v>
      </c>
      <c r="G2170">
        <v>0</v>
      </c>
      <c r="H2170" t="s">
        <v>98</v>
      </c>
      <c r="I2170" t="s">
        <v>98</v>
      </c>
      <c r="J2170">
        <v>0.14164086640000001</v>
      </c>
      <c r="K2170">
        <v>1.96186842E-2</v>
      </c>
      <c r="L2170">
        <v>1.3023485E-2</v>
      </c>
      <c r="M2170">
        <v>4.3226946000000004E-3</v>
      </c>
      <c r="N2170">
        <v>4.3226946000000004E-3</v>
      </c>
      <c r="O2170">
        <v>2.869537399999999E-3</v>
      </c>
      <c r="P2170">
        <v>2.869537399999999E-3</v>
      </c>
      <c r="Q2170">
        <v>3.8097741999999989E-3</v>
      </c>
      <c r="R2170">
        <v>2.5290451999999998E-3</v>
      </c>
      <c r="S2170">
        <v>1.6788577999999989E-3</v>
      </c>
      <c r="T2170">
        <v>1.1144773999999999E-3</v>
      </c>
      <c r="U2170">
        <v>2.2003458000000001E-3</v>
      </c>
      <c r="V2170">
        <v>27.91</v>
      </c>
      <c r="W2170">
        <v>0.70820433199999999</v>
      </c>
      <c r="X2170">
        <v>9.8093421E-2</v>
      </c>
      <c r="Y2170">
        <v>6.5117425000000007E-2</v>
      </c>
      <c r="Z2170">
        <v>2.1613473000000001E-2</v>
      </c>
      <c r="AA2170">
        <v>2.1613473000000001E-2</v>
      </c>
      <c r="AB2170">
        <v>1.4347687E-2</v>
      </c>
      <c r="AC2170">
        <v>1.4347687E-2</v>
      </c>
      <c r="AD2170">
        <v>1.9048870999999998E-2</v>
      </c>
      <c r="AE2170">
        <v>1.2645226000000001E-2</v>
      </c>
      <c r="AF2170">
        <v>8.3942889999999992E-3</v>
      </c>
      <c r="AG2170">
        <v>5.5723869999999998E-3</v>
      </c>
      <c r="AH2170" s="6">
        <v>1.1001729E-2</v>
      </c>
      <c r="AI2170" s="6"/>
      <c r="AJ2170" s="8"/>
      <c r="AK2170" s="6"/>
      <c r="AL2170" s="6"/>
      <c r="AM2170" s="6"/>
      <c r="AN2170" s="6"/>
      <c r="AO2170" s="6"/>
      <c r="AP2170" s="6"/>
      <c r="AQ2170" s="6"/>
      <c r="AR2170" s="6"/>
      <c r="AS2170" s="6"/>
    </row>
    <row r="2171" spans="1:45" x14ac:dyDescent="0.35">
      <c r="A2171">
        <v>2500</v>
      </c>
      <c r="B2171">
        <v>0.47936447569301882</v>
      </c>
      <c r="C2171">
        <v>250</v>
      </c>
      <c r="D2171">
        <v>1.1338488091128749</v>
      </c>
      <c r="E2171">
        <v>0</v>
      </c>
      <c r="F2171">
        <v>0.8</v>
      </c>
      <c r="G2171">
        <v>0</v>
      </c>
      <c r="H2171" t="s">
        <v>98</v>
      </c>
      <c r="I2171" t="s">
        <v>98</v>
      </c>
      <c r="J2171">
        <v>0.14164086640000001</v>
      </c>
      <c r="K2171">
        <v>1.96186842E-2</v>
      </c>
      <c r="L2171">
        <v>1.3023485E-2</v>
      </c>
      <c r="M2171">
        <v>4.3226946000000004E-3</v>
      </c>
      <c r="N2171">
        <v>4.3226946000000004E-3</v>
      </c>
      <c r="O2171">
        <v>2.869537399999999E-3</v>
      </c>
      <c r="P2171">
        <v>2.869537399999999E-3</v>
      </c>
      <c r="Q2171">
        <v>3.8097741999999989E-3</v>
      </c>
      <c r="R2171">
        <v>2.5290451999999998E-3</v>
      </c>
      <c r="S2171">
        <v>1.6788577999999989E-3</v>
      </c>
      <c r="T2171">
        <v>1.1144773999999999E-3</v>
      </c>
      <c r="U2171">
        <v>2.2003458000000001E-3</v>
      </c>
      <c r="V2171">
        <v>27.91</v>
      </c>
      <c r="W2171">
        <v>0.70820433199999999</v>
      </c>
      <c r="X2171">
        <v>9.8093421E-2</v>
      </c>
      <c r="Y2171">
        <v>6.5117425000000007E-2</v>
      </c>
      <c r="Z2171">
        <v>2.1613473000000001E-2</v>
      </c>
      <c r="AA2171">
        <v>2.1613473000000001E-2</v>
      </c>
      <c r="AB2171">
        <v>1.4347687E-2</v>
      </c>
      <c r="AC2171">
        <v>1.4347687E-2</v>
      </c>
      <c r="AD2171">
        <v>1.9048870999999998E-2</v>
      </c>
      <c r="AE2171">
        <v>1.2645226000000001E-2</v>
      </c>
      <c r="AF2171">
        <v>8.3942889999999992E-3</v>
      </c>
      <c r="AG2171">
        <v>5.5723869999999998E-3</v>
      </c>
      <c r="AH2171" s="6">
        <v>1.1001729E-2</v>
      </c>
      <c r="AI2171" s="6"/>
      <c r="AJ2171" s="8"/>
      <c r="AK2171" s="6"/>
      <c r="AL2171" s="6"/>
      <c r="AM2171" s="6"/>
      <c r="AN2171" s="6"/>
      <c r="AO2171" s="6"/>
      <c r="AP2171" s="6"/>
      <c r="AQ2171" s="6"/>
      <c r="AR2171" s="6"/>
      <c r="AS2171" s="6"/>
    </row>
    <row r="2172" spans="1:45" x14ac:dyDescent="0.35">
      <c r="A2172">
        <v>5000</v>
      </c>
      <c r="B2172">
        <v>0.65050868352673574</v>
      </c>
      <c r="C2172">
        <v>250</v>
      </c>
      <c r="D2172">
        <v>1.1338488091128749</v>
      </c>
      <c r="E2172">
        <v>0</v>
      </c>
      <c r="F2172">
        <v>0.8</v>
      </c>
      <c r="G2172">
        <v>0</v>
      </c>
      <c r="H2172" t="s">
        <v>98</v>
      </c>
      <c r="I2172" t="s">
        <v>98</v>
      </c>
      <c r="J2172">
        <v>0.14164086640000001</v>
      </c>
      <c r="K2172">
        <v>1.96186842E-2</v>
      </c>
      <c r="L2172">
        <v>1.3023485E-2</v>
      </c>
      <c r="M2172">
        <v>4.3226946000000004E-3</v>
      </c>
      <c r="N2172">
        <v>4.3226946000000004E-3</v>
      </c>
      <c r="O2172">
        <v>2.869537399999999E-3</v>
      </c>
      <c r="P2172">
        <v>2.869537399999999E-3</v>
      </c>
      <c r="Q2172">
        <v>3.8097741999999989E-3</v>
      </c>
      <c r="R2172">
        <v>2.5290451999999998E-3</v>
      </c>
      <c r="S2172">
        <v>1.6788577999999989E-3</v>
      </c>
      <c r="T2172">
        <v>1.1144773999999999E-3</v>
      </c>
      <c r="U2172">
        <v>2.2003458000000001E-3</v>
      </c>
      <c r="V2172">
        <v>27.91</v>
      </c>
      <c r="W2172">
        <v>0.70820433199999999</v>
      </c>
      <c r="X2172">
        <v>9.8093421E-2</v>
      </c>
      <c r="Y2172">
        <v>6.5117425000000007E-2</v>
      </c>
      <c r="Z2172">
        <v>2.1613473000000001E-2</v>
      </c>
      <c r="AA2172">
        <v>2.1613473000000001E-2</v>
      </c>
      <c r="AB2172">
        <v>1.4347687E-2</v>
      </c>
      <c r="AC2172">
        <v>1.4347687E-2</v>
      </c>
      <c r="AD2172">
        <v>1.9048870999999998E-2</v>
      </c>
      <c r="AE2172">
        <v>1.2645226000000001E-2</v>
      </c>
      <c r="AF2172">
        <v>8.3942889999999992E-3</v>
      </c>
      <c r="AG2172">
        <v>5.5723869999999998E-3</v>
      </c>
      <c r="AH2172" s="6">
        <v>1.1001729E-2</v>
      </c>
      <c r="AI2172" s="6"/>
      <c r="AJ2172" s="8"/>
      <c r="AK2172" s="6"/>
      <c r="AL2172" s="6"/>
      <c r="AM2172" s="6"/>
      <c r="AN2172" s="6"/>
      <c r="AO2172" s="6"/>
      <c r="AP2172" s="6"/>
      <c r="AQ2172" s="6"/>
      <c r="AR2172" s="6"/>
      <c r="AS2172" s="6"/>
    </row>
    <row r="2173" spans="1:45" x14ac:dyDescent="0.35">
      <c r="A2173">
        <v>7500</v>
      </c>
      <c r="B2173">
        <v>0.87168960730982992</v>
      </c>
      <c r="C2173">
        <v>250</v>
      </c>
      <c r="D2173">
        <v>1.1338488091128749</v>
      </c>
      <c r="E2173">
        <v>0</v>
      </c>
      <c r="F2173">
        <v>0.8</v>
      </c>
      <c r="G2173">
        <v>0</v>
      </c>
      <c r="H2173" t="s">
        <v>98</v>
      </c>
      <c r="I2173" t="s">
        <v>98</v>
      </c>
      <c r="J2173">
        <v>0.14164086640000001</v>
      </c>
      <c r="K2173">
        <v>1.96186842E-2</v>
      </c>
      <c r="L2173">
        <v>1.3023485E-2</v>
      </c>
      <c r="M2173">
        <v>4.3226946000000004E-3</v>
      </c>
      <c r="N2173">
        <v>4.3226946000000004E-3</v>
      </c>
      <c r="O2173">
        <v>2.869537399999999E-3</v>
      </c>
      <c r="P2173">
        <v>2.869537399999999E-3</v>
      </c>
      <c r="Q2173">
        <v>3.8097741999999989E-3</v>
      </c>
      <c r="R2173">
        <v>2.5290451999999998E-3</v>
      </c>
      <c r="S2173">
        <v>1.6788577999999989E-3</v>
      </c>
      <c r="T2173">
        <v>1.1144773999999999E-3</v>
      </c>
      <c r="U2173">
        <v>2.2003458000000001E-3</v>
      </c>
      <c r="V2173">
        <v>27.91</v>
      </c>
      <c r="W2173">
        <v>0.70820433199999999</v>
      </c>
      <c r="X2173">
        <v>9.8093421E-2</v>
      </c>
      <c r="Y2173">
        <v>6.5117425000000007E-2</v>
      </c>
      <c r="Z2173">
        <v>2.1613473000000001E-2</v>
      </c>
      <c r="AA2173">
        <v>2.1613473000000001E-2</v>
      </c>
      <c r="AB2173">
        <v>1.4347687E-2</v>
      </c>
      <c r="AC2173">
        <v>1.4347687E-2</v>
      </c>
      <c r="AD2173">
        <v>1.9048870999999998E-2</v>
      </c>
      <c r="AE2173">
        <v>1.2645226000000001E-2</v>
      </c>
      <c r="AF2173">
        <v>8.3942889999999992E-3</v>
      </c>
      <c r="AG2173">
        <v>5.5723869999999998E-3</v>
      </c>
      <c r="AH2173" s="6">
        <v>1.1001729E-2</v>
      </c>
      <c r="AI2173" s="6"/>
      <c r="AJ2173" s="8"/>
      <c r="AK2173" s="6"/>
      <c r="AL2173" s="6"/>
      <c r="AM2173" s="6"/>
      <c r="AN2173" s="6"/>
      <c r="AO2173" s="6"/>
      <c r="AP2173" s="6"/>
      <c r="AQ2173" s="6"/>
      <c r="AR2173" s="6"/>
      <c r="AS2173" s="6"/>
    </row>
    <row r="2174" spans="1:45" x14ac:dyDescent="0.35">
      <c r="A2174">
        <v>10000</v>
      </c>
      <c r="B2174">
        <v>1.0878597295627701</v>
      </c>
      <c r="C2174">
        <v>250</v>
      </c>
      <c r="D2174">
        <v>1.1338488091128749</v>
      </c>
      <c r="E2174">
        <v>0</v>
      </c>
      <c r="F2174">
        <v>0.8</v>
      </c>
      <c r="G2174">
        <v>0</v>
      </c>
      <c r="H2174" t="s">
        <v>98</v>
      </c>
      <c r="I2174" t="s">
        <v>98</v>
      </c>
      <c r="J2174">
        <v>0.14164086640000001</v>
      </c>
      <c r="K2174">
        <v>1.96186842E-2</v>
      </c>
      <c r="L2174">
        <v>1.3023485E-2</v>
      </c>
      <c r="M2174">
        <v>4.3226946000000004E-3</v>
      </c>
      <c r="N2174">
        <v>4.3226946000000004E-3</v>
      </c>
      <c r="O2174">
        <v>2.869537399999999E-3</v>
      </c>
      <c r="P2174">
        <v>2.869537399999999E-3</v>
      </c>
      <c r="Q2174">
        <v>3.8097741999999989E-3</v>
      </c>
      <c r="R2174">
        <v>2.5290451999999998E-3</v>
      </c>
      <c r="S2174">
        <v>1.6788577999999989E-3</v>
      </c>
      <c r="T2174">
        <v>1.1144773999999999E-3</v>
      </c>
      <c r="U2174">
        <v>2.2003458000000001E-3</v>
      </c>
      <c r="V2174">
        <v>27.91</v>
      </c>
      <c r="W2174">
        <v>0.70820433199999999</v>
      </c>
      <c r="X2174">
        <v>9.8093421E-2</v>
      </c>
      <c r="Y2174">
        <v>6.5117425000000007E-2</v>
      </c>
      <c r="Z2174">
        <v>2.1613473000000001E-2</v>
      </c>
      <c r="AA2174">
        <v>2.1613473000000001E-2</v>
      </c>
      <c r="AB2174">
        <v>1.4347687E-2</v>
      </c>
      <c r="AC2174">
        <v>1.4347687E-2</v>
      </c>
      <c r="AD2174">
        <v>1.9048870999999998E-2</v>
      </c>
      <c r="AE2174">
        <v>1.2645226000000001E-2</v>
      </c>
      <c r="AF2174">
        <v>8.3942889999999992E-3</v>
      </c>
      <c r="AG2174">
        <v>5.5723869999999998E-3</v>
      </c>
      <c r="AH2174" s="6">
        <v>1.1001729E-2</v>
      </c>
      <c r="AI2174" s="6"/>
      <c r="AJ2174" s="8"/>
      <c r="AK2174" s="6"/>
      <c r="AL2174" s="6"/>
      <c r="AM2174" s="6"/>
      <c r="AN2174" s="6"/>
      <c r="AO2174" s="6"/>
      <c r="AP2174" s="6"/>
      <c r="AQ2174" s="6"/>
      <c r="AR2174" s="6"/>
      <c r="AS2174" s="6"/>
    </row>
    <row r="2175" spans="1:45" x14ac:dyDescent="0.35">
      <c r="A2175">
        <v>15000</v>
      </c>
      <c r="B2175">
        <v>1.5018809777186679</v>
      </c>
      <c r="C2175">
        <v>250</v>
      </c>
      <c r="D2175">
        <v>1.1338488091128749</v>
      </c>
      <c r="E2175">
        <v>0</v>
      </c>
      <c r="F2175">
        <v>0.8</v>
      </c>
      <c r="G2175">
        <v>0</v>
      </c>
      <c r="H2175" t="s">
        <v>98</v>
      </c>
      <c r="I2175" t="s">
        <v>98</v>
      </c>
      <c r="J2175">
        <v>0.14164086640000001</v>
      </c>
      <c r="K2175">
        <v>1.96186842E-2</v>
      </c>
      <c r="L2175">
        <v>1.3023485E-2</v>
      </c>
      <c r="M2175">
        <v>4.3226946000000004E-3</v>
      </c>
      <c r="N2175">
        <v>4.3226946000000004E-3</v>
      </c>
      <c r="O2175">
        <v>2.869537399999999E-3</v>
      </c>
      <c r="P2175">
        <v>2.869537399999999E-3</v>
      </c>
      <c r="Q2175">
        <v>3.8097741999999989E-3</v>
      </c>
      <c r="R2175">
        <v>2.5290451999999998E-3</v>
      </c>
      <c r="S2175">
        <v>1.6788577999999989E-3</v>
      </c>
      <c r="T2175">
        <v>1.1144773999999999E-3</v>
      </c>
      <c r="U2175">
        <v>2.2003458000000001E-3</v>
      </c>
      <c r="V2175">
        <v>27.91</v>
      </c>
      <c r="W2175">
        <v>0.70820433199999999</v>
      </c>
      <c r="X2175">
        <v>9.8093421E-2</v>
      </c>
      <c r="Y2175">
        <v>6.5117425000000007E-2</v>
      </c>
      <c r="Z2175">
        <v>2.1613473000000001E-2</v>
      </c>
      <c r="AA2175">
        <v>2.1613473000000001E-2</v>
      </c>
      <c r="AB2175">
        <v>1.4347687E-2</v>
      </c>
      <c r="AC2175">
        <v>1.4347687E-2</v>
      </c>
      <c r="AD2175">
        <v>1.9048870999999998E-2</v>
      </c>
      <c r="AE2175">
        <v>1.2645226000000001E-2</v>
      </c>
      <c r="AF2175">
        <v>8.3942889999999992E-3</v>
      </c>
      <c r="AG2175">
        <v>5.5723869999999998E-3</v>
      </c>
      <c r="AH2175" s="6">
        <v>1.1001729E-2</v>
      </c>
      <c r="AI2175" s="6"/>
      <c r="AJ2175" s="8"/>
      <c r="AK2175" s="6"/>
      <c r="AL2175" s="6"/>
      <c r="AM2175" s="6"/>
      <c r="AN2175" s="6"/>
      <c r="AO2175" s="6"/>
      <c r="AP2175" s="6"/>
      <c r="AQ2175" s="6"/>
      <c r="AR2175" s="6"/>
      <c r="AS2175" s="6"/>
    </row>
    <row r="2176" spans="1:45" x14ac:dyDescent="0.35">
      <c r="A2176">
        <v>1500</v>
      </c>
      <c r="B2176">
        <v>0.71427887229204046</v>
      </c>
      <c r="C2176">
        <v>280</v>
      </c>
      <c r="D2176">
        <v>1.1338488091128749</v>
      </c>
      <c r="E2176">
        <v>0</v>
      </c>
      <c r="F2176">
        <v>0.8</v>
      </c>
      <c r="G2176">
        <v>0</v>
      </c>
      <c r="H2176" t="s">
        <v>98</v>
      </c>
      <c r="I2176" t="s">
        <v>98</v>
      </c>
      <c r="J2176">
        <v>0.14164086640000001</v>
      </c>
      <c r="K2176">
        <v>1.96186842E-2</v>
      </c>
      <c r="L2176">
        <v>1.3023485E-2</v>
      </c>
      <c r="M2176">
        <v>4.3226946000000004E-3</v>
      </c>
      <c r="N2176">
        <v>4.3226946000000004E-3</v>
      </c>
      <c r="O2176">
        <v>2.869537399999999E-3</v>
      </c>
      <c r="P2176">
        <v>2.869537399999999E-3</v>
      </c>
      <c r="Q2176">
        <v>3.8097741999999989E-3</v>
      </c>
      <c r="R2176">
        <v>2.5290451999999998E-3</v>
      </c>
      <c r="S2176">
        <v>1.6788577999999989E-3</v>
      </c>
      <c r="T2176">
        <v>1.1144773999999999E-3</v>
      </c>
      <c r="U2176">
        <v>2.2003458000000001E-3</v>
      </c>
      <c r="V2176">
        <v>27.91</v>
      </c>
      <c r="W2176">
        <v>0.70820433199999999</v>
      </c>
      <c r="X2176">
        <v>9.8093421E-2</v>
      </c>
      <c r="Y2176">
        <v>6.5117425000000007E-2</v>
      </c>
      <c r="Z2176">
        <v>2.1613473000000001E-2</v>
      </c>
      <c r="AA2176">
        <v>2.1613473000000001E-2</v>
      </c>
      <c r="AB2176">
        <v>1.4347687E-2</v>
      </c>
      <c r="AC2176">
        <v>1.4347687E-2</v>
      </c>
      <c r="AD2176">
        <v>1.9048870999999998E-2</v>
      </c>
      <c r="AE2176">
        <v>1.2645226000000001E-2</v>
      </c>
      <c r="AF2176">
        <v>8.3942889999999992E-3</v>
      </c>
      <c r="AG2176">
        <v>5.5723869999999998E-3</v>
      </c>
      <c r="AH2176" s="6">
        <v>1.1001729E-2</v>
      </c>
      <c r="AI2176" s="6"/>
      <c r="AJ2176" s="8"/>
      <c r="AK2176" s="6"/>
      <c r="AL2176" s="6"/>
      <c r="AM2176" s="6"/>
      <c r="AN2176" s="6"/>
      <c r="AO2176" s="6"/>
      <c r="AP2176" s="6"/>
      <c r="AQ2176" s="6"/>
      <c r="AR2176" s="6"/>
      <c r="AS2176" s="6"/>
    </row>
    <row r="2177" spans="1:45" x14ac:dyDescent="0.35">
      <c r="A2177">
        <v>2000</v>
      </c>
      <c r="B2177">
        <v>0.61711570983029729</v>
      </c>
      <c r="C2177">
        <v>280</v>
      </c>
      <c r="D2177">
        <v>1.1338488091128749</v>
      </c>
      <c r="E2177">
        <v>0</v>
      </c>
      <c r="F2177">
        <v>0.8</v>
      </c>
      <c r="G2177">
        <v>0</v>
      </c>
      <c r="H2177" t="s">
        <v>98</v>
      </c>
      <c r="I2177" t="s">
        <v>98</v>
      </c>
      <c r="J2177">
        <v>0.14164086640000001</v>
      </c>
      <c r="K2177">
        <v>1.96186842E-2</v>
      </c>
      <c r="L2177">
        <v>1.3023485E-2</v>
      </c>
      <c r="M2177">
        <v>4.3226946000000004E-3</v>
      </c>
      <c r="N2177">
        <v>4.3226946000000004E-3</v>
      </c>
      <c r="O2177">
        <v>2.869537399999999E-3</v>
      </c>
      <c r="P2177">
        <v>2.869537399999999E-3</v>
      </c>
      <c r="Q2177">
        <v>3.8097741999999989E-3</v>
      </c>
      <c r="R2177">
        <v>2.5290451999999998E-3</v>
      </c>
      <c r="S2177">
        <v>1.6788577999999989E-3</v>
      </c>
      <c r="T2177">
        <v>1.1144773999999999E-3</v>
      </c>
      <c r="U2177">
        <v>2.2003458000000001E-3</v>
      </c>
      <c r="V2177">
        <v>27.91</v>
      </c>
      <c r="W2177">
        <v>0.70820433199999999</v>
      </c>
      <c r="X2177">
        <v>9.8093421E-2</v>
      </c>
      <c r="Y2177">
        <v>6.5117425000000007E-2</v>
      </c>
      <c r="Z2177">
        <v>2.1613473000000001E-2</v>
      </c>
      <c r="AA2177">
        <v>2.1613473000000001E-2</v>
      </c>
      <c r="AB2177">
        <v>1.4347687E-2</v>
      </c>
      <c r="AC2177">
        <v>1.4347687E-2</v>
      </c>
      <c r="AD2177">
        <v>1.9048870999999998E-2</v>
      </c>
      <c r="AE2177">
        <v>1.2645226000000001E-2</v>
      </c>
      <c r="AF2177">
        <v>8.3942889999999992E-3</v>
      </c>
      <c r="AG2177">
        <v>5.5723869999999998E-3</v>
      </c>
      <c r="AH2177" s="6">
        <v>1.1001729E-2</v>
      </c>
      <c r="AI2177" s="6"/>
      <c r="AJ2177" s="8"/>
      <c r="AK2177" s="6"/>
      <c r="AL2177" s="6"/>
      <c r="AM2177" s="6"/>
      <c r="AN2177" s="6"/>
      <c r="AO2177" s="6"/>
      <c r="AP2177" s="6"/>
      <c r="AQ2177" s="6"/>
      <c r="AR2177" s="6"/>
      <c r="AS2177" s="6"/>
    </row>
    <row r="2178" spans="1:45" x14ac:dyDescent="0.35">
      <c r="A2178">
        <v>2500</v>
      </c>
      <c r="B2178">
        <v>0.55545817356534077</v>
      </c>
      <c r="C2178">
        <v>280</v>
      </c>
      <c r="D2178">
        <v>1.1338488091128749</v>
      </c>
      <c r="E2178">
        <v>0</v>
      </c>
      <c r="F2178">
        <v>0.8</v>
      </c>
      <c r="G2178">
        <v>0</v>
      </c>
      <c r="H2178" t="s">
        <v>98</v>
      </c>
      <c r="I2178" t="s">
        <v>98</v>
      </c>
      <c r="J2178">
        <v>0.14164086640000001</v>
      </c>
      <c r="K2178">
        <v>1.96186842E-2</v>
      </c>
      <c r="L2178">
        <v>1.3023485E-2</v>
      </c>
      <c r="M2178">
        <v>4.3226946000000004E-3</v>
      </c>
      <c r="N2178">
        <v>4.3226946000000004E-3</v>
      </c>
      <c r="O2178">
        <v>2.869537399999999E-3</v>
      </c>
      <c r="P2178">
        <v>2.869537399999999E-3</v>
      </c>
      <c r="Q2178">
        <v>3.8097741999999989E-3</v>
      </c>
      <c r="R2178">
        <v>2.5290451999999998E-3</v>
      </c>
      <c r="S2178">
        <v>1.6788577999999989E-3</v>
      </c>
      <c r="T2178">
        <v>1.1144773999999999E-3</v>
      </c>
      <c r="U2178">
        <v>2.2003458000000001E-3</v>
      </c>
      <c r="V2178">
        <v>27.91</v>
      </c>
      <c r="W2178">
        <v>0.70820433199999999</v>
      </c>
      <c r="X2178">
        <v>9.8093421E-2</v>
      </c>
      <c r="Y2178">
        <v>6.5117425000000007E-2</v>
      </c>
      <c r="Z2178">
        <v>2.1613473000000001E-2</v>
      </c>
      <c r="AA2178">
        <v>2.1613473000000001E-2</v>
      </c>
      <c r="AB2178">
        <v>1.4347687E-2</v>
      </c>
      <c r="AC2178">
        <v>1.4347687E-2</v>
      </c>
      <c r="AD2178">
        <v>1.9048870999999998E-2</v>
      </c>
      <c r="AE2178">
        <v>1.2645226000000001E-2</v>
      </c>
      <c r="AF2178">
        <v>8.3942889999999992E-3</v>
      </c>
      <c r="AG2178">
        <v>5.5723869999999998E-3</v>
      </c>
      <c r="AH2178" s="6">
        <v>1.1001729E-2</v>
      </c>
      <c r="AI2178" s="6"/>
      <c r="AJ2178" s="8"/>
      <c r="AK2178" s="6"/>
      <c r="AL2178" s="6"/>
      <c r="AM2178" s="6"/>
      <c r="AN2178" s="6"/>
      <c r="AO2178" s="6"/>
      <c r="AP2178" s="6"/>
      <c r="AQ2178" s="6"/>
      <c r="AR2178" s="6"/>
      <c r="AS2178" s="6"/>
    </row>
    <row r="2179" spans="1:45" x14ac:dyDescent="0.35">
      <c r="A2179">
        <v>5000</v>
      </c>
      <c r="B2179">
        <v>0.66636926590278689</v>
      </c>
      <c r="C2179">
        <v>280</v>
      </c>
      <c r="D2179">
        <v>1.1338488091128749</v>
      </c>
      <c r="E2179">
        <v>0</v>
      </c>
      <c r="F2179">
        <v>0.8</v>
      </c>
      <c r="G2179">
        <v>0</v>
      </c>
      <c r="H2179" t="s">
        <v>98</v>
      </c>
      <c r="I2179" t="s">
        <v>98</v>
      </c>
      <c r="J2179">
        <v>0.14164086640000001</v>
      </c>
      <c r="K2179">
        <v>1.96186842E-2</v>
      </c>
      <c r="L2179">
        <v>1.3023485E-2</v>
      </c>
      <c r="M2179">
        <v>4.3226946000000004E-3</v>
      </c>
      <c r="N2179">
        <v>4.3226946000000004E-3</v>
      </c>
      <c r="O2179">
        <v>2.869537399999999E-3</v>
      </c>
      <c r="P2179">
        <v>2.869537399999999E-3</v>
      </c>
      <c r="Q2179">
        <v>3.8097741999999989E-3</v>
      </c>
      <c r="R2179">
        <v>2.5290451999999998E-3</v>
      </c>
      <c r="S2179">
        <v>1.6788577999999989E-3</v>
      </c>
      <c r="T2179">
        <v>1.1144773999999999E-3</v>
      </c>
      <c r="U2179">
        <v>2.2003458000000001E-3</v>
      </c>
      <c r="V2179">
        <v>27.91</v>
      </c>
      <c r="W2179">
        <v>0.70820433199999999</v>
      </c>
      <c r="X2179">
        <v>9.8093421E-2</v>
      </c>
      <c r="Y2179">
        <v>6.5117425000000007E-2</v>
      </c>
      <c r="Z2179">
        <v>2.1613473000000001E-2</v>
      </c>
      <c r="AA2179">
        <v>2.1613473000000001E-2</v>
      </c>
      <c r="AB2179">
        <v>1.4347687E-2</v>
      </c>
      <c r="AC2179">
        <v>1.4347687E-2</v>
      </c>
      <c r="AD2179">
        <v>1.9048870999999998E-2</v>
      </c>
      <c r="AE2179">
        <v>1.2645226000000001E-2</v>
      </c>
      <c r="AF2179">
        <v>8.3942889999999992E-3</v>
      </c>
      <c r="AG2179">
        <v>5.5723869999999998E-3</v>
      </c>
      <c r="AH2179" s="6">
        <v>1.1001729E-2</v>
      </c>
      <c r="AI2179" s="6"/>
      <c r="AJ2179" s="8"/>
      <c r="AK2179" s="6"/>
      <c r="AL2179" s="6"/>
      <c r="AM2179" s="6"/>
      <c r="AN2179" s="6"/>
      <c r="AO2179" s="6"/>
      <c r="AP2179" s="6"/>
      <c r="AQ2179" s="6"/>
      <c r="AR2179" s="6"/>
      <c r="AS2179" s="6"/>
    </row>
    <row r="2180" spans="1:45" x14ac:dyDescent="0.35">
      <c r="A2180">
        <v>7500</v>
      </c>
      <c r="B2180">
        <v>0.87314206441805453</v>
      </c>
      <c r="C2180">
        <v>280</v>
      </c>
      <c r="D2180">
        <v>1.1338488091128749</v>
      </c>
      <c r="E2180">
        <v>0</v>
      </c>
      <c r="F2180">
        <v>0.8</v>
      </c>
      <c r="G2180">
        <v>0</v>
      </c>
      <c r="H2180" t="s">
        <v>98</v>
      </c>
      <c r="I2180" t="s">
        <v>98</v>
      </c>
      <c r="J2180">
        <v>0.14164086640000001</v>
      </c>
      <c r="K2180">
        <v>1.96186842E-2</v>
      </c>
      <c r="L2180">
        <v>1.3023485E-2</v>
      </c>
      <c r="M2180">
        <v>4.3226946000000004E-3</v>
      </c>
      <c r="N2180">
        <v>4.3226946000000004E-3</v>
      </c>
      <c r="O2180">
        <v>2.869537399999999E-3</v>
      </c>
      <c r="P2180">
        <v>2.869537399999999E-3</v>
      </c>
      <c r="Q2180">
        <v>3.8097741999999989E-3</v>
      </c>
      <c r="R2180">
        <v>2.5290451999999998E-3</v>
      </c>
      <c r="S2180">
        <v>1.6788577999999989E-3</v>
      </c>
      <c r="T2180">
        <v>1.1144773999999999E-3</v>
      </c>
      <c r="U2180">
        <v>2.2003458000000001E-3</v>
      </c>
      <c r="V2180">
        <v>27.91</v>
      </c>
      <c r="W2180">
        <v>0.70820433199999999</v>
      </c>
      <c r="X2180">
        <v>9.8093421E-2</v>
      </c>
      <c r="Y2180">
        <v>6.5117425000000007E-2</v>
      </c>
      <c r="Z2180">
        <v>2.1613473000000001E-2</v>
      </c>
      <c r="AA2180">
        <v>2.1613473000000001E-2</v>
      </c>
      <c r="AB2180">
        <v>1.4347687E-2</v>
      </c>
      <c r="AC2180">
        <v>1.4347687E-2</v>
      </c>
      <c r="AD2180">
        <v>1.9048870999999998E-2</v>
      </c>
      <c r="AE2180">
        <v>1.2645226000000001E-2</v>
      </c>
      <c r="AF2180">
        <v>8.3942889999999992E-3</v>
      </c>
      <c r="AG2180">
        <v>5.5723869999999998E-3</v>
      </c>
      <c r="AH2180" s="6">
        <v>1.1001729E-2</v>
      </c>
      <c r="AI2180" s="6"/>
      <c r="AJ2180" s="8"/>
      <c r="AK2180" s="6"/>
      <c r="AL2180" s="6"/>
      <c r="AM2180" s="6"/>
      <c r="AN2180" s="6"/>
      <c r="AO2180" s="6"/>
      <c r="AP2180" s="6"/>
      <c r="AQ2180" s="6"/>
      <c r="AR2180" s="6"/>
      <c r="AS2180" s="6"/>
    </row>
    <row r="2181" spans="1:45" x14ac:dyDescent="0.35">
      <c r="A2181">
        <v>10000</v>
      </c>
      <c r="B2181">
        <v>1.079555058141614</v>
      </c>
      <c r="C2181">
        <v>280</v>
      </c>
      <c r="D2181">
        <v>1.1338488091128749</v>
      </c>
      <c r="E2181">
        <v>0</v>
      </c>
      <c r="F2181">
        <v>0.8</v>
      </c>
      <c r="G2181">
        <v>0</v>
      </c>
      <c r="H2181" t="s">
        <v>98</v>
      </c>
      <c r="I2181" t="s">
        <v>98</v>
      </c>
      <c r="J2181">
        <v>0.14164086640000001</v>
      </c>
      <c r="K2181">
        <v>1.96186842E-2</v>
      </c>
      <c r="L2181">
        <v>1.3023485E-2</v>
      </c>
      <c r="M2181">
        <v>4.3226946000000004E-3</v>
      </c>
      <c r="N2181">
        <v>4.3226946000000004E-3</v>
      </c>
      <c r="O2181">
        <v>2.869537399999999E-3</v>
      </c>
      <c r="P2181">
        <v>2.869537399999999E-3</v>
      </c>
      <c r="Q2181">
        <v>3.8097741999999989E-3</v>
      </c>
      <c r="R2181">
        <v>2.5290451999999998E-3</v>
      </c>
      <c r="S2181">
        <v>1.6788577999999989E-3</v>
      </c>
      <c r="T2181">
        <v>1.1144773999999999E-3</v>
      </c>
      <c r="U2181">
        <v>2.2003458000000001E-3</v>
      </c>
      <c r="V2181">
        <v>27.91</v>
      </c>
      <c r="W2181">
        <v>0.70820433199999999</v>
      </c>
      <c r="X2181">
        <v>9.8093421E-2</v>
      </c>
      <c r="Y2181">
        <v>6.5117425000000007E-2</v>
      </c>
      <c r="Z2181">
        <v>2.1613473000000001E-2</v>
      </c>
      <c r="AA2181">
        <v>2.1613473000000001E-2</v>
      </c>
      <c r="AB2181">
        <v>1.4347687E-2</v>
      </c>
      <c r="AC2181">
        <v>1.4347687E-2</v>
      </c>
      <c r="AD2181">
        <v>1.9048870999999998E-2</v>
      </c>
      <c r="AE2181">
        <v>1.2645226000000001E-2</v>
      </c>
      <c r="AF2181">
        <v>8.3942889999999992E-3</v>
      </c>
      <c r="AG2181">
        <v>5.5723869999999998E-3</v>
      </c>
      <c r="AH2181" s="6">
        <v>1.1001729E-2</v>
      </c>
      <c r="AI2181" s="6"/>
      <c r="AJ2181" s="8"/>
      <c r="AK2181" s="6"/>
      <c r="AL2181" s="6"/>
      <c r="AM2181" s="6"/>
      <c r="AN2181" s="6"/>
      <c r="AO2181" s="6"/>
      <c r="AP2181" s="6"/>
      <c r="AQ2181" s="6"/>
      <c r="AR2181" s="6"/>
      <c r="AS2181" s="6"/>
    </row>
    <row r="2182" spans="1:45" x14ac:dyDescent="0.35">
      <c r="A2182">
        <v>15000</v>
      </c>
      <c r="B2182">
        <v>1.4773979113183111</v>
      </c>
      <c r="C2182">
        <v>280</v>
      </c>
      <c r="D2182">
        <v>1.1338488091128749</v>
      </c>
      <c r="E2182">
        <v>0</v>
      </c>
      <c r="F2182">
        <v>0.8</v>
      </c>
      <c r="G2182">
        <v>0</v>
      </c>
      <c r="H2182" t="s">
        <v>98</v>
      </c>
      <c r="I2182" t="s">
        <v>98</v>
      </c>
      <c r="J2182">
        <v>0.14164086640000001</v>
      </c>
      <c r="K2182">
        <v>1.96186842E-2</v>
      </c>
      <c r="L2182">
        <v>1.3023485E-2</v>
      </c>
      <c r="M2182">
        <v>4.3226946000000004E-3</v>
      </c>
      <c r="N2182">
        <v>4.3226946000000004E-3</v>
      </c>
      <c r="O2182">
        <v>2.869537399999999E-3</v>
      </c>
      <c r="P2182">
        <v>2.869537399999999E-3</v>
      </c>
      <c r="Q2182">
        <v>3.8097741999999989E-3</v>
      </c>
      <c r="R2182">
        <v>2.5290451999999998E-3</v>
      </c>
      <c r="S2182">
        <v>1.6788577999999989E-3</v>
      </c>
      <c r="T2182">
        <v>1.1144773999999999E-3</v>
      </c>
      <c r="U2182">
        <v>2.2003458000000001E-3</v>
      </c>
      <c r="V2182">
        <v>27.91</v>
      </c>
      <c r="W2182">
        <v>0.70820433199999999</v>
      </c>
      <c r="X2182">
        <v>9.8093421E-2</v>
      </c>
      <c r="Y2182">
        <v>6.5117425000000007E-2</v>
      </c>
      <c r="Z2182">
        <v>2.1613473000000001E-2</v>
      </c>
      <c r="AA2182">
        <v>2.1613473000000001E-2</v>
      </c>
      <c r="AB2182">
        <v>1.4347687E-2</v>
      </c>
      <c r="AC2182">
        <v>1.4347687E-2</v>
      </c>
      <c r="AD2182">
        <v>1.9048870999999998E-2</v>
      </c>
      <c r="AE2182">
        <v>1.2645226000000001E-2</v>
      </c>
      <c r="AF2182">
        <v>8.3942889999999992E-3</v>
      </c>
      <c r="AG2182">
        <v>5.5723869999999998E-3</v>
      </c>
      <c r="AH2182" s="6">
        <v>1.1001729E-2</v>
      </c>
      <c r="AI2182" s="6"/>
      <c r="AJ2182" s="8"/>
      <c r="AK2182" s="6"/>
      <c r="AL2182" s="6"/>
      <c r="AM2182" s="6"/>
      <c r="AN2182" s="6"/>
      <c r="AO2182" s="6"/>
      <c r="AP2182" s="6"/>
      <c r="AQ2182" s="6"/>
      <c r="AR2182" s="6"/>
      <c r="AS2182" s="6"/>
    </row>
    <row r="2183" spans="1:45" x14ac:dyDescent="0.35">
      <c r="A2183">
        <v>1500</v>
      </c>
      <c r="B2183">
        <v>0.56168748916909039</v>
      </c>
      <c r="C2183">
        <v>60</v>
      </c>
      <c r="D2183">
        <v>0.9641284086986539</v>
      </c>
      <c r="E2183">
        <v>0</v>
      </c>
      <c r="F2183">
        <v>0</v>
      </c>
      <c r="G2183">
        <v>0.2</v>
      </c>
      <c r="H2183" t="s">
        <v>98</v>
      </c>
      <c r="I2183" t="s">
        <v>98</v>
      </c>
      <c r="J2183">
        <v>0.56656346560000004</v>
      </c>
      <c r="K2183">
        <v>7.84747368E-2</v>
      </c>
      <c r="L2183">
        <v>5.2093940000000012E-2</v>
      </c>
      <c r="M2183">
        <v>1.7290778400000002E-2</v>
      </c>
      <c r="N2183">
        <v>1.7290778400000002E-2</v>
      </c>
      <c r="O2183">
        <v>1.1478149599999999E-2</v>
      </c>
      <c r="P2183">
        <v>1.1478149599999999E-2</v>
      </c>
      <c r="Q2183">
        <v>1.5239096800000001E-2</v>
      </c>
      <c r="R2183">
        <v>1.0116180799999999E-2</v>
      </c>
      <c r="S2183">
        <v>6.7154312000000001E-3</v>
      </c>
      <c r="T2183">
        <v>4.4579095999999997E-3</v>
      </c>
      <c r="U2183">
        <v>8.8013832000000004E-3</v>
      </c>
      <c r="V2183">
        <v>27.91</v>
      </c>
      <c r="W2183">
        <v>0.70820433199999999</v>
      </c>
      <c r="X2183">
        <v>9.8093421E-2</v>
      </c>
      <c r="Y2183">
        <v>6.5117425000000007E-2</v>
      </c>
      <c r="Z2183">
        <v>2.1613473000000001E-2</v>
      </c>
      <c r="AA2183">
        <v>2.1613473000000001E-2</v>
      </c>
      <c r="AB2183">
        <v>1.4347687E-2</v>
      </c>
      <c r="AC2183">
        <v>1.4347687E-2</v>
      </c>
      <c r="AD2183">
        <v>1.9048870999999998E-2</v>
      </c>
      <c r="AE2183">
        <v>1.2645226000000001E-2</v>
      </c>
      <c r="AF2183">
        <v>8.3942889999999992E-3</v>
      </c>
      <c r="AG2183">
        <v>5.5723869999999998E-3</v>
      </c>
      <c r="AH2183" s="6">
        <v>1.1001729E-2</v>
      </c>
      <c r="AI2183" s="6"/>
      <c r="AJ2183" s="8"/>
      <c r="AK2183" s="6"/>
      <c r="AL2183" s="6"/>
      <c r="AM2183" s="6"/>
      <c r="AN2183" s="6"/>
      <c r="AO2183" s="6"/>
      <c r="AP2183" s="6"/>
      <c r="AQ2183" s="6"/>
      <c r="AR2183" s="6"/>
      <c r="AS2183" s="6"/>
    </row>
    <row r="2184" spans="1:45" x14ac:dyDescent="0.35">
      <c r="A2184">
        <v>2000</v>
      </c>
      <c r="B2184">
        <v>0.57766080634786143</v>
      </c>
      <c r="C2184">
        <v>60</v>
      </c>
      <c r="D2184">
        <v>0.9641284086986539</v>
      </c>
      <c r="E2184">
        <v>0</v>
      </c>
      <c r="F2184">
        <v>0</v>
      </c>
      <c r="G2184">
        <v>0.2</v>
      </c>
      <c r="H2184" t="s">
        <v>98</v>
      </c>
      <c r="I2184" t="s">
        <v>98</v>
      </c>
      <c r="J2184">
        <v>0.56656346560000004</v>
      </c>
      <c r="K2184">
        <v>7.84747368E-2</v>
      </c>
      <c r="L2184">
        <v>5.2093940000000012E-2</v>
      </c>
      <c r="M2184">
        <v>1.7290778400000002E-2</v>
      </c>
      <c r="N2184">
        <v>1.7290778400000002E-2</v>
      </c>
      <c r="O2184">
        <v>1.1478149599999999E-2</v>
      </c>
      <c r="P2184">
        <v>1.1478149599999999E-2</v>
      </c>
      <c r="Q2184">
        <v>1.5239096800000001E-2</v>
      </c>
      <c r="R2184">
        <v>1.0116180799999999E-2</v>
      </c>
      <c r="S2184">
        <v>6.7154312000000001E-3</v>
      </c>
      <c r="T2184">
        <v>4.4579095999999997E-3</v>
      </c>
      <c r="U2184">
        <v>8.8013832000000004E-3</v>
      </c>
      <c r="V2184">
        <v>27.91</v>
      </c>
      <c r="W2184">
        <v>0.70820433199999999</v>
      </c>
      <c r="X2184">
        <v>9.8093421E-2</v>
      </c>
      <c r="Y2184">
        <v>6.5117425000000007E-2</v>
      </c>
      <c r="Z2184">
        <v>2.1613473000000001E-2</v>
      </c>
      <c r="AA2184">
        <v>2.1613473000000001E-2</v>
      </c>
      <c r="AB2184">
        <v>1.4347687E-2</v>
      </c>
      <c r="AC2184">
        <v>1.4347687E-2</v>
      </c>
      <c r="AD2184">
        <v>1.9048870999999998E-2</v>
      </c>
      <c r="AE2184">
        <v>1.2645226000000001E-2</v>
      </c>
      <c r="AF2184">
        <v>8.3942889999999992E-3</v>
      </c>
      <c r="AG2184">
        <v>5.5723869999999998E-3</v>
      </c>
      <c r="AH2184" s="6">
        <v>1.1001729E-2</v>
      </c>
      <c r="AI2184" s="6"/>
      <c r="AJ2184" s="8"/>
      <c r="AK2184" s="6"/>
      <c r="AL2184" s="6"/>
      <c r="AM2184" s="6"/>
      <c r="AN2184" s="6"/>
      <c r="AO2184" s="6"/>
      <c r="AP2184" s="6"/>
      <c r="AQ2184" s="6"/>
      <c r="AR2184" s="6"/>
      <c r="AS2184" s="6"/>
    </row>
    <row r="2185" spans="1:45" x14ac:dyDescent="0.35">
      <c r="A2185">
        <v>2500</v>
      </c>
      <c r="B2185">
        <v>0.63486480509064669</v>
      </c>
      <c r="C2185">
        <v>60</v>
      </c>
      <c r="D2185">
        <v>0.9641284086986539</v>
      </c>
      <c r="E2185">
        <v>0</v>
      </c>
      <c r="F2185">
        <v>0</v>
      </c>
      <c r="G2185">
        <v>0.2</v>
      </c>
      <c r="H2185" t="s">
        <v>98</v>
      </c>
      <c r="I2185" t="s">
        <v>98</v>
      </c>
      <c r="J2185">
        <v>0.56656346560000004</v>
      </c>
      <c r="K2185">
        <v>7.84747368E-2</v>
      </c>
      <c r="L2185">
        <v>5.2093940000000012E-2</v>
      </c>
      <c r="M2185">
        <v>1.7290778400000002E-2</v>
      </c>
      <c r="N2185">
        <v>1.7290778400000002E-2</v>
      </c>
      <c r="O2185">
        <v>1.1478149599999999E-2</v>
      </c>
      <c r="P2185">
        <v>1.1478149599999999E-2</v>
      </c>
      <c r="Q2185">
        <v>1.5239096800000001E-2</v>
      </c>
      <c r="R2185">
        <v>1.0116180799999999E-2</v>
      </c>
      <c r="S2185">
        <v>6.7154312000000001E-3</v>
      </c>
      <c r="T2185">
        <v>4.4579095999999997E-3</v>
      </c>
      <c r="U2185">
        <v>8.8013832000000004E-3</v>
      </c>
      <c r="V2185">
        <v>27.91</v>
      </c>
      <c r="W2185">
        <v>0.70820433199999999</v>
      </c>
      <c r="X2185">
        <v>9.8093421E-2</v>
      </c>
      <c r="Y2185">
        <v>6.5117425000000007E-2</v>
      </c>
      <c r="Z2185">
        <v>2.1613473000000001E-2</v>
      </c>
      <c r="AA2185">
        <v>2.1613473000000001E-2</v>
      </c>
      <c r="AB2185">
        <v>1.4347687E-2</v>
      </c>
      <c r="AC2185">
        <v>1.4347687E-2</v>
      </c>
      <c r="AD2185">
        <v>1.9048870999999998E-2</v>
      </c>
      <c r="AE2185">
        <v>1.2645226000000001E-2</v>
      </c>
      <c r="AF2185">
        <v>8.3942889999999992E-3</v>
      </c>
      <c r="AG2185">
        <v>5.5723869999999998E-3</v>
      </c>
      <c r="AH2185" s="6">
        <v>1.1001729E-2</v>
      </c>
      <c r="AI2185" s="6"/>
      <c r="AJ2185" s="8"/>
      <c r="AK2185" s="6"/>
      <c r="AL2185" s="6"/>
      <c r="AM2185" s="6"/>
      <c r="AN2185" s="6"/>
      <c r="AO2185" s="6"/>
      <c r="AP2185" s="6"/>
      <c r="AQ2185" s="6"/>
      <c r="AR2185" s="6"/>
      <c r="AS2185" s="6"/>
    </row>
    <row r="2186" spans="1:45" x14ac:dyDescent="0.35">
      <c r="A2186">
        <v>5000</v>
      </c>
      <c r="B2186">
        <v>0.99994017779278299</v>
      </c>
      <c r="C2186">
        <v>60</v>
      </c>
      <c r="D2186">
        <v>0.9641284086986539</v>
      </c>
      <c r="E2186">
        <v>0</v>
      </c>
      <c r="F2186">
        <v>0</v>
      </c>
      <c r="G2186">
        <v>0.2</v>
      </c>
      <c r="H2186" t="s">
        <v>98</v>
      </c>
      <c r="I2186" t="s">
        <v>98</v>
      </c>
      <c r="J2186">
        <v>0.56656346560000004</v>
      </c>
      <c r="K2186">
        <v>7.84747368E-2</v>
      </c>
      <c r="L2186">
        <v>5.2093940000000012E-2</v>
      </c>
      <c r="M2186">
        <v>1.7290778400000002E-2</v>
      </c>
      <c r="N2186">
        <v>1.7290778400000002E-2</v>
      </c>
      <c r="O2186">
        <v>1.1478149599999999E-2</v>
      </c>
      <c r="P2186">
        <v>1.1478149599999999E-2</v>
      </c>
      <c r="Q2186">
        <v>1.5239096800000001E-2</v>
      </c>
      <c r="R2186">
        <v>1.0116180799999999E-2</v>
      </c>
      <c r="S2186">
        <v>6.7154312000000001E-3</v>
      </c>
      <c r="T2186">
        <v>4.4579095999999997E-3</v>
      </c>
      <c r="U2186">
        <v>8.8013832000000004E-3</v>
      </c>
      <c r="V2186">
        <v>27.91</v>
      </c>
      <c r="W2186">
        <v>0.70820433199999999</v>
      </c>
      <c r="X2186">
        <v>9.8093421E-2</v>
      </c>
      <c r="Y2186">
        <v>6.5117425000000007E-2</v>
      </c>
      <c r="Z2186">
        <v>2.1613473000000001E-2</v>
      </c>
      <c r="AA2186">
        <v>2.1613473000000001E-2</v>
      </c>
      <c r="AB2186">
        <v>1.4347687E-2</v>
      </c>
      <c r="AC2186">
        <v>1.4347687E-2</v>
      </c>
      <c r="AD2186">
        <v>1.9048870999999998E-2</v>
      </c>
      <c r="AE2186">
        <v>1.2645226000000001E-2</v>
      </c>
      <c r="AF2186">
        <v>8.3942889999999992E-3</v>
      </c>
      <c r="AG2186">
        <v>5.5723869999999998E-3</v>
      </c>
      <c r="AH2186" s="6">
        <v>1.1001729E-2</v>
      </c>
      <c r="AI2186" s="6"/>
      <c r="AJ2186" s="8"/>
      <c r="AK2186" s="6"/>
      <c r="AL2186" s="6"/>
      <c r="AM2186" s="6"/>
      <c r="AN2186" s="6"/>
      <c r="AO2186" s="6"/>
      <c r="AP2186" s="6"/>
      <c r="AQ2186" s="6"/>
      <c r="AR2186" s="6"/>
      <c r="AS2186" s="6"/>
    </row>
    <row r="2187" spans="1:45" x14ac:dyDescent="0.35">
      <c r="A2187">
        <v>7500</v>
      </c>
      <c r="B2187">
        <v>1.362430178179306</v>
      </c>
      <c r="C2187">
        <v>60</v>
      </c>
      <c r="D2187">
        <v>0.9641284086986539</v>
      </c>
      <c r="E2187">
        <v>0</v>
      </c>
      <c r="F2187">
        <v>0</v>
      </c>
      <c r="G2187">
        <v>0.2</v>
      </c>
      <c r="H2187" t="s">
        <v>98</v>
      </c>
      <c r="I2187" t="s">
        <v>98</v>
      </c>
      <c r="J2187">
        <v>0.56656346560000004</v>
      </c>
      <c r="K2187">
        <v>7.84747368E-2</v>
      </c>
      <c r="L2187">
        <v>5.2093940000000012E-2</v>
      </c>
      <c r="M2187">
        <v>1.7290778400000002E-2</v>
      </c>
      <c r="N2187">
        <v>1.7290778400000002E-2</v>
      </c>
      <c r="O2187">
        <v>1.1478149599999999E-2</v>
      </c>
      <c r="P2187">
        <v>1.1478149599999999E-2</v>
      </c>
      <c r="Q2187">
        <v>1.5239096800000001E-2</v>
      </c>
      <c r="R2187">
        <v>1.0116180799999999E-2</v>
      </c>
      <c r="S2187">
        <v>6.7154312000000001E-3</v>
      </c>
      <c r="T2187">
        <v>4.4579095999999997E-3</v>
      </c>
      <c r="U2187">
        <v>8.8013832000000004E-3</v>
      </c>
      <c r="V2187">
        <v>27.91</v>
      </c>
      <c r="W2187">
        <v>0.70820433199999999</v>
      </c>
      <c r="X2187">
        <v>9.8093421E-2</v>
      </c>
      <c r="Y2187">
        <v>6.5117425000000007E-2</v>
      </c>
      <c r="Z2187">
        <v>2.1613473000000001E-2</v>
      </c>
      <c r="AA2187">
        <v>2.1613473000000001E-2</v>
      </c>
      <c r="AB2187">
        <v>1.4347687E-2</v>
      </c>
      <c r="AC2187">
        <v>1.4347687E-2</v>
      </c>
      <c r="AD2187">
        <v>1.9048870999999998E-2</v>
      </c>
      <c r="AE2187">
        <v>1.2645226000000001E-2</v>
      </c>
      <c r="AF2187">
        <v>8.3942889999999992E-3</v>
      </c>
      <c r="AG2187">
        <v>5.5723869999999998E-3</v>
      </c>
      <c r="AH2187" s="6">
        <v>1.1001729E-2</v>
      </c>
      <c r="AI2187" s="6"/>
      <c r="AJ2187" s="8"/>
      <c r="AK2187" s="6"/>
      <c r="AL2187" s="6"/>
      <c r="AM2187" s="6"/>
      <c r="AN2187" s="6"/>
      <c r="AO2187" s="6"/>
      <c r="AP2187" s="6"/>
      <c r="AQ2187" s="6"/>
      <c r="AR2187" s="6"/>
      <c r="AS2187" s="6"/>
    </row>
    <row r="2188" spans="1:45" x14ac:dyDescent="0.35">
      <c r="A2188">
        <v>10000</v>
      </c>
      <c r="B2188">
        <v>1.7102643239176729</v>
      </c>
      <c r="C2188">
        <v>60</v>
      </c>
      <c r="D2188">
        <v>0.9641284086986539</v>
      </c>
      <c r="E2188">
        <v>0</v>
      </c>
      <c r="F2188">
        <v>0</v>
      </c>
      <c r="G2188">
        <v>0.2</v>
      </c>
      <c r="H2188" t="s">
        <v>98</v>
      </c>
      <c r="I2188" t="s">
        <v>98</v>
      </c>
      <c r="J2188">
        <v>0.56656346560000004</v>
      </c>
      <c r="K2188">
        <v>7.84747368E-2</v>
      </c>
      <c r="L2188">
        <v>5.2093940000000012E-2</v>
      </c>
      <c r="M2188">
        <v>1.7290778400000002E-2</v>
      </c>
      <c r="N2188">
        <v>1.7290778400000002E-2</v>
      </c>
      <c r="O2188">
        <v>1.1478149599999999E-2</v>
      </c>
      <c r="P2188">
        <v>1.1478149599999999E-2</v>
      </c>
      <c r="Q2188">
        <v>1.5239096800000001E-2</v>
      </c>
      <c r="R2188">
        <v>1.0116180799999999E-2</v>
      </c>
      <c r="S2188">
        <v>6.7154312000000001E-3</v>
      </c>
      <c r="T2188">
        <v>4.4579095999999997E-3</v>
      </c>
      <c r="U2188">
        <v>8.8013832000000004E-3</v>
      </c>
      <c r="V2188">
        <v>27.91</v>
      </c>
      <c r="W2188">
        <v>0.70820433199999999</v>
      </c>
      <c r="X2188">
        <v>9.8093421E-2</v>
      </c>
      <c r="Y2188">
        <v>6.5117425000000007E-2</v>
      </c>
      <c r="Z2188">
        <v>2.1613473000000001E-2</v>
      </c>
      <c r="AA2188">
        <v>2.1613473000000001E-2</v>
      </c>
      <c r="AB2188">
        <v>1.4347687E-2</v>
      </c>
      <c r="AC2188">
        <v>1.4347687E-2</v>
      </c>
      <c r="AD2188">
        <v>1.9048870999999998E-2</v>
      </c>
      <c r="AE2188">
        <v>1.2645226000000001E-2</v>
      </c>
      <c r="AF2188">
        <v>8.3942889999999992E-3</v>
      </c>
      <c r="AG2188">
        <v>5.5723869999999998E-3</v>
      </c>
      <c r="AH2188" s="6">
        <v>1.1001729E-2</v>
      </c>
      <c r="AI2188" s="6"/>
      <c r="AJ2188" s="8"/>
      <c r="AK2188" s="6"/>
      <c r="AL2188" s="6"/>
      <c r="AM2188" s="6"/>
      <c r="AN2188" s="6"/>
      <c r="AO2188" s="6"/>
      <c r="AP2188" s="6"/>
      <c r="AQ2188" s="6"/>
      <c r="AR2188" s="6"/>
      <c r="AS2188" s="6"/>
    </row>
    <row r="2189" spans="1:45" x14ac:dyDescent="0.35">
      <c r="A2189">
        <v>15000</v>
      </c>
      <c r="B2189">
        <v>2.3713782500926919</v>
      </c>
      <c r="C2189">
        <v>60</v>
      </c>
      <c r="D2189">
        <v>0.9641284086986539</v>
      </c>
      <c r="E2189">
        <v>0</v>
      </c>
      <c r="F2189">
        <v>0</v>
      </c>
      <c r="G2189">
        <v>0.2</v>
      </c>
      <c r="H2189" t="s">
        <v>98</v>
      </c>
      <c r="I2189" t="s">
        <v>98</v>
      </c>
      <c r="J2189">
        <v>0.56656346560000004</v>
      </c>
      <c r="K2189">
        <v>7.84747368E-2</v>
      </c>
      <c r="L2189">
        <v>5.2093940000000012E-2</v>
      </c>
      <c r="M2189">
        <v>1.7290778400000002E-2</v>
      </c>
      <c r="N2189">
        <v>1.7290778400000002E-2</v>
      </c>
      <c r="O2189">
        <v>1.1478149599999999E-2</v>
      </c>
      <c r="P2189">
        <v>1.1478149599999999E-2</v>
      </c>
      <c r="Q2189">
        <v>1.5239096800000001E-2</v>
      </c>
      <c r="R2189">
        <v>1.0116180799999999E-2</v>
      </c>
      <c r="S2189">
        <v>6.7154312000000001E-3</v>
      </c>
      <c r="T2189">
        <v>4.4579095999999997E-3</v>
      </c>
      <c r="U2189">
        <v>8.8013832000000004E-3</v>
      </c>
      <c r="V2189">
        <v>27.91</v>
      </c>
      <c r="W2189">
        <v>0.70820433199999999</v>
      </c>
      <c r="X2189">
        <v>9.8093421E-2</v>
      </c>
      <c r="Y2189">
        <v>6.5117425000000007E-2</v>
      </c>
      <c r="Z2189">
        <v>2.1613473000000001E-2</v>
      </c>
      <c r="AA2189">
        <v>2.1613473000000001E-2</v>
      </c>
      <c r="AB2189">
        <v>1.4347687E-2</v>
      </c>
      <c r="AC2189">
        <v>1.4347687E-2</v>
      </c>
      <c r="AD2189">
        <v>1.9048870999999998E-2</v>
      </c>
      <c r="AE2189">
        <v>1.2645226000000001E-2</v>
      </c>
      <c r="AF2189">
        <v>8.3942889999999992E-3</v>
      </c>
      <c r="AG2189">
        <v>5.5723869999999998E-3</v>
      </c>
      <c r="AH2189" s="6">
        <v>1.1001729E-2</v>
      </c>
      <c r="AI2189" s="6"/>
      <c r="AJ2189" s="8"/>
      <c r="AK2189" s="6"/>
      <c r="AL2189" s="6"/>
      <c r="AM2189" s="6"/>
      <c r="AN2189" s="6"/>
      <c r="AO2189" s="6"/>
      <c r="AP2189" s="6"/>
      <c r="AQ2189" s="6"/>
      <c r="AR2189" s="6"/>
      <c r="AS2189" s="6"/>
    </row>
    <row r="2190" spans="1:45" x14ac:dyDescent="0.35">
      <c r="A2190">
        <v>1500</v>
      </c>
      <c r="B2190">
        <v>0.65507999421311358</v>
      </c>
      <c r="C2190">
        <v>90</v>
      </c>
      <c r="D2190">
        <v>0.9641284086986539</v>
      </c>
      <c r="E2190">
        <v>0</v>
      </c>
      <c r="F2190">
        <v>0</v>
      </c>
      <c r="G2190">
        <v>0.2</v>
      </c>
      <c r="H2190" t="s">
        <v>98</v>
      </c>
      <c r="I2190" t="s">
        <v>98</v>
      </c>
      <c r="J2190">
        <v>0.56656346560000004</v>
      </c>
      <c r="K2190">
        <v>7.84747368E-2</v>
      </c>
      <c r="L2190">
        <v>5.2093940000000012E-2</v>
      </c>
      <c r="M2190">
        <v>1.7290778400000002E-2</v>
      </c>
      <c r="N2190">
        <v>1.7290778400000002E-2</v>
      </c>
      <c r="O2190">
        <v>1.1478149599999999E-2</v>
      </c>
      <c r="P2190">
        <v>1.1478149599999999E-2</v>
      </c>
      <c r="Q2190">
        <v>1.5239096800000001E-2</v>
      </c>
      <c r="R2190">
        <v>1.0116180799999999E-2</v>
      </c>
      <c r="S2190">
        <v>6.7154312000000001E-3</v>
      </c>
      <c r="T2190">
        <v>4.4579095999999997E-3</v>
      </c>
      <c r="U2190">
        <v>8.8013832000000004E-3</v>
      </c>
      <c r="V2190">
        <v>27.91</v>
      </c>
      <c r="W2190">
        <v>0.70820433199999999</v>
      </c>
      <c r="X2190">
        <v>9.8093421E-2</v>
      </c>
      <c r="Y2190">
        <v>6.5117425000000007E-2</v>
      </c>
      <c r="Z2190">
        <v>2.1613473000000001E-2</v>
      </c>
      <c r="AA2190">
        <v>2.1613473000000001E-2</v>
      </c>
      <c r="AB2190">
        <v>1.4347687E-2</v>
      </c>
      <c r="AC2190">
        <v>1.4347687E-2</v>
      </c>
      <c r="AD2190">
        <v>1.9048870999999998E-2</v>
      </c>
      <c r="AE2190">
        <v>1.2645226000000001E-2</v>
      </c>
      <c r="AF2190">
        <v>8.3942889999999992E-3</v>
      </c>
      <c r="AG2190">
        <v>5.5723869999999998E-3</v>
      </c>
      <c r="AH2190" s="6">
        <v>1.1001729E-2</v>
      </c>
      <c r="AI2190" s="6"/>
      <c r="AJ2190" s="8"/>
      <c r="AK2190" s="6"/>
      <c r="AL2190" s="6"/>
      <c r="AM2190" s="6"/>
      <c r="AN2190" s="6"/>
      <c r="AO2190" s="6"/>
      <c r="AP2190" s="6"/>
      <c r="AQ2190" s="6"/>
      <c r="AR2190" s="6"/>
      <c r="AS2190" s="6"/>
    </row>
    <row r="2191" spans="1:45" x14ac:dyDescent="0.35">
      <c r="A2191">
        <v>2000</v>
      </c>
      <c r="B2191">
        <v>0.63482998424595105</v>
      </c>
      <c r="C2191">
        <v>90</v>
      </c>
      <c r="D2191">
        <v>0.9641284086986539</v>
      </c>
      <c r="E2191">
        <v>0</v>
      </c>
      <c r="F2191">
        <v>0</v>
      </c>
      <c r="G2191">
        <v>0.2</v>
      </c>
      <c r="H2191" t="s">
        <v>98</v>
      </c>
      <c r="I2191" t="s">
        <v>98</v>
      </c>
      <c r="J2191">
        <v>0.56656346560000004</v>
      </c>
      <c r="K2191">
        <v>7.84747368E-2</v>
      </c>
      <c r="L2191">
        <v>5.2093940000000012E-2</v>
      </c>
      <c r="M2191">
        <v>1.7290778400000002E-2</v>
      </c>
      <c r="N2191">
        <v>1.7290778400000002E-2</v>
      </c>
      <c r="O2191">
        <v>1.1478149599999999E-2</v>
      </c>
      <c r="P2191">
        <v>1.1478149599999999E-2</v>
      </c>
      <c r="Q2191">
        <v>1.5239096800000001E-2</v>
      </c>
      <c r="R2191">
        <v>1.0116180799999999E-2</v>
      </c>
      <c r="S2191">
        <v>6.7154312000000001E-3</v>
      </c>
      <c r="T2191">
        <v>4.4579095999999997E-3</v>
      </c>
      <c r="U2191">
        <v>8.8013832000000004E-3</v>
      </c>
      <c r="V2191">
        <v>27.91</v>
      </c>
      <c r="W2191">
        <v>0.70820433199999999</v>
      </c>
      <c r="X2191">
        <v>9.8093421E-2</v>
      </c>
      <c r="Y2191">
        <v>6.5117425000000007E-2</v>
      </c>
      <c r="Z2191">
        <v>2.1613473000000001E-2</v>
      </c>
      <c r="AA2191">
        <v>2.1613473000000001E-2</v>
      </c>
      <c r="AB2191">
        <v>1.4347687E-2</v>
      </c>
      <c r="AC2191">
        <v>1.4347687E-2</v>
      </c>
      <c r="AD2191">
        <v>1.9048870999999998E-2</v>
      </c>
      <c r="AE2191">
        <v>1.2645226000000001E-2</v>
      </c>
      <c r="AF2191">
        <v>8.3942889999999992E-3</v>
      </c>
      <c r="AG2191">
        <v>5.5723869999999998E-3</v>
      </c>
      <c r="AH2191" s="6">
        <v>1.1001729E-2</v>
      </c>
      <c r="AI2191" s="6"/>
      <c r="AJ2191" s="8"/>
      <c r="AK2191" s="6"/>
      <c r="AL2191" s="6"/>
      <c r="AM2191" s="6"/>
      <c r="AN2191" s="6"/>
      <c r="AO2191" s="6"/>
      <c r="AP2191" s="6"/>
      <c r="AQ2191" s="6"/>
      <c r="AR2191" s="6"/>
      <c r="AS2191" s="6"/>
    </row>
    <row r="2192" spans="1:45" x14ac:dyDescent="0.35">
      <c r="A2192">
        <v>2500</v>
      </c>
      <c r="B2192">
        <v>0.67258074496251097</v>
      </c>
      <c r="C2192">
        <v>90</v>
      </c>
      <c r="D2192">
        <v>0.9641284086986539</v>
      </c>
      <c r="E2192">
        <v>0</v>
      </c>
      <c r="F2192">
        <v>0</v>
      </c>
      <c r="G2192">
        <v>0.2</v>
      </c>
      <c r="H2192" t="s">
        <v>98</v>
      </c>
      <c r="I2192" t="s">
        <v>98</v>
      </c>
      <c r="J2192">
        <v>0.56656346560000004</v>
      </c>
      <c r="K2192">
        <v>7.84747368E-2</v>
      </c>
      <c r="L2192">
        <v>5.2093940000000012E-2</v>
      </c>
      <c r="M2192">
        <v>1.7290778400000002E-2</v>
      </c>
      <c r="N2192">
        <v>1.7290778400000002E-2</v>
      </c>
      <c r="O2192">
        <v>1.1478149599999999E-2</v>
      </c>
      <c r="P2192">
        <v>1.1478149599999999E-2</v>
      </c>
      <c r="Q2192">
        <v>1.5239096800000001E-2</v>
      </c>
      <c r="R2192">
        <v>1.0116180799999999E-2</v>
      </c>
      <c r="S2192">
        <v>6.7154312000000001E-3</v>
      </c>
      <c r="T2192">
        <v>4.4579095999999997E-3</v>
      </c>
      <c r="U2192">
        <v>8.8013832000000004E-3</v>
      </c>
      <c r="V2192">
        <v>27.91</v>
      </c>
      <c r="W2192">
        <v>0.70820433199999999</v>
      </c>
      <c r="X2192">
        <v>9.8093421E-2</v>
      </c>
      <c r="Y2192">
        <v>6.5117425000000007E-2</v>
      </c>
      <c r="Z2192">
        <v>2.1613473000000001E-2</v>
      </c>
      <c r="AA2192">
        <v>2.1613473000000001E-2</v>
      </c>
      <c r="AB2192">
        <v>1.4347687E-2</v>
      </c>
      <c r="AC2192">
        <v>1.4347687E-2</v>
      </c>
      <c r="AD2192">
        <v>1.9048870999999998E-2</v>
      </c>
      <c r="AE2192">
        <v>1.2645226000000001E-2</v>
      </c>
      <c r="AF2192">
        <v>8.3942889999999992E-3</v>
      </c>
      <c r="AG2192">
        <v>5.5723869999999998E-3</v>
      </c>
      <c r="AH2192" s="6">
        <v>1.1001729E-2</v>
      </c>
      <c r="AI2192" s="6"/>
      <c r="AJ2192" s="8"/>
      <c r="AK2192" s="6"/>
      <c r="AL2192" s="6"/>
      <c r="AM2192" s="6"/>
      <c r="AN2192" s="6"/>
      <c r="AO2192" s="6"/>
      <c r="AP2192" s="6"/>
      <c r="AQ2192" s="6"/>
      <c r="AR2192" s="6"/>
      <c r="AS2192" s="6"/>
    </row>
    <row r="2193" spans="1:45" x14ac:dyDescent="0.35">
      <c r="A2193">
        <v>5000</v>
      </c>
      <c r="B2193">
        <v>0.99756359899692604</v>
      </c>
      <c r="C2193">
        <v>90</v>
      </c>
      <c r="D2193">
        <v>0.9641284086986539</v>
      </c>
      <c r="E2193">
        <v>0</v>
      </c>
      <c r="F2193">
        <v>0</v>
      </c>
      <c r="G2193">
        <v>0.2</v>
      </c>
      <c r="H2193" t="s">
        <v>98</v>
      </c>
      <c r="I2193" t="s">
        <v>98</v>
      </c>
      <c r="J2193">
        <v>0.56656346560000004</v>
      </c>
      <c r="K2193">
        <v>7.84747368E-2</v>
      </c>
      <c r="L2193">
        <v>5.2093940000000012E-2</v>
      </c>
      <c r="M2193">
        <v>1.7290778400000002E-2</v>
      </c>
      <c r="N2193">
        <v>1.7290778400000002E-2</v>
      </c>
      <c r="O2193">
        <v>1.1478149599999999E-2</v>
      </c>
      <c r="P2193">
        <v>1.1478149599999999E-2</v>
      </c>
      <c r="Q2193">
        <v>1.5239096800000001E-2</v>
      </c>
      <c r="R2193">
        <v>1.0116180799999999E-2</v>
      </c>
      <c r="S2193">
        <v>6.7154312000000001E-3</v>
      </c>
      <c r="T2193">
        <v>4.4579095999999997E-3</v>
      </c>
      <c r="U2193">
        <v>8.8013832000000004E-3</v>
      </c>
      <c r="V2193">
        <v>27.91</v>
      </c>
      <c r="W2193">
        <v>0.70820433199999999</v>
      </c>
      <c r="X2193">
        <v>9.8093421E-2</v>
      </c>
      <c r="Y2193">
        <v>6.5117425000000007E-2</v>
      </c>
      <c r="Z2193">
        <v>2.1613473000000001E-2</v>
      </c>
      <c r="AA2193">
        <v>2.1613473000000001E-2</v>
      </c>
      <c r="AB2193">
        <v>1.4347687E-2</v>
      </c>
      <c r="AC2193">
        <v>1.4347687E-2</v>
      </c>
      <c r="AD2193">
        <v>1.9048870999999998E-2</v>
      </c>
      <c r="AE2193">
        <v>1.2645226000000001E-2</v>
      </c>
      <c r="AF2193">
        <v>8.3942889999999992E-3</v>
      </c>
      <c r="AG2193">
        <v>5.5723869999999998E-3</v>
      </c>
      <c r="AH2193" s="6">
        <v>1.1001729E-2</v>
      </c>
      <c r="AI2193" s="6"/>
      <c r="AJ2193" s="8"/>
      <c r="AK2193" s="6"/>
      <c r="AL2193" s="6"/>
      <c r="AM2193" s="6"/>
      <c r="AN2193" s="6"/>
      <c r="AO2193" s="6"/>
      <c r="AP2193" s="6"/>
      <c r="AQ2193" s="6"/>
      <c r="AR2193" s="6"/>
      <c r="AS2193" s="6"/>
    </row>
    <row r="2194" spans="1:45" x14ac:dyDescent="0.35">
      <c r="A2194">
        <v>7500</v>
      </c>
      <c r="B2194">
        <v>1.338563870147859</v>
      </c>
      <c r="C2194">
        <v>90</v>
      </c>
      <c r="D2194">
        <v>0.9641284086986539</v>
      </c>
      <c r="E2194">
        <v>0</v>
      </c>
      <c r="F2194">
        <v>0</v>
      </c>
      <c r="G2194">
        <v>0.2</v>
      </c>
      <c r="H2194" t="s">
        <v>98</v>
      </c>
      <c r="I2194" t="s">
        <v>98</v>
      </c>
      <c r="J2194">
        <v>0.56656346560000004</v>
      </c>
      <c r="K2194">
        <v>7.84747368E-2</v>
      </c>
      <c r="L2194">
        <v>5.2093940000000012E-2</v>
      </c>
      <c r="M2194">
        <v>1.7290778400000002E-2</v>
      </c>
      <c r="N2194">
        <v>1.7290778400000002E-2</v>
      </c>
      <c r="O2194">
        <v>1.1478149599999999E-2</v>
      </c>
      <c r="P2194">
        <v>1.1478149599999999E-2</v>
      </c>
      <c r="Q2194">
        <v>1.5239096800000001E-2</v>
      </c>
      <c r="R2194">
        <v>1.0116180799999999E-2</v>
      </c>
      <c r="S2194">
        <v>6.7154312000000001E-3</v>
      </c>
      <c r="T2194">
        <v>4.4579095999999997E-3</v>
      </c>
      <c r="U2194">
        <v>8.8013832000000004E-3</v>
      </c>
      <c r="V2194">
        <v>27.91</v>
      </c>
      <c r="W2194">
        <v>0.70820433199999999</v>
      </c>
      <c r="X2194">
        <v>9.8093421E-2</v>
      </c>
      <c r="Y2194">
        <v>6.5117425000000007E-2</v>
      </c>
      <c r="Z2194">
        <v>2.1613473000000001E-2</v>
      </c>
      <c r="AA2194">
        <v>2.1613473000000001E-2</v>
      </c>
      <c r="AB2194">
        <v>1.4347687E-2</v>
      </c>
      <c r="AC2194">
        <v>1.4347687E-2</v>
      </c>
      <c r="AD2194">
        <v>1.9048870999999998E-2</v>
      </c>
      <c r="AE2194">
        <v>1.2645226000000001E-2</v>
      </c>
      <c r="AF2194">
        <v>8.3942889999999992E-3</v>
      </c>
      <c r="AG2194">
        <v>5.5723869999999998E-3</v>
      </c>
      <c r="AH2194" s="6">
        <v>1.1001729E-2</v>
      </c>
      <c r="AI2194" s="6"/>
      <c r="AJ2194" s="8"/>
      <c r="AK2194" s="6"/>
      <c r="AL2194" s="6"/>
      <c r="AM2194" s="6"/>
      <c r="AN2194" s="6"/>
      <c r="AO2194" s="6"/>
      <c r="AP2194" s="6"/>
      <c r="AQ2194" s="6"/>
      <c r="AR2194" s="6"/>
      <c r="AS2194" s="6"/>
    </row>
    <row r="2195" spans="1:45" x14ac:dyDescent="0.35">
      <c r="A2195">
        <v>10000</v>
      </c>
      <c r="B2195">
        <v>1.668126716155701</v>
      </c>
      <c r="C2195">
        <v>90</v>
      </c>
      <c r="D2195">
        <v>0.9641284086986539</v>
      </c>
      <c r="E2195">
        <v>0</v>
      </c>
      <c r="F2195">
        <v>0</v>
      </c>
      <c r="G2195">
        <v>0.2</v>
      </c>
      <c r="H2195" t="s">
        <v>98</v>
      </c>
      <c r="I2195" t="s">
        <v>98</v>
      </c>
      <c r="J2195">
        <v>0.56656346560000004</v>
      </c>
      <c r="K2195">
        <v>7.84747368E-2</v>
      </c>
      <c r="L2195">
        <v>5.2093940000000012E-2</v>
      </c>
      <c r="M2195">
        <v>1.7290778400000002E-2</v>
      </c>
      <c r="N2195">
        <v>1.7290778400000002E-2</v>
      </c>
      <c r="O2195">
        <v>1.1478149599999999E-2</v>
      </c>
      <c r="P2195">
        <v>1.1478149599999999E-2</v>
      </c>
      <c r="Q2195">
        <v>1.5239096800000001E-2</v>
      </c>
      <c r="R2195">
        <v>1.0116180799999999E-2</v>
      </c>
      <c r="S2195">
        <v>6.7154312000000001E-3</v>
      </c>
      <c r="T2195">
        <v>4.4579095999999997E-3</v>
      </c>
      <c r="U2195">
        <v>8.8013832000000004E-3</v>
      </c>
      <c r="V2195">
        <v>27.91</v>
      </c>
      <c r="W2195">
        <v>0.70820433199999999</v>
      </c>
      <c r="X2195">
        <v>9.8093421E-2</v>
      </c>
      <c r="Y2195">
        <v>6.5117425000000007E-2</v>
      </c>
      <c r="Z2195">
        <v>2.1613473000000001E-2</v>
      </c>
      <c r="AA2195">
        <v>2.1613473000000001E-2</v>
      </c>
      <c r="AB2195">
        <v>1.4347687E-2</v>
      </c>
      <c r="AC2195">
        <v>1.4347687E-2</v>
      </c>
      <c r="AD2195">
        <v>1.9048870999999998E-2</v>
      </c>
      <c r="AE2195">
        <v>1.2645226000000001E-2</v>
      </c>
      <c r="AF2195">
        <v>8.3942889999999992E-3</v>
      </c>
      <c r="AG2195">
        <v>5.5723869999999998E-3</v>
      </c>
      <c r="AH2195" s="6">
        <v>1.1001729E-2</v>
      </c>
      <c r="AI2195" s="6"/>
      <c r="AJ2195" s="8"/>
      <c r="AK2195" s="6"/>
      <c r="AL2195" s="6"/>
      <c r="AM2195" s="6"/>
      <c r="AN2195" s="6"/>
      <c r="AO2195" s="6"/>
      <c r="AP2195" s="6"/>
      <c r="AQ2195" s="6"/>
      <c r="AR2195" s="6"/>
      <c r="AS2195" s="6"/>
    </row>
    <row r="2196" spans="1:45" x14ac:dyDescent="0.35">
      <c r="A2196">
        <v>15000</v>
      </c>
      <c r="B2196">
        <v>2.2959598094400668</v>
      </c>
      <c r="C2196">
        <v>90</v>
      </c>
      <c r="D2196">
        <v>0.9641284086986539</v>
      </c>
      <c r="E2196">
        <v>0</v>
      </c>
      <c r="F2196">
        <v>0</v>
      </c>
      <c r="G2196">
        <v>0.2</v>
      </c>
      <c r="H2196" t="s">
        <v>98</v>
      </c>
      <c r="I2196" t="s">
        <v>98</v>
      </c>
      <c r="J2196">
        <v>0.56656346560000004</v>
      </c>
      <c r="K2196">
        <v>7.84747368E-2</v>
      </c>
      <c r="L2196">
        <v>5.2093940000000012E-2</v>
      </c>
      <c r="M2196">
        <v>1.7290778400000002E-2</v>
      </c>
      <c r="N2196">
        <v>1.7290778400000002E-2</v>
      </c>
      <c r="O2196">
        <v>1.1478149599999999E-2</v>
      </c>
      <c r="P2196">
        <v>1.1478149599999999E-2</v>
      </c>
      <c r="Q2196">
        <v>1.5239096800000001E-2</v>
      </c>
      <c r="R2196">
        <v>1.0116180799999999E-2</v>
      </c>
      <c r="S2196">
        <v>6.7154312000000001E-3</v>
      </c>
      <c r="T2196">
        <v>4.4579095999999997E-3</v>
      </c>
      <c r="U2196">
        <v>8.8013832000000004E-3</v>
      </c>
      <c r="V2196">
        <v>27.91</v>
      </c>
      <c r="W2196">
        <v>0.70820433199999999</v>
      </c>
      <c r="X2196">
        <v>9.8093421E-2</v>
      </c>
      <c r="Y2196">
        <v>6.5117425000000007E-2</v>
      </c>
      <c r="Z2196">
        <v>2.1613473000000001E-2</v>
      </c>
      <c r="AA2196">
        <v>2.1613473000000001E-2</v>
      </c>
      <c r="AB2196">
        <v>1.4347687E-2</v>
      </c>
      <c r="AC2196">
        <v>1.4347687E-2</v>
      </c>
      <c r="AD2196">
        <v>1.9048870999999998E-2</v>
      </c>
      <c r="AE2196">
        <v>1.2645226000000001E-2</v>
      </c>
      <c r="AF2196">
        <v>8.3942889999999992E-3</v>
      </c>
      <c r="AG2196">
        <v>5.5723869999999998E-3</v>
      </c>
      <c r="AH2196" s="6">
        <v>1.1001729E-2</v>
      </c>
      <c r="AI2196" s="6"/>
      <c r="AJ2196" s="8"/>
      <c r="AK2196" s="6"/>
      <c r="AL2196" s="6"/>
      <c r="AM2196" s="6"/>
      <c r="AN2196" s="6"/>
      <c r="AO2196" s="6"/>
      <c r="AP2196" s="6"/>
      <c r="AQ2196" s="6"/>
      <c r="AR2196" s="6"/>
      <c r="AS2196" s="6"/>
    </row>
    <row r="2197" spans="1:45" x14ac:dyDescent="0.35">
      <c r="A2197">
        <v>1500</v>
      </c>
      <c r="B2197">
        <v>0.7274863369938851</v>
      </c>
      <c r="C2197">
        <v>120</v>
      </c>
      <c r="D2197">
        <v>0.9641284086986539</v>
      </c>
      <c r="E2197">
        <v>0</v>
      </c>
      <c r="F2197">
        <v>0</v>
      </c>
      <c r="G2197">
        <v>0.2</v>
      </c>
      <c r="H2197" t="s">
        <v>98</v>
      </c>
      <c r="I2197" t="s">
        <v>98</v>
      </c>
      <c r="J2197">
        <v>0.56656346560000004</v>
      </c>
      <c r="K2197">
        <v>7.84747368E-2</v>
      </c>
      <c r="L2197">
        <v>5.2093940000000012E-2</v>
      </c>
      <c r="M2197">
        <v>1.7290778400000002E-2</v>
      </c>
      <c r="N2197">
        <v>1.7290778400000002E-2</v>
      </c>
      <c r="O2197">
        <v>1.1478149599999999E-2</v>
      </c>
      <c r="P2197">
        <v>1.1478149599999999E-2</v>
      </c>
      <c r="Q2197">
        <v>1.5239096800000001E-2</v>
      </c>
      <c r="R2197">
        <v>1.0116180799999999E-2</v>
      </c>
      <c r="S2197">
        <v>6.7154312000000001E-3</v>
      </c>
      <c r="T2197">
        <v>4.4579095999999997E-3</v>
      </c>
      <c r="U2197">
        <v>8.8013832000000004E-3</v>
      </c>
      <c r="V2197">
        <v>27.91</v>
      </c>
      <c r="W2197">
        <v>0.70820433199999999</v>
      </c>
      <c r="X2197">
        <v>9.8093421E-2</v>
      </c>
      <c r="Y2197">
        <v>6.5117425000000007E-2</v>
      </c>
      <c r="Z2197">
        <v>2.1613473000000001E-2</v>
      </c>
      <c r="AA2197">
        <v>2.1613473000000001E-2</v>
      </c>
      <c r="AB2197">
        <v>1.4347687E-2</v>
      </c>
      <c r="AC2197">
        <v>1.4347687E-2</v>
      </c>
      <c r="AD2197">
        <v>1.9048870999999998E-2</v>
      </c>
      <c r="AE2197">
        <v>1.2645226000000001E-2</v>
      </c>
      <c r="AF2197">
        <v>8.3942889999999992E-3</v>
      </c>
      <c r="AG2197">
        <v>5.5723869999999998E-3</v>
      </c>
      <c r="AH2197" s="6">
        <v>1.1001729E-2</v>
      </c>
      <c r="AI2197" s="6"/>
      <c r="AJ2197" s="8"/>
      <c r="AK2197" s="6"/>
      <c r="AL2197" s="6"/>
      <c r="AM2197" s="6"/>
      <c r="AN2197" s="6"/>
      <c r="AO2197" s="6"/>
      <c r="AP2197" s="6"/>
      <c r="AQ2197" s="6"/>
      <c r="AR2197" s="6"/>
      <c r="AS2197" s="6"/>
    </row>
    <row r="2198" spans="1:45" x14ac:dyDescent="0.35">
      <c r="A2198">
        <v>2000</v>
      </c>
      <c r="B2198">
        <v>0.69467093364750332</v>
      </c>
      <c r="C2198">
        <v>120</v>
      </c>
      <c r="D2198">
        <v>0.9641284086986539</v>
      </c>
      <c r="E2198">
        <v>0</v>
      </c>
      <c r="F2198">
        <v>0</v>
      </c>
      <c r="G2198">
        <v>0.2</v>
      </c>
      <c r="H2198" t="s">
        <v>98</v>
      </c>
      <c r="I2198" t="s">
        <v>98</v>
      </c>
      <c r="J2198">
        <v>0.56656346560000004</v>
      </c>
      <c r="K2198">
        <v>7.84747368E-2</v>
      </c>
      <c r="L2198">
        <v>5.2093940000000012E-2</v>
      </c>
      <c r="M2198">
        <v>1.7290778400000002E-2</v>
      </c>
      <c r="N2198">
        <v>1.7290778400000002E-2</v>
      </c>
      <c r="O2198">
        <v>1.1478149599999999E-2</v>
      </c>
      <c r="P2198">
        <v>1.1478149599999999E-2</v>
      </c>
      <c r="Q2198">
        <v>1.5239096800000001E-2</v>
      </c>
      <c r="R2198">
        <v>1.0116180799999999E-2</v>
      </c>
      <c r="S2198">
        <v>6.7154312000000001E-3</v>
      </c>
      <c r="T2198">
        <v>4.4579095999999997E-3</v>
      </c>
      <c r="U2198">
        <v>8.8013832000000004E-3</v>
      </c>
      <c r="V2198">
        <v>27.91</v>
      </c>
      <c r="W2198">
        <v>0.70820433199999999</v>
      </c>
      <c r="X2198">
        <v>9.8093421E-2</v>
      </c>
      <c r="Y2198">
        <v>6.5117425000000007E-2</v>
      </c>
      <c r="Z2198">
        <v>2.1613473000000001E-2</v>
      </c>
      <c r="AA2198">
        <v>2.1613473000000001E-2</v>
      </c>
      <c r="AB2198">
        <v>1.4347687E-2</v>
      </c>
      <c r="AC2198">
        <v>1.4347687E-2</v>
      </c>
      <c r="AD2198">
        <v>1.9048870999999998E-2</v>
      </c>
      <c r="AE2198">
        <v>1.2645226000000001E-2</v>
      </c>
      <c r="AF2198">
        <v>8.3942889999999992E-3</v>
      </c>
      <c r="AG2198">
        <v>5.5723869999999998E-3</v>
      </c>
      <c r="AH2198" s="6">
        <v>1.1001729E-2</v>
      </c>
      <c r="AI2198" s="6"/>
      <c r="AJ2198" s="8"/>
      <c r="AK2198" s="6"/>
      <c r="AL2198" s="6"/>
      <c r="AM2198" s="6"/>
      <c r="AN2198" s="6"/>
      <c r="AO2198" s="6"/>
      <c r="AP2198" s="6"/>
      <c r="AQ2198" s="6"/>
      <c r="AR2198" s="6"/>
      <c r="AS2198" s="6"/>
    </row>
    <row r="2199" spans="1:45" x14ac:dyDescent="0.35">
      <c r="A2199">
        <v>2500</v>
      </c>
      <c r="B2199">
        <v>0.71469072426745739</v>
      </c>
      <c r="C2199">
        <v>120</v>
      </c>
      <c r="D2199">
        <v>0.9641284086986539</v>
      </c>
      <c r="E2199">
        <v>0</v>
      </c>
      <c r="F2199">
        <v>0</v>
      </c>
      <c r="G2199">
        <v>0.2</v>
      </c>
      <c r="H2199" t="s">
        <v>98</v>
      </c>
      <c r="I2199" t="s">
        <v>98</v>
      </c>
      <c r="J2199">
        <v>0.56656346560000004</v>
      </c>
      <c r="K2199">
        <v>7.84747368E-2</v>
      </c>
      <c r="L2199">
        <v>5.2093940000000012E-2</v>
      </c>
      <c r="M2199">
        <v>1.7290778400000002E-2</v>
      </c>
      <c r="N2199">
        <v>1.7290778400000002E-2</v>
      </c>
      <c r="O2199">
        <v>1.1478149599999999E-2</v>
      </c>
      <c r="P2199">
        <v>1.1478149599999999E-2</v>
      </c>
      <c r="Q2199">
        <v>1.5239096800000001E-2</v>
      </c>
      <c r="R2199">
        <v>1.0116180799999999E-2</v>
      </c>
      <c r="S2199">
        <v>6.7154312000000001E-3</v>
      </c>
      <c r="T2199">
        <v>4.4579095999999997E-3</v>
      </c>
      <c r="U2199">
        <v>8.8013832000000004E-3</v>
      </c>
      <c r="V2199">
        <v>27.91</v>
      </c>
      <c r="W2199">
        <v>0.70820433199999999</v>
      </c>
      <c r="X2199">
        <v>9.8093421E-2</v>
      </c>
      <c r="Y2199">
        <v>6.5117425000000007E-2</v>
      </c>
      <c r="Z2199">
        <v>2.1613473000000001E-2</v>
      </c>
      <c r="AA2199">
        <v>2.1613473000000001E-2</v>
      </c>
      <c r="AB2199">
        <v>1.4347687E-2</v>
      </c>
      <c r="AC2199">
        <v>1.4347687E-2</v>
      </c>
      <c r="AD2199">
        <v>1.9048870999999998E-2</v>
      </c>
      <c r="AE2199">
        <v>1.2645226000000001E-2</v>
      </c>
      <c r="AF2199">
        <v>8.3942889999999992E-3</v>
      </c>
      <c r="AG2199">
        <v>5.5723869999999998E-3</v>
      </c>
      <c r="AH2199" s="6">
        <v>1.1001729E-2</v>
      </c>
      <c r="AI2199" s="6"/>
      <c r="AJ2199" s="8"/>
      <c r="AK2199" s="6"/>
      <c r="AL2199" s="6"/>
      <c r="AM2199" s="6"/>
      <c r="AN2199" s="6"/>
      <c r="AO2199" s="6"/>
      <c r="AP2199" s="6"/>
      <c r="AQ2199" s="6"/>
      <c r="AR2199" s="6"/>
      <c r="AS2199" s="6"/>
    </row>
    <row r="2200" spans="1:45" x14ac:dyDescent="0.35">
      <c r="A2200">
        <v>5000</v>
      </c>
      <c r="B2200">
        <v>0.99949805532195612</v>
      </c>
      <c r="C2200">
        <v>120</v>
      </c>
      <c r="D2200">
        <v>0.9641284086986539</v>
      </c>
      <c r="E2200">
        <v>0</v>
      </c>
      <c r="F2200">
        <v>0</v>
      </c>
      <c r="G2200">
        <v>0.2</v>
      </c>
      <c r="H2200" t="s">
        <v>98</v>
      </c>
      <c r="I2200" t="s">
        <v>98</v>
      </c>
      <c r="J2200">
        <v>0.56656346560000004</v>
      </c>
      <c r="K2200">
        <v>7.84747368E-2</v>
      </c>
      <c r="L2200">
        <v>5.2093940000000012E-2</v>
      </c>
      <c r="M2200">
        <v>1.7290778400000002E-2</v>
      </c>
      <c r="N2200">
        <v>1.7290778400000002E-2</v>
      </c>
      <c r="O2200">
        <v>1.1478149599999999E-2</v>
      </c>
      <c r="P2200">
        <v>1.1478149599999999E-2</v>
      </c>
      <c r="Q2200">
        <v>1.5239096800000001E-2</v>
      </c>
      <c r="R2200">
        <v>1.0116180799999999E-2</v>
      </c>
      <c r="S2200">
        <v>6.7154312000000001E-3</v>
      </c>
      <c r="T2200">
        <v>4.4579095999999997E-3</v>
      </c>
      <c r="U2200">
        <v>8.8013832000000004E-3</v>
      </c>
      <c r="V2200">
        <v>27.91</v>
      </c>
      <c r="W2200">
        <v>0.70820433199999999</v>
      </c>
      <c r="X2200">
        <v>9.8093421E-2</v>
      </c>
      <c r="Y2200">
        <v>6.5117425000000007E-2</v>
      </c>
      <c r="Z2200">
        <v>2.1613473000000001E-2</v>
      </c>
      <c r="AA2200">
        <v>2.1613473000000001E-2</v>
      </c>
      <c r="AB2200">
        <v>1.4347687E-2</v>
      </c>
      <c r="AC2200">
        <v>1.4347687E-2</v>
      </c>
      <c r="AD2200">
        <v>1.9048870999999998E-2</v>
      </c>
      <c r="AE2200">
        <v>1.2645226000000001E-2</v>
      </c>
      <c r="AF2200">
        <v>8.3942889999999992E-3</v>
      </c>
      <c r="AG2200">
        <v>5.5723869999999998E-3</v>
      </c>
      <c r="AH2200" s="6">
        <v>1.1001729E-2</v>
      </c>
      <c r="AI2200" s="6"/>
      <c r="AJ2200" s="8"/>
      <c r="AK2200" s="6"/>
      <c r="AL2200" s="6"/>
      <c r="AM2200" s="6"/>
      <c r="AN2200" s="6"/>
      <c r="AO2200" s="6"/>
      <c r="AP2200" s="6"/>
      <c r="AQ2200" s="6"/>
      <c r="AR2200" s="6"/>
      <c r="AS2200" s="6"/>
    </row>
    <row r="2201" spans="1:45" x14ac:dyDescent="0.35">
      <c r="A2201">
        <v>7500</v>
      </c>
      <c r="B2201">
        <v>1.3196385438330061</v>
      </c>
      <c r="C2201">
        <v>120</v>
      </c>
      <c r="D2201">
        <v>0.9641284086986539</v>
      </c>
      <c r="E2201">
        <v>0</v>
      </c>
      <c r="F2201">
        <v>0</v>
      </c>
      <c r="G2201">
        <v>0.2</v>
      </c>
      <c r="H2201" t="s">
        <v>98</v>
      </c>
      <c r="I2201" t="s">
        <v>98</v>
      </c>
      <c r="J2201">
        <v>0.56656346560000004</v>
      </c>
      <c r="K2201">
        <v>7.84747368E-2</v>
      </c>
      <c r="L2201">
        <v>5.2093940000000012E-2</v>
      </c>
      <c r="M2201">
        <v>1.7290778400000002E-2</v>
      </c>
      <c r="N2201">
        <v>1.7290778400000002E-2</v>
      </c>
      <c r="O2201">
        <v>1.1478149599999999E-2</v>
      </c>
      <c r="P2201">
        <v>1.1478149599999999E-2</v>
      </c>
      <c r="Q2201">
        <v>1.5239096800000001E-2</v>
      </c>
      <c r="R2201">
        <v>1.0116180799999999E-2</v>
      </c>
      <c r="S2201">
        <v>6.7154312000000001E-3</v>
      </c>
      <c r="T2201">
        <v>4.4579095999999997E-3</v>
      </c>
      <c r="U2201">
        <v>8.8013832000000004E-3</v>
      </c>
      <c r="V2201">
        <v>27.91</v>
      </c>
      <c r="W2201">
        <v>0.70820433199999999</v>
      </c>
      <c r="X2201">
        <v>9.8093421E-2</v>
      </c>
      <c r="Y2201">
        <v>6.5117425000000007E-2</v>
      </c>
      <c r="Z2201">
        <v>2.1613473000000001E-2</v>
      </c>
      <c r="AA2201">
        <v>2.1613473000000001E-2</v>
      </c>
      <c r="AB2201">
        <v>1.4347687E-2</v>
      </c>
      <c r="AC2201">
        <v>1.4347687E-2</v>
      </c>
      <c r="AD2201">
        <v>1.9048870999999998E-2</v>
      </c>
      <c r="AE2201">
        <v>1.2645226000000001E-2</v>
      </c>
      <c r="AF2201">
        <v>8.3942889999999992E-3</v>
      </c>
      <c r="AG2201">
        <v>5.5723869999999998E-3</v>
      </c>
      <c r="AH2201" s="6">
        <v>1.1001729E-2</v>
      </c>
      <c r="AI2201" s="6"/>
      <c r="AJ2201" s="8"/>
      <c r="AK2201" s="6"/>
      <c r="AL2201" s="6"/>
      <c r="AM2201" s="6"/>
      <c r="AN2201" s="6"/>
      <c r="AO2201" s="6"/>
      <c r="AP2201" s="6"/>
      <c r="AQ2201" s="6"/>
      <c r="AR2201" s="6"/>
      <c r="AS2201" s="6"/>
    </row>
    <row r="2202" spans="1:45" x14ac:dyDescent="0.35">
      <c r="A2202">
        <v>10000</v>
      </c>
      <c r="B2202">
        <v>1.6320868436391971</v>
      </c>
      <c r="C2202">
        <v>120</v>
      </c>
      <c r="D2202">
        <v>0.9641284086986539</v>
      </c>
      <c r="E2202">
        <v>0</v>
      </c>
      <c r="F2202">
        <v>0</v>
      </c>
      <c r="G2202">
        <v>0.2</v>
      </c>
      <c r="H2202" t="s">
        <v>98</v>
      </c>
      <c r="I2202" t="s">
        <v>98</v>
      </c>
      <c r="J2202">
        <v>0.56656346560000004</v>
      </c>
      <c r="K2202">
        <v>7.84747368E-2</v>
      </c>
      <c r="L2202">
        <v>5.2093940000000012E-2</v>
      </c>
      <c r="M2202">
        <v>1.7290778400000002E-2</v>
      </c>
      <c r="N2202">
        <v>1.7290778400000002E-2</v>
      </c>
      <c r="O2202">
        <v>1.1478149599999999E-2</v>
      </c>
      <c r="P2202">
        <v>1.1478149599999999E-2</v>
      </c>
      <c r="Q2202">
        <v>1.5239096800000001E-2</v>
      </c>
      <c r="R2202">
        <v>1.0116180799999999E-2</v>
      </c>
      <c r="S2202">
        <v>6.7154312000000001E-3</v>
      </c>
      <c r="T2202">
        <v>4.4579095999999997E-3</v>
      </c>
      <c r="U2202">
        <v>8.8013832000000004E-3</v>
      </c>
      <c r="V2202">
        <v>27.91</v>
      </c>
      <c r="W2202">
        <v>0.70820433199999999</v>
      </c>
      <c r="X2202">
        <v>9.8093421E-2</v>
      </c>
      <c r="Y2202">
        <v>6.5117425000000007E-2</v>
      </c>
      <c r="Z2202">
        <v>2.1613473000000001E-2</v>
      </c>
      <c r="AA2202">
        <v>2.1613473000000001E-2</v>
      </c>
      <c r="AB2202">
        <v>1.4347687E-2</v>
      </c>
      <c r="AC2202">
        <v>1.4347687E-2</v>
      </c>
      <c r="AD2202">
        <v>1.9048870999999998E-2</v>
      </c>
      <c r="AE2202">
        <v>1.2645226000000001E-2</v>
      </c>
      <c r="AF2202">
        <v>8.3942889999999992E-3</v>
      </c>
      <c r="AG2202">
        <v>5.5723869999999998E-3</v>
      </c>
      <c r="AH2202" s="6">
        <v>1.1001729E-2</v>
      </c>
      <c r="AI2202" s="6"/>
      <c r="AJ2202" s="8"/>
      <c r="AK2202" s="6"/>
      <c r="AL2202" s="6"/>
      <c r="AM2202" s="6"/>
      <c r="AN2202" s="6"/>
      <c r="AO2202" s="6"/>
      <c r="AP2202" s="6"/>
      <c r="AQ2202" s="6"/>
      <c r="AR2202" s="6"/>
      <c r="AS2202" s="6"/>
    </row>
    <row r="2203" spans="1:45" x14ac:dyDescent="0.35">
      <c r="A2203">
        <v>15000</v>
      </c>
      <c r="B2203">
        <v>2.2293481005492528</v>
      </c>
      <c r="C2203">
        <v>120</v>
      </c>
      <c r="D2203">
        <v>0.9641284086986539</v>
      </c>
      <c r="E2203">
        <v>0</v>
      </c>
      <c r="F2203">
        <v>0</v>
      </c>
      <c r="G2203">
        <v>0.2</v>
      </c>
      <c r="H2203" t="s">
        <v>98</v>
      </c>
      <c r="I2203" t="s">
        <v>98</v>
      </c>
      <c r="J2203">
        <v>0.56656346560000004</v>
      </c>
      <c r="K2203">
        <v>7.84747368E-2</v>
      </c>
      <c r="L2203">
        <v>5.2093940000000012E-2</v>
      </c>
      <c r="M2203">
        <v>1.7290778400000002E-2</v>
      </c>
      <c r="N2203">
        <v>1.7290778400000002E-2</v>
      </c>
      <c r="O2203">
        <v>1.1478149599999999E-2</v>
      </c>
      <c r="P2203">
        <v>1.1478149599999999E-2</v>
      </c>
      <c r="Q2203">
        <v>1.5239096800000001E-2</v>
      </c>
      <c r="R2203">
        <v>1.0116180799999999E-2</v>
      </c>
      <c r="S2203">
        <v>6.7154312000000001E-3</v>
      </c>
      <c r="T2203">
        <v>4.4579095999999997E-3</v>
      </c>
      <c r="U2203">
        <v>8.8013832000000004E-3</v>
      </c>
      <c r="V2203">
        <v>27.91</v>
      </c>
      <c r="W2203">
        <v>0.70820433199999999</v>
      </c>
      <c r="X2203">
        <v>9.8093421E-2</v>
      </c>
      <c r="Y2203">
        <v>6.5117425000000007E-2</v>
      </c>
      <c r="Z2203">
        <v>2.1613473000000001E-2</v>
      </c>
      <c r="AA2203">
        <v>2.1613473000000001E-2</v>
      </c>
      <c r="AB2203">
        <v>1.4347687E-2</v>
      </c>
      <c r="AC2203">
        <v>1.4347687E-2</v>
      </c>
      <c r="AD2203">
        <v>1.9048870999999998E-2</v>
      </c>
      <c r="AE2203">
        <v>1.2645226000000001E-2</v>
      </c>
      <c r="AF2203">
        <v>8.3942889999999992E-3</v>
      </c>
      <c r="AG2203">
        <v>5.5723869999999998E-3</v>
      </c>
      <c r="AH2203" s="6">
        <v>1.1001729E-2</v>
      </c>
      <c r="AI2203" s="6"/>
      <c r="AJ2203" s="8"/>
      <c r="AK2203" s="6"/>
      <c r="AL2203" s="6"/>
      <c r="AM2203" s="6"/>
      <c r="AN2203" s="6"/>
      <c r="AO2203" s="6"/>
      <c r="AP2203" s="6"/>
      <c r="AQ2203" s="6"/>
      <c r="AR2203" s="6"/>
      <c r="AS2203" s="6"/>
    </row>
    <row r="2204" spans="1:45" x14ac:dyDescent="0.35">
      <c r="A2204">
        <v>1500</v>
      </c>
      <c r="B2204">
        <v>0.7806246859394993</v>
      </c>
      <c r="C2204">
        <v>150</v>
      </c>
      <c r="D2204">
        <v>0.9641284086986539</v>
      </c>
      <c r="E2204">
        <v>0</v>
      </c>
      <c r="F2204">
        <v>0</v>
      </c>
      <c r="G2204">
        <v>0.2</v>
      </c>
      <c r="H2204" t="s">
        <v>98</v>
      </c>
      <c r="I2204" t="s">
        <v>98</v>
      </c>
      <c r="J2204">
        <v>0.56656346560000004</v>
      </c>
      <c r="K2204">
        <v>7.84747368E-2</v>
      </c>
      <c r="L2204">
        <v>5.2093940000000012E-2</v>
      </c>
      <c r="M2204">
        <v>1.7290778400000002E-2</v>
      </c>
      <c r="N2204">
        <v>1.7290778400000002E-2</v>
      </c>
      <c r="O2204">
        <v>1.1478149599999999E-2</v>
      </c>
      <c r="P2204">
        <v>1.1478149599999999E-2</v>
      </c>
      <c r="Q2204">
        <v>1.5239096800000001E-2</v>
      </c>
      <c r="R2204">
        <v>1.0116180799999999E-2</v>
      </c>
      <c r="S2204">
        <v>6.7154312000000001E-3</v>
      </c>
      <c r="T2204">
        <v>4.4579095999999997E-3</v>
      </c>
      <c r="U2204">
        <v>8.8013832000000004E-3</v>
      </c>
      <c r="V2204">
        <v>27.91</v>
      </c>
      <c r="W2204">
        <v>0.70820433199999999</v>
      </c>
      <c r="X2204">
        <v>9.8093421E-2</v>
      </c>
      <c r="Y2204">
        <v>6.5117425000000007E-2</v>
      </c>
      <c r="Z2204">
        <v>2.1613473000000001E-2</v>
      </c>
      <c r="AA2204">
        <v>2.1613473000000001E-2</v>
      </c>
      <c r="AB2204">
        <v>1.4347687E-2</v>
      </c>
      <c r="AC2204">
        <v>1.4347687E-2</v>
      </c>
      <c r="AD2204">
        <v>1.9048870999999998E-2</v>
      </c>
      <c r="AE2204">
        <v>1.2645226000000001E-2</v>
      </c>
      <c r="AF2204">
        <v>8.3942889999999992E-3</v>
      </c>
      <c r="AG2204">
        <v>5.5723869999999998E-3</v>
      </c>
      <c r="AH2204" s="6">
        <v>1.1001729E-2</v>
      </c>
      <c r="AI2204" s="6"/>
      <c r="AJ2204" s="8"/>
      <c r="AK2204" s="6"/>
      <c r="AL2204" s="6"/>
      <c r="AM2204" s="6"/>
      <c r="AN2204" s="6"/>
      <c r="AO2204" s="6"/>
      <c r="AP2204" s="6"/>
      <c r="AQ2204" s="6"/>
      <c r="AR2204" s="6"/>
      <c r="AS2204" s="6"/>
    </row>
    <row r="2205" spans="1:45" x14ac:dyDescent="0.35">
      <c r="A2205">
        <v>2000</v>
      </c>
      <c r="B2205">
        <v>0.75069141432226105</v>
      </c>
      <c r="C2205">
        <v>150</v>
      </c>
      <c r="D2205">
        <v>0.9641284086986539</v>
      </c>
      <c r="E2205">
        <v>0</v>
      </c>
      <c r="F2205">
        <v>0</v>
      </c>
      <c r="G2205">
        <v>0.2</v>
      </c>
      <c r="H2205" t="s">
        <v>98</v>
      </c>
      <c r="I2205" t="s">
        <v>98</v>
      </c>
      <c r="J2205">
        <v>0.56656346560000004</v>
      </c>
      <c r="K2205">
        <v>7.84747368E-2</v>
      </c>
      <c r="L2205">
        <v>5.2093940000000012E-2</v>
      </c>
      <c r="M2205">
        <v>1.7290778400000002E-2</v>
      </c>
      <c r="N2205">
        <v>1.7290778400000002E-2</v>
      </c>
      <c r="O2205">
        <v>1.1478149599999999E-2</v>
      </c>
      <c r="P2205">
        <v>1.1478149599999999E-2</v>
      </c>
      <c r="Q2205">
        <v>1.5239096800000001E-2</v>
      </c>
      <c r="R2205">
        <v>1.0116180799999999E-2</v>
      </c>
      <c r="S2205">
        <v>6.7154312000000001E-3</v>
      </c>
      <c r="T2205">
        <v>4.4579095999999997E-3</v>
      </c>
      <c r="U2205">
        <v>8.8013832000000004E-3</v>
      </c>
      <c r="V2205">
        <v>27.91</v>
      </c>
      <c r="W2205">
        <v>0.70820433199999999</v>
      </c>
      <c r="X2205">
        <v>9.8093421E-2</v>
      </c>
      <c r="Y2205">
        <v>6.5117425000000007E-2</v>
      </c>
      <c r="Z2205">
        <v>2.1613473000000001E-2</v>
      </c>
      <c r="AA2205">
        <v>2.1613473000000001E-2</v>
      </c>
      <c r="AB2205">
        <v>1.4347687E-2</v>
      </c>
      <c r="AC2205">
        <v>1.4347687E-2</v>
      </c>
      <c r="AD2205">
        <v>1.9048870999999998E-2</v>
      </c>
      <c r="AE2205">
        <v>1.2645226000000001E-2</v>
      </c>
      <c r="AF2205">
        <v>8.3942889999999992E-3</v>
      </c>
      <c r="AG2205">
        <v>5.5723869999999998E-3</v>
      </c>
      <c r="AH2205" s="6">
        <v>1.1001729E-2</v>
      </c>
      <c r="AI2205" s="6"/>
      <c r="AJ2205" s="8"/>
      <c r="AK2205" s="6"/>
      <c r="AL2205" s="6"/>
      <c r="AM2205" s="6"/>
      <c r="AN2205" s="6"/>
      <c r="AO2205" s="6"/>
      <c r="AP2205" s="6"/>
      <c r="AQ2205" s="6"/>
      <c r="AR2205" s="6"/>
      <c r="AS2205" s="6"/>
    </row>
    <row r="2206" spans="1:45" x14ac:dyDescent="0.35">
      <c r="A2206">
        <v>2500</v>
      </c>
      <c r="B2206">
        <v>0.7574871947856503</v>
      </c>
      <c r="C2206">
        <v>150</v>
      </c>
      <c r="D2206">
        <v>0.9641284086986539</v>
      </c>
      <c r="E2206">
        <v>0</v>
      </c>
      <c r="F2206">
        <v>0</v>
      </c>
      <c r="G2206">
        <v>0.2</v>
      </c>
      <c r="H2206" t="s">
        <v>98</v>
      </c>
      <c r="I2206" t="s">
        <v>98</v>
      </c>
      <c r="J2206">
        <v>0.56656346560000004</v>
      </c>
      <c r="K2206">
        <v>7.84747368E-2</v>
      </c>
      <c r="L2206">
        <v>5.2093940000000012E-2</v>
      </c>
      <c r="M2206">
        <v>1.7290778400000002E-2</v>
      </c>
      <c r="N2206">
        <v>1.7290778400000002E-2</v>
      </c>
      <c r="O2206">
        <v>1.1478149599999999E-2</v>
      </c>
      <c r="P2206">
        <v>1.1478149599999999E-2</v>
      </c>
      <c r="Q2206">
        <v>1.5239096800000001E-2</v>
      </c>
      <c r="R2206">
        <v>1.0116180799999999E-2</v>
      </c>
      <c r="S2206">
        <v>6.7154312000000001E-3</v>
      </c>
      <c r="T2206">
        <v>4.4579095999999997E-3</v>
      </c>
      <c r="U2206">
        <v>8.8013832000000004E-3</v>
      </c>
      <c r="V2206">
        <v>27.91</v>
      </c>
      <c r="W2206">
        <v>0.70820433199999999</v>
      </c>
      <c r="X2206">
        <v>9.8093421E-2</v>
      </c>
      <c r="Y2206">
        <v>6.5117425000000007E-2</v>
      </c>
      <c r="Z2206">
        <v>2.1613473000000001E-2</v>
      </c>
      <c r="AA2206">
        <v>2.1613473000000001E-2</v>
      </c>
      <c r="AB2206">
        <v>1.4347687E-2</v>
      </c>
      <c r="AC2206">
        <v>1.4347687E-2</v>
      </c>
      <c r="AD2206">
        <v>1.9048870999999998E-2</v>
      </c>
      <c r="AE2206">
        <v>1.2645226000000001E-2</v>
      </c>
      <c r="AF2206">
        <v>8.3942889999999992E-3</v>
      </c>
      <c r="AG2206">
        <v>5.5723869999999998E-3</v>
      </c>
      <c r="AH2206" s="6">
        <v>1.1001729E-2</v>
      </c>
      <c r="AI2206" s="6"/>
      <c r="AJ2206" s="8"/>
      <c r="AK2206" s="6"/>
      <c r="AL2206" s="6"/>
      <c r="AM2206" s="6"/>
      <c r="AN2206" s="6"/>
      <c r="AO2206" s="6"/>
      <c r="AP2206" s="6"/>
      <c r="AQ2206" s="6"/>
      <c r="AR2206" s="6"/>
      <c r="AS2206" s="6"/>
    </row>
    <row r="2207" spans="1:45" x14ac:dyDescent="0.35">
      <c r="A2207">
        <v>5000</v>
      </c>
      <c r="B2207">
        <v>1.0048011295714021</v>
      </c>
      <c r="C2207">
        <v>150</v>
      </c>
      <c r="D2207">
        <v>0.9641284086986539</v>
      </c>
      <c r="E2207">
        <v>0</v>
      </c>
      <c r="F2207">
        <v>0</v>
      </c>
      <c r="G2207">
        <v>0.2</v>
      </c>
      <c r="H2207" t="s">
        <v>98</v>
      </c>
      <c r="I2207" t="s">
        <v>98</v>
      </c>
      <c r="J2207">
        <v>0.56656346560000004</v>
      </c>
      <c r="K2207">
        <v>7.84747368E-2</v>
      </c>
      <c r="L2207">
        <v>5.2093940000000012E-2</v>
      </c>
      <c r="M2207">
        <v>1.7290778400000002E-2</v>
      </c>
      <c r="N2207">
        <v>1.7290778400000002E-2</v>
      </c>
      <c r="O2207">
        <v>1.1478149599999999E-2</v>
      </c>
      <c r="P2207">
        <v>1.1478149599999999E-2</v>
      </c>
      <c r="Q2207">
        <v>1.5239096800000001E-2</v>
      </c>
      <c r="R2207">
        <v>1.0116180799999999E-2</v>
      </c>
      <c r="S2207">
        <v>6.7154312000000001E-3</v>
      </c>
      <c r="T2207">
        <v>4.4579095999999997E-3</v>
      </c>
      <c r="U2207">
        <v>8.8013832000000004E-3</v>
      </c>
      <c r="V2207">
        <v>27.91</v>
      </c>
      <c r="W2207">
        <v>0.70820433199999999</v>
      </c>
      <c r="X2207">
        <v>9.8093421E-2</v>
      </c>
      <c r="Y2207">
        <v>6.5117425000000007E-2</v>
      </c>
      <c r="Z2207">
        <v>2.1613473000000001E-2</v>
      </c>
      <c r="AA2207">
        <v>2.1613473000000001E-2</v>
      </c>
      <c r="AB2207">
        <v>1.4347687E-2</v>
      </c>
      <c r="AC2207">
        <v>1.4347687E-2</v>
      </c>
      <c r="AD2207">
        <v>1.9048870999999998E-2</v>
      </c>
      <c r="AE2207">
        <v>1.2645226000000001E-2</v>
      </c>
      <c r="AF2207">
        <v>8.3942889999999992E-3</v>
      </c>
      <c r="AG2207">
        <v>5.5723869999999998E-3</v>
      </c>
      <c r="AH2207" s="6">
        <v>1.1001729E-2</v>
      </c>
      <c r="AI2207" s="6"/>
      <c r="AJ2207" s="8"/>
      <c r="AK2207" s="6"/>
      <c r="AL2207" s="6"/>
      <c r="AM2207" s="6"/>
      <c r="AN2207" s="6"/>
      <c r="AO2207" s="6"/>
      <c r="AP2207" s="6"/>
      <c r="AQ2207" s="6"/>
      <c r="AR2207" s="6"/>
      <c r="AS2207" s="6"/>
    </row>
    <row r="2208" spans="1:45" x14ac:dyDescent="0.35">
      <c r="A2208">
        <v>7500</v>
      </c>
      <c r="B2208">
        <v>1.30479868598337</v>
      </c>
      <c r="C2208">
        <v>150</v>
      </c>
      <c r="D2208">
        <v>0.9641284086986539</v>
      </c>
      <c r="E2208">
        <v>0</v>
      </c>
      <c r="F2208">
        <v>0</v>
      </c>
      <c r="G2208">
        <v>0.2</v>
      </c>
      <c r="H2208" t="s">
        <v>98</v>
      </c>
      <c r="I2208" t="s">
        <v>98</v>
      </c>
      <c r="J2208">
        <v>0.56656346560000004</v>
      </c>
      <c r="K2208">
        <v>7.84747368E-2</v>
      </c>
      <c r="L2208">
        <v>5.2093940000000012E-2</v>
      </c>
      <c r="M2208">
        <v>1.7290778400000002E-2</v>
      </c>
      <c r="N2208">
        <v>1.7290778400000002E-2</v>
      </c>
      <c r="O2208">
        <v>1.1478149599999999E-2</v>
      </c>
      <c r="P2208">
        <v>1.1478149599999999E-2</v>
      </c>
      <c r="Q2208">
        <v>1.5239096800000001E-2</v>
      </c>
      <c r="R2208">
        <v>1.0116180799999999E-2</v>
      </c>
      <c r="S2208">
        <v>6.7154312000000001E-3</v>
      </c>
      <c r="T2208">
        <v>4.4579095999999997E-3</v>
      </c>
      <c r="U2208">
        <v>8.8013832000000004E-3</v>
      </c>
      <c r="V2208">
        <v>27.91</v>
      </c>
      <c r="W2208">
        <v>0.70820433199999999</v>
      </c>
      <c r="X2208">
        <v>9.8093421E-2</v>
      </c>
      <c r="Y2208">
        <v>6.5117425000000007E-2</v>
      </c>
      <c r="Z2208">
        <v>2.1613473000000001E-2</v>
      </c>
      <c r="AA2208">
        <v>2.1613473000000001E-2</v>
      </c>
      <c r="AB2208">
        <v>1.4347687E-2</v>
      </c>
      <c r="AC2208">
        <v>1.4347687E-2</v>
      </c>
      <c r="AD2208">
        <v>1.9048870999999998E-2</v>
      </c>
      <c r="AE2208">
        <v>1.2645226000000001E-2</v>
      </c>
      <c r="AF2208">
        <v>8.3942889999999992E-3</v>
      </c>
      <c r="AG2208">
        <v>5.5723869999999998E-3</v>
      </c>
      <c r="AH2208" s="6">
        <v>1.1001729E-2</v>
      </c>
      <c r="AI2208" s="6"/>
      <c r="AJ2208" s="8"/>
      <c r="AK2208" s="6"/>
      <c r="AL2208" s="6"/>
      <c r="AM2208" s="6"/>
      <c r="AN2208" s="6"/>
      <c r="AO2208" s="6"/>
      <c r="AP2208" s="6"/>
      <c r="AQ2208" s="6"/>
      <c r="AR2208" s="6"/>
      <c r="AS2208" s="6"/>
    </row>
    <row r="2209" spans="1:45" x14ac:dyDescent="0.35">
      <c r="A2209">
        <v>10000</v>
      </c>
      <c r="B2209">
        <v>1.6011617339954849</v>
      </c>
      <c r="C2209">
        <v>150</v>
      </c>
      <c r="D2209">
        <v>0.9641284086986539</v>
      </c>
      <c r="E2209">
        <v>0</v>
      </c>
      <c r="F2209">
        <v>0</v>
      </c>
      <c r="G2209">
        <v>0.2</v>
      </c>
      <c r="H2209" t="s">
        <v>98</v>
      </c>
      <c r="I2209" t="s">
        <v>98</v>
      </c>
      <c r="J2209">
        <v>0.56656346560000004</v>
      </c>
      <c r="K2209">
        <v>7.84747368E-2</v>
      </c>
      <c r="L2209">
        <v>5.2093940000000012E-2</v>
      </c>
      <c r="M2209">
        <v>1.7290778400000002E-2</v>
      </c>
      <c r="N2209">
        <v>1.7290778400000002E-2</v>
      </c>
      <c r="O2209">
        <v>1.1478149599999999E-2</v>
      </c>
      <c r="P2209">
        <v>1.1478149599999999E-2</v>
      </c>
      <c r="Q2209">
        <v>1.5239096800000001E-2</v>
      </c>
      <c r="R2209">
        <v>1.0116180799999999E-2</v>
      </c>
      <c r="S2209">
        <v>6.7154312000000001E-3</v>
      </c>
      <c r="T2209">
        <v>4.4579095999999997E-3</v>
      </c>
      <c r="U2209">
        <v>8.8013832000000004E-3</v>
      </c>
      <c r="V2209">
        <v>27.91</v>
      </c>
      <c r="W2209">
        <v>0.70820433199999999</v>
      </c>
      <c r="X2209">
        <v>9.8093421E-2</v>
      </c>
      <c r="Y2209">
        <v>6.5117425000000007E-2</v>
      </c>
      <c r="Z2209">
        <v>2.1613473000000001E-2</v>
      </c>
      <c r="AA2209">
        <v>2.1613473000000001E-2</v>
      </c>
      <c r="AB2209">
        <v>1.4347687E-2</v>
      </c>
      <c r="AC2209">
        <v>1.4347687E-2</v>
      </c>
      <c r="AD2209">
        <v>1.9048870999999998E-2</v>
      </c>
      <c r="AE2209">
        <v>1.2645226000000001E-2</v>
      </c>
      <c r="AF2209">
        <v>8.3942889999999992E-3</v>
      </c>
      <c r="AG2209">
        <v>5.5723869999999998E-3</v>
      </c>
      <c r="AH2209" s="6">
        <v>1.1001729E-2</v>
      </c>
      <c r="AI2209" s="6"/>
      <c r="AJ2209" s="8"/>
      <c r="AK2209" s="6"/>
      <c r="AL2209" s="6"/>
      <c r="AM2209" s="6"/>
      <c r="AN2209" s="6"/>
      <c r="AO2209" s="6"/>
      <c r="AP2209" s="6"/>
      <c r="AQ2209" s="6"/>
      <c r="AR2209" s="6"/>
      <c r="AS2209" s="6"/>
    </row>
    <row r="2210" spans="1:45" x14ac:dyDescent="0.35">
      <c r="A2210">
        <v>15000</v>
      </c>
      <c r="B2210">
        <v>2.1701944837364562</v>
      </c>
      <c r="C2210">
        <v>150</v>
      </c>
      <c r="D2210">
        <v>0.9641284086986539</v>
      </c>
      <c r="E2210">
        <v>0</v>
      </c>
      <c r="F2210">
        <v>0</v>
      </c>
      <c r="G2210">
        <v>0.2</v>
      </c>
      <c r="H2210" t="s">
        <v>98</v>
      </c>
      <c r="I2210" t="s">
        <v>98</v>
      </c>
      <c r="J2210">
        <v>0.56656346560000004</v>
      </c>
      <c r="K2210">
        <v>7.84747368E-2</v>
      </c>
      <c r="L2210">
        <v>5.2093940000000012E-2</v>
      </c>
      <c r="M2210">
        <v>1.7290778400000002E-2</v>
      </c>
      <c r="N2210">
        <v>1.7290778400000002E-2</v>
      </c>
      <c r="O2210">
        <v>1.1478149599999999E-2</v>
      </c>
      <c r="P2210">
        <v>1.1478149599999999E-2</v>
      </c>
      <c r="Q2210">
        <v>1.5239096800000001E-2</v>
      </c>
      <c r="R2210">
        <v>1.0116180799999999E-2</v>
      </c>
      <c r="S2210">
        <v>6.7154312000000001E-3</v>
      </c>
      <c r="T2210">
        <v>4.4579095999999997E-3</v>
      </c>
      <c r="U2210">
        <v>8.8013832000000004E-3</v>
      </c>
      <c r="V2210">
        <v>27.91</v>
      </c>
      <c r="W2210">
        <v>0.70820433199999999</v>
      </c>
      <c r="X2210">
        <v>9.8093421E-2</v>
      </c>
      <c r="Y2210">
        <v>6.5117425000000007E-2</v>
      </c>
      <c r="Z2210">
        <v>2.1613473000000001E-2</v>
      </c>
      <c r="AA2210">
        <v>2.1613473000000001E-2</v>
      </c>
      <c r="AB2210">
        <v>1.4347687E-2</v>
      </c>
      <c r="AC2210">
        <v>1.4347687E-2</v>
      </c>
      <c r="AD2210">
        <v>1.9048870999999998E-2</v>
      </c>
      <c r="AE2210">
        <v>1.2645226000000001E-2</v>
      </c>
      <c r="AF2210">
        <v>8.3942889999999992E-3</v>
      </c>
      <c r="AG2210">
        <v>5.5723869999999998E-3</v>
      </c>
      <c r="AH2210" s="6">
        <v>1.1001729E-2</v>
      </c>
      <c r="AI2210" s="6"/>
      <c r="AJ2210" s="8"/>
      <c r="AK2210" s="6"/>
      <c r="AL2210" s="6"/>
      <c r="AM2210" s="6"/>
      <c r="AN2210" s="6"/>
      <c r="AO2210" s="6"/>
      <c r="AP2210" s="6"/>
      <c r="AQ2210" s="6"/>
      <c r="AR2210" s="6"/>
      <c r="AS2210" s="6"/>
    </row>
    <row r="2211" spans="1:45" x14ac:dyDescent="0.35">
      <c r="A2211">
        <v>1500</v>
      </c>
      <c r="B2211">
        <v>0.82163164372976671</v>
      </c>
      <c r="C2211">
        <v>180</v>
      </c>
      <c r="D2211">
        <v>0.9641284086986539</v>
      </c>
      <c r="E2211">
        <v>0</v>
      </c>
      <c r="F2211">
        <v>0</v>
      </c>
      <c r="G2211">
        <v>0.2</v>
      </c>
      <c r="H2211" t="s">
        <v>98</v>
      </c>
      <c r="I2211" t="s">
        <v>98</v>
      </c>
      <c r="J2211">
        <v>0.56656346560000004</v>
      </c>
      <c r="K2211">
        <v>7.84747368E-2</v>
      </c>
      <c r="L2211">
        <v>5.2093940000000012E-2</v>
      </c>
      <c r="M2211">
        <v>1.7290778400000002E-2</v>
      </c>
      <c r="N2211">
        <v>1.7290778400000002E-2</v>
      </c>
      <c r="O2211">
        <v>1.1478149599999999E-2</v>
      </c>
      <c r="P2211">
        <v>1.1478149599999999E-2</v>
      </c>
      <c r="Q2211">
        <v>1.5239096800000001E-2</v>
      </c>
      <c r="R2211">
        <v>1.0116180799999999E-2</v>
      </c>
      <c r="S2211">
        <v>6.7154312000000001E-3</v>
      </c>
      <c r="T2211">
        <v>4.4579095999999997E-3</v>
      </c>
      <c r="U2211">
        <v>8.8013832000000004E-3</v>
      </c>
      <c r="V2211">
        <v>27.91</v>
      </c>
      <c r="W2211">
        <v>0.70820433199999999</v>
      </c>
      <c r="X2211">
        <v>9.8093421E-2</v>
      </c>
      <c r="Y2211">
        <v>6.5117425000000007E-2</v>
      </c>
      <c r="Z2211">
        <v>2.1613473000000001E-2</v>
      </c>
      <c r="AA2211">
        <v>2.1613473000000001E-2</v>
      </c>
      <c r="AB2211">
        <v>1.4347687E-2</v>
      </c>
      <c r="AC2211">
        <v>1.4347687E-2</v>
      </c>
      <c r="AD2211">
        <v>1.9048870999999998E-2</v>
      </c>
      <c r="AE2211">
        <v>1.2645226000000001E-2</v>
      </c>
      <c r="AF2211">
        <v>8.3942889999999992E-3</v>
      </c>
      <c r="AG2211">
        <v>5.5723869999999998E-3</v>
      </c>
      <c r="AH2211" s="6">
        <v>1.1001729E-2</v>
      </c>
      <c r="AI2211" s="6"/>
      <c r="AJ2211" s="8"/>
      <c r="AK2211" s="6"/>
      <c r="AL2211" s="6"/>
      <c r="AM2211" s="6"/>
      <c r="AN2211" s="6"/>
      <c r="AO2211" s="6"/>
      <c r="AP2211" s="6"/>
      <c r="AQ2211" s="6"/>
      <c r="AR2211" s="6"/>
      <c r="AS2211" s="6"/>
    </row>
    <row r="2212" spans="1:45" x14ac:dyDescent="0.35">
      <c r="A2212">
        <v>2000</v>
      </c>
      <c r="B2212">
        <v>0.79804711802828321</v>
      </c>
      <c r="C2212">
        <v>180</v>
      </c>
      <c r="D2212">
        <v>0.9641284086986539</v>
      </c>
      <c r="E2212">
        <v>0</v>
      </c>
      <c r="F2212">
        <v>0</v>
      </c>
      <c r="G2212">
        <v>0.2</v>
      </c>
      <c r="H2212" t="s">
        <v>98</v>
      </c>
      <c r="I2212" t="s">
        <v>98</v>
      </c>
      <c r="J2212">
        <v>0.56656346560000004</v>
      </c>
      <c r="K2212">
        <v>7.84747368E-2</v>
      </c>
      <c r="L2212">
        <v>5.2093940000000012E-2</v>
      </c>
      <c r="M2212">
        <v>1.7290778400000002E-2</v>
      </c>
      <c r="N2212">
        <v>1.7290778400000002E-2</v>
      </c>
      <c r="O2212">
        <v>1.1478149599999999E-2</v>
      </c>
      <c r="P2212">
        <v>1.1478149599999999E-2</v>
      </c>
      <c r="Q2212">
        <v>1.5239096800000001E-2</v>
      </c>
      <c r="R2212">
        <v>1.0116180799999999E-2</v>
      </c>
      <c r="S2212">
        <v>6.7154312000000001E-3</v>
      </c>
      <c r="T2212">
        <v>4.4579095999999997E-3</v>
      </c>
      <c r="U2212">
        <v>8.8013832000000004E-3</v>
      </c>
      <c r="V2212">
        <v>27.91</v>
      </c>
      <c r="W2212">
        <v>0.70820433199999999</v>
      </c>
      <c r="X2212">
        <v>9.8093421E-2</v>
      </c>
      <c r="Y2212">
        <v>6.5117425000000007E-2</v>
      </c>
      <c r="Z2212">
        <v>2.1613473000000001E-2</v>
      </c>
      <c r="AA2212">
        <v>2.1613473000000001E-2</v>
      </c>
      <c r="AB2212">
        <v>1.4347687E-2</v>
      </c>
      <c r="AC2212">
        <v>1.4347687E-2</v>
      </c>
      <c r="AD2212">
        <v>1.9048870999999998E-2</v>
      </c>
      <c r="AE2212">
        <v>1.2645226000000001E-2</v>
      </c>
      <c r="AF2212">
        <v>8.3942889999999992E-3</v>
      </c>
      <c r="AG2212">
        <v>5.5723869999999998E-3</v>
      </c>
      <c r="AH2212" s="6">
        <v>1.1001729E-2</v>
      </c>
      <c r="AI2212" s="6"/>
      <c r="AJ2212" s="8"/>
      <c r="AK2212" s="6"/>
      <c r="AL2212" s="6"/>
      <c r="AM2212" s="6"/>
      <c r="AN2212" s="6"/>
      <c r="AO2212" s="6"/>
      <c r="AP2212" s="6"/>
      <c r="AQ2212" s="6"/>
      <c r="AR2212" s="6"/>
      <c r="AS2212" s="6"/>
    </row>
    <row r="2213" spans="1:45" x14ac:dyDescent="0.35">
      <c r="A2213">
        <v>2500</v>
      </c>
      <c r="B2213">
        <v>0.79847146865308338</v>
      </c>
      <c r="C2213">
        <v>180</v>
      </c>
      <c r="D2213">
        <v>0.9641284086986539</v>
      </c>
      <c r="E2213">
        <v>0</v>
      </c>
      <c r="F2213">
        <v>0</v>
      </c>
      <c r="G2213">
        <v>0.2</v>
      </c>
      <c r="H2213" t="s">
        <v>98</v>
      </c>
      <c r="I2213" t="s">
        <v>98</v>
      </c>
      <c r="J2213">
        <v>0.56656346560000004</v>
      </c>
      <c r="K2213">
        <v>7.84747368E-2</v>
      </c>
      <c r="L2213">
        <v>5.2093940000000012E-2</v>
      </c>
      <c r="M2213">
        <v>1.7290778400000002E-2</v>
      </c>
      <c r="N2213">
        <v>1.7290778400000002E-2</v>
      </c>
      <c r="O2213">
        <v>1.1478149599999999E-2</v>
      </c>
      <c r="P2213">
        <v>1.1478149599999999E-2</v>
      </c>
      <c r="Q2213">
        <v>1.5239096800000001E-2</v>
      </c>
      <c r="R2213">
        <v>1.0116180799999999E-2</v>
      </c>
      <c r="S2213">
        <v>6.7154312000000001E-3</v>
      </c>
      <c r="T2213">
        <v>4.4579095999999997E-3</v>
      </c>
      <c r="U2213">
        <v>8.8013832000000004E-3</v>
      </c>
      <c r="V2213">
        <v>27.91</v>
      </c>
      <c r="W2213">
        <v>0.70820433199999999</v>
      </c>
      <c r="X2213">
        <v>9.8093421E-2</v>
      </c>
      <c r="Y2213">
        <v>6.5117425000000007E-2</v>
      </c>
      <c r="Z2213">
        <v>2.1613473000000001E-2</v>
      </c>
      <c r="AA2213">
        <v>2.1613473000000001E-2</v>
      </c>
      <c r="AB2213">
        <v>1.4347687E-2</v>
      </c>
      <c r="AC2213">
        <v>1.4347687E-2</v>
      </c>
      <c r="AD2213">
        <v>1.9048870999999998E-2</v>
      </c>
      <c r="AE2213">
        <v>1.2645226000000001E-2</v>
      </c>
      <c r="AF2213">
        <v>8.3942889999999992E-3</v>
      </c>
      <c r="AG2213">
        <v>5.5723869999999998E-3</v>
      </c>
      <c r="AH2213" s="6">
        <v>1.1001729E-2</v>
      </c>
      <c r="AI2213" s="6"/>
      <c r="AJ2213" s="8"/>
      <c r="AK2213" s="6"/>
      <c r="AL2213" s="6"/>
      <c r="AM2213" s="6"/>
      <c r="AN2213" s="6"/>
      <c r="AO2213" s="6"/>
      <c r="AP2213" s="6"/>
      <c r="AQ2213" s="6"/>
      <c r="AR2213" s="6"/>
      <c r="AS2213" s="6"/>
    </row>
    <row r="2214" spans="1:45" x14ac:dyDescent="0.35">
      <c r="A2214">
        <v>5000</v>
      </c>
      <c r="B2214">
        <v>1.01255960833681</v>
      </c>
      <c r="C2214">
        <v>180</v>
      </c>
      <c r="D2214">
        <v>0.9641284086986539</v>
      </c>
      <c r="E2214">
        <v>0</v>
      </c>
      <c r="F2214">
        <v>0</v>
      </c>
      <c r="G2214">
        <v>0.2</v>
      </c>
      <c r="H2214" t="s">
        <v>98</v>
      </c>
      <c r="I2214" t="s">
        <v>98</v>
      </c>
      <c r="J2214">
        <v>0.56656346560000004</v>
      </c>
      <c r="K2214">
        <v>7.84747368E-2</v>
      </c>
      <c r="L2214">
        <v>5.2093940000000012E-2</v>
      </c>
      <c r="M2214">
        <v>1.7290778400000002E-2</v>
      </c>
      <c r="N2214">
        <v>1.7290778400000002E-2</v>
      </c>
      <c r="O2214">
        <v>1.1478149599999999E-2</v>
      </c>
      <c r="P2214">
        <v>1.1478149599999999E-2</v>
      </c>
      <c r="Q2214">
        <v>1.5239096800000001E-2</v>
      </c>
      <c r="R2214">
        <v>1.0116180799999999E-2</v>
      </c>
      <c r="S2214">
        <v>6.7154312000000001E-3</v>
      </c>
      <c r="T2214">
        <v>4.4579095999999997E-3</v>
      </c>
      <c r="U2214">
        <v>8.8013832000000004E-3</v>
      </c>
      <c r="V2214">
        <v>27.91</v>
      </c>
      <c r="W2214">
        <v>0.70820433199999999</v>
      </c>
      <c r="X2214">
        <v>9.8093421E-2</v>
      </c>
      <c r="Y2214">
        <v>6.5117425000000007E-2</v>
      </c>
      <c r="Z2214">
        <v>2.1613473000000001E-2</v>
      </c>
      <c r="AA2214">
        <v>2.1613473000000001E-2</v>
      </c>
      <c r="AB2214">
        <v>1.4347687E-2</v>
      </c>
      <c r="AC2214">
        <v>1.4347687E-2</v>
      </c>
      <c r="AD2214">
        <v>1.9048870999999998E-2</v>
      </c>
      <c r="AE2214">
        <v>1.2645226000000001E-2</v>
      </c>
      <c r="AF2214">
        <v>8.3942889999999992E-3</v>
      </c>
      <c r="AG2214">
        <v>5.5723869999999998E-3</v>
      </c>
      <c r="AH2214" s="6">
        <v>1.1001729E-2</v>
      </c>
      <c r="AI2214" s="6"/>
      <c r="AJ2214" s="8"/>
      <c r="AK2214" s="6"/>
      <c r="AL2214" s="6"/>
      <c r="AM2214" s="6"/>
      <c r="AN2214" s="6"/>
      <c r="AO2214" s="6"/>
      <c r="AP2214" s="6"/>
      <c r="AQ2214" s="6"/>
      <c r="AR2214" s="6"/>
      <c r="AS2214" s="6"/>
    </row>
    <row r="2215" spans="1:45" x14ac:dyDescent="0.35">
      <c r="A2215">
        <v>7500</v>
      </c>
      <c r="B2215">
        <v>1.293304425883375</v>
      </c>
      <c r="C2215">
        <v>180</v>
      </c>
      <c r="D2215">
        <v>0.9641284086986539</v>
      </c>
      <c r="E2215">
        <v>0</v>
      </c>
      <c r="F2215">
        <v>0</v>
      </c>
      <c r="G2215">
        <v>0.2</v>
      </c>
      <c r="H2215" t="s">
        <v>98</v>
      </c>
      <c r="I2215" t="s">
        <v>98</v>
      </c>
      <c r="J2215">
        <v>0.56656346560000004</v>
      </c>
      <c r="K2215">
        <v>7.84747368E-2</v>
      </c>
      <c r="L2215">
        <v>5.2093940000000012E-2</v>
      </c>
      <c r="M2215">
        <v>1.7290778400000002E-2</v>
      </c>
      <c r="N2215">
        <v>1.7290778400000002E-2</v>
      </c>
      <c r="O2215">
        <v>1.1478149599999999E-2</v>
      </c>
      <c r="P2215">
        <v>1.1478149599999999E-2</v>
      </c>
      <c r="Q2215">
        <v>1.5239096800000001E-2</v>
      </c>
      <c r="R2215">
        <v>1.0116180799999999E-2</v>
      </c>
      <c r="S2215">
        <v>6.7154312000000001E-3</v>
      </c>
      <c r="T2215">
        <v>4.4579095999999997E-3</v>
      </c>
      <c r="U2215">
        <v>8.8013832000000004E-3</v>
      </c>
      <c r="V2215">
        <v>27.91</v>
      </c>
      <c r="W2215">
        <v>0.70820433199999999</v>
      </c>
      <c r="X2215">
        <v>9.8093421E-2</v>
      </c>
      <c r="Y2215">
        <v>6.5117425000000007E-2</v>
      </c>
      <c r="Z2215">
        <v>2.1613473000000001E-2</v>
      </c>
      <c r="AA2215">
        <v>2.1613473000000001E-2</v>
      </c>
      <c r="AB2215">
        <v>1.4347687E-2</v>
      </c>
      <c r="AC2215">
        <v>1.4347687E-2</v>
      </c>
      <c r="AD2215">
        <v>1.9048870999999998E-2</v>
      </c>
      <c r="AE2215">
        <v>1.2645226000000001E-2</v>
      </c>
      <c r="AF2215">
        <v>8.3942889999999992E-3</v>
      </c>
      <c r="AG2215">
        <v>5.5723869999999998E-3</v>
      </c>
      <c r="AH2215" s="6">
        <v>1.1001729E-2</v>
      </c>
      <c r="AI2215" s="6"/>
      <c r="AJ2215" s="8"/>
      <c r="AK2215" s="6"/>
      <c r="AL2215" s="6"/>
      <c r="AM2215" s="6"/>
      <c r="AN2215" s="6"/>
      <c r="AO2215" s="6"/>
      <c r="AP2215" s="6"/>
      <c r="AQ2215" s="6"/>
      <c r="AR2215" s="6"/>
      <c r="AS2215" s="6"/>
    </row>
    <row r="2216" spans="1:45" x14ac:dyDescent="0.35">
      <c r="A2216">
        <v>10000</v>
      </c>
      <c r="B2216">
        <v>1.5745329227120859</v>
      </c>
      <c r="C2216">
        <v>180</v>
      </c>
      <c r="D2216">
        <v>0.9641284086986539</v>
      </c>
      <c r="E2216">
        <v>0</v>
      </c>
      <c r="F2216">
        <v>0</v>
      </c>
      <c r="G2216">
        <v>0.2</v>
      </c>
      <c r="H2216" t="s">
        <v>98</v>
      </c>
      <c r="I2216" t="s">
        <v>98</v>
      </c>
      <c r="J2216">
        <v>0.56656346560000004</v>
      </c>
      <c r="K2216">
        <v>7.84747368E-2</v>
      </c>
      <c r="L2216">
        <v>5.2093940000000012E-2</v>
      </c>
      <c r="M2216">
        <v>1.7290778400000002E-2</v>
      </c>
      <c r="N2216">
        <v>1.7290778400000002E-2</v>
      </c>
      <c r="O2216">
        <v>1.1478149599999999E-2</v>
      </c>
      <c r="P2216">
        <v>1.1478149599999999E-2</v>
      </c>
      <c r="Q2216">
        <v>1.5239096800000001E-2</v>
      </c>
      <c r="R2216">
        <v>1.0116180799999999E-2</v>
      </c>
      <c r="S2216">
        <v>6.7154312000000001E-3</v>
      </c>
      <c r="T2216">
        <v>4.4579095999999997E-3</v>
      </c>
      <c r="U2216">
        <v>8.8013832000000004E-3</v>
      </c>
      <c r="V2216">
        <v>27.91</v>
      </c>
      <c r="W2216">
        <v>0.70820433199999999</v>
      </c>
      <c r="X2216">
        <v>9.8093421E-2</v>
      </c>
      <c r="Y2216">
        <v>6.5117425000000007E-2</v>
      </c>
      <c r="Z2216">
        <v>2.1613473000000001E-2</v>
      </c>
      <c r="AA2216">
        <v>2.1613473000000001E-2</v>
      </c>
      <c r="AB2216">
        <v>1.4347687E-2</v>
      </c>
      <c r="AC2216">
        <v>1.4347687E-2</v>
      </c>
      <c r="AD2216">
        <v>1.9048870999999998E-2</v>
      </c>
      <c r="AE2216">
        <v>1.2645226000000001E-2</v>
      </c>
      <c r="AF2216">
        <v>8.3942889999999992E-3</v>
      </c>
      <c r="AG2216">
        <v>5.5723869999999998E-3</v>
      </c>
      <c r="AH2216" s="6">
        <v>1.1001729E-2</v>
      </c>
      <c r="AI2216" s="6"/>
      <c r="AJ2216" s="8"/>
      <c r="AK2216" s="6"/>
      <c r="AL2216" s="6"/>
      <c r="AM2216" s="6"/>
      <c r="AN2216" s="6"/>
      <c r="AO2216" s="6"/>
      <c r="AP2216" s="6"/>
      <c r="AQ2216" s="6"/>
      <c r="AR2216" s="6"/>
      <c r="AS2216" s="6"/>
    </row>
    <row r="2217" spans="1:45" x14ac:dyDescent="0.35">
      <c r="A2217">
        <v>15000</v>
      </c>
      <c r="B2217">
        <v>2.1173970101072799</v>
      </c>
      <c r="C2217">
        <v>180</v>
      </c>
      <c r="D2217">
        <v>0.9641284086986539</v>
      </c>
      <c r="E2217">
        <v>0</v>
      </c>
      <c r="F2217">
        <v>0</v>
      </c>
      <c r="G2217">
        <v>0.2</v>
      </c>
      <c r="H2217" t="s">
        <v>98</v>
      </c>
      <c r="I2217" t="s">
        <v>98</v>
      </c>
      <c r="J2217">
        <v>0.56656346560000004</v>
      </c>
      <c r="K2217">
        <v>7.84747368E-2</v>
      </c>
      <c r="L2217">
        <v>5.2093940000000012E-2</v>
      </c>
      <c r="M2217">
        <v>1.7290778400000002E-2</v>
      </c>
      <c r="N2217">
        <v>1.7290778400000002E-2</v>
      </c>
      <c r="O2217">
        <v>1.1478149599999999E-2</v>
      </c>
      <c r="P2217">
        <v>1.1478149599999999E-2</v>
      </c>
      <c r="Q2217">
        <v>1.5239096800000001E-2</v>
      </c>
      <c r="R2217">
        <v>1.0116180799999999E-2</v>
      </c>
      <c r="S2217">
        <v>6.7154312000000001E-3</v>
      </c>
      <c r="T2217">
        <v>4.4579095999999997E-3</v>
      </c>
      <c r="U2217">
        <v>8.8013832000000004E-3</v>
      </c>
      <c r="V2217">
        <v>27.91</v>
      </c>
      <c r="W2217">
        <v>0.70820433199999999</v>
      </c>
      <c r="X2217">
        <v>9.8093421E-2</v>
      </c>
      <c r="Y2217">
        <v>6.5117425000000007E-2</v>
      </c>
      <c r="Z2217">
        <v>2.1613473000000001E-2</v>
      </c>
      <c r="AA2217">
        <v>2.1613473000000001E-2</v>
      </c>
      <c r="AB2217">
        <v>1.4347687E-2</v>
      </c>
      <c r="AC2217">
        <v>1.4347687E-2</v>
      </c>
      <c r="AD2217">
        <v>1.9048870999999998E-2</v>
      </c>
      <c r="AE2217">
        <v>1.2645226000000001E-2</v>
      </c>
      <c r="AF2217">
        <v>8.3942889999999992E-3</v>
      </c>
      <c r="AG2217">
        <v>5.5723869999999998E-3</v>
      </c>
      <c r="AH2217" s="6">
        <v>1.1001729E-2</v>
      </c>
      <c r="AI2217" s="6"/>
      <c r="AJ2217" s="8"/>
      <c r="AK2217" s="6"/>
      <c r="AL2217" s="6"/>
      <c r="AM2217" s="6"/>
      <c r="AN2217" s="6"/>
      <c r="AO2217" s="6"/>
      <c r="AP2217" s="6"/>
      <c r="AQ2217" s="6"/>
      <c r="AR2217" s="6"/>
      <c r="AS2217" s="6"/>
    </row>
    <row r="2218" spans="1:45" x14ac:dyDescent="0.35">
      <c r="A2218">
        <v>1500</v>
      </c>
      <c r="B2218">
        <v>0.86397914306097867</v>
      </c>
      <c r="C2218">
        <v>220</v>
      </c>
      <c r="D2218">
        <v>0.9641284086986539</v>
      </c>
      <c r="E2218">
        <v>0</v>
      </c>
      <c r="F2218">
        <v>0</v>
      </c>
      <c r="G2218">
        <v>0.2</v>
      </c>
      <c r="H2218" t="s">
        <v>98</v>
      </c>
      <c r="I2218" t="s">
        <v>98</v>
      </c>
      <c r="J2218">
        <v>0.56656346560000004</v>
      </c>
      <c r="K2218">
        <v>7.84747368E-2</v>
      </c>
      <c r="L2218">
        <v>5.2093940000000012E-2</v>
      </c>
      <c r="M2218">
        <v>1.7290778400000002E-2</v>
      </c>
      <c r="N2218">
        <v>1.7290778400000002E-2</v>
      </c>
      <c r="O2218">
        <v>1.1478149599999999E-2</v>
      </c>
      <c r="P2218">
        <v>1.1478149599999999E-2</v>
      </c>
      <c r="Q2218">
        <v>1.5239096800000001E-2</v>
      </c>
      <c r="R2218">
        <v>1.0116180799999999E-2</v>
      </c>
      <c r="S2218">
        <v>6.7154312000000001E-3</v>
      </c>
      <c r="T2218">
        <v>4.4579095999999997E-3</v>
      </c>
      <c r="U2218">
        <v>8.8013832000000004E-3</v>
      </c>
      <c r="V2218">
        <v>27.91</v>
      </c>
      <c r="W2218">
        <v>0.70820433199999999</v>
      </c>
      <c r="X2218">
        <v>9.8093421E-2</v>
      </c>
      <c r="Y2218">
        <v>6.5117425000000007E-2</v>
      </c>
      <c r="Z2218">
        <v>2.1613473000000001E-2</v>
      </c>
      <c r="AA2218">
        <v>2.1613473000000001E-2</v>
      </c>
      <c r="AB2218">
        <v>1.4347687E-2</v>
      </c>
      <c r="AC2218">
        <v>1.4347687E-2</v>
      </c>
      <c r="AD2218">
        <v>1.9048870999999998E-2</v>
      </c>
      <c r="AE2218">
        <v>1.2645226000000001E-2</v>
      </c>
      <c r="AF2218">
        <v>8.3942889999999992E-3</v>
      </c>
      <c r="AG2218">
        <v>5.5723869999999998E-3</v>
      </c>
      <c r="AH2218" s="6">
        <v>1.1001729E-2</v>
      </c>
      <c r="AI2218" s="6"/>
      <c r="AJ2218" s="8"/>
      <c r="AK2218" s="6"/>
      <c r="AL2218" s="6"/>
      <c r="AM2218" s="6"/>
      <c r="AN2218" s="6"/>
      <c r="AO2218" s="6"/>
      <c r="AP2218" s="6"/>
      <c r="AQ2218" s="6"/>
      <c r="AR2218" s="6"/>
      <c r="AS2218" s="6"/>
    </row>
    <row r="2219" spans="1:45" x14ac:dyDescent="0.35">
      <c r="A2219">
        <v>2000</v>
      </c>
      <c r="B2219">
        <v>0.84783367151497968</v>
      </c>
      <c r="C2219">
        <v>220</v>
      </c>
      <c r="D2219">
        <v>0.9641284086986539</v>
      </c>
      <c r="E2219">
        <v>0</v>
      </c>
      <c r="F2219">
        <v>0</v>
      </c>
      <c r="G2219">
        <v>0.2</v>
      </c>
      <c r="H2219" t="s">
        <v>98</v>
      </c>
      <c r="I2219" t="s">
        <v>98</v>
      </c>
      <c r="J2219">
        <v>0.56656346560000004</v>
      </c>
      <c r="K2219">
        <v>7.84747368E-2</v>
      </c>
      <c r="L2219">
        <v>5.2093940000000012E-2</v>
      </c>
      <c r="M2219">
        <v>1.7290778400000002E-2</v>
      </c>
      <c r="N2219">
        <v>1.7290778400000002E-2</v>
      </c>
      <c r="O2219">
        <v>1.1478149599999999E-2</v>
      </c>
      <c r="P2219">
        <v>1.1478149599999999E-2</v>
      </c>
      <c r="Q2219">
        <v>1.5239096800000001E-2</v>
      </c>
      <c r="R2219">
        <v>1.0116180799999999E-2</v>
      </c>
      <c r="S2219">
        <v>6.7154312000000001E-3</v>
      </c>
      <c r="T2219">
        <v>4.4579095999999997E-3</v>
      </c>
      <c r="U2219">
        <v>8.8013832000000004E-3</v>
      </c>
      <c r="V2219">
        <v>27.91</v>
      </c>
      <c r="W2219">
        <v>0.70820433199999999</v>
      </c>
      <c r="X2219">
        <v>9.8093421E-2</v>
      </c>
      <c r="Y2219">
        <v>6.5117425000000007E-2</v>
      </c>
      <c r="Z2219">
        <v>2.1613473000000001E-2</v>
      </c>
      <c r="AA2219">
        <v>2.1613473000000001E-2</v>
      </c>
      <c r="AB2219">
        <v>1.4347687E-2</v>
      </c>
      <c r="AC2219">
        <v>1.4347687E-2</v>
      </c>
      <c r="AD2219">
        <v>1.9048870999999998E-2</v>
      </c>
      <c r="AE2219">
        <v>1.2645226000000001E-2</v>
      </c>
      <c r="AF2219">
        <v>8.3942889999999992E-3</v>
      </c>
      <c r="AG2219">
        <v>5.5723869999999998E-3</v>
      </c>
      <c r="AH2219" s="6">
        <v>1.1001729E-2</v>
      </c>
      <c r="AI2219" s="6"/>
      <c r="AJ2219" s="8"/>
      <c r="AK2219" s="6"/>
      <c r="AL2219" s="6"/>
      <c r="AM2219" s="6"/>
      <c r="AN2219" s="6"/>
      <c r="AO2219" s="6"/>
      <c r="AP2219" s="6"/>
      <c r="AQ2219" s="6"/>
      <c r="AR2219" s="6"/>
      <c r="AS2219" s="6"/>
    </row>
    <row r="2220" spans="1:45" x14ac:dyDescent="0.35">
      <c r="A2220">
        <v>2500</v>
      </c>
      <c r="B2220">
        <v>0.84698741758288065</v>
      </c>
      <c r="C2220">
        <v>220</v>
      </c>
      <c r="D2220">
        <v>0.9641284086986539</v>
      </c>
      <c r="E2220">
        <v>0</v>
      </c>
      <c r="F2220">
        <v>0</v>
      </c>
      <c r="G2220">
        <v>0.2</v>
      </c>
      <c r="H2220" t="s">
        <v>98</v>
      </c>
      <c r="I2220" t="s">
        <v>98</v>
      </c>
      <c r="J2220">
        <v>0.56656346560000004</v>
      </c>
      <c r="K2220">
        <v>7.84747368E-2</v>
      </c>
      <c r="L2220">
        <v>5.2093940000000012E-2</v>
      </c>
      <c r="M2220">
        <v>1.7290778400000002E-2</v>
      </c>
      <c r="N2220">
        <v>1.7290778400000002E-2</v>
      </c>
      <c r="O2220">
        <v>1.1478149599999999E-2</v>
      </c>
      <c r="P2220">
        <v>1.1478149599999999E-2</v>
      </c>
      <c r="Q2220">
        <v>1.5239096800000001E-2</v>
      </c>
      <c r="R2220">
        <v>1.0116180799999999E-2</v>
      </c>
      <c r="S2220">
        <v>6.7154312000000001E-3</v>
      </c>
      <c r="T2220">
        <v>4.4579095999999997E-3</v>
      </c>
      <c r="U2220">
        <v>8.8013832000000004E-3</v>
      </c>
      <c r="V2220">
        <v>27.91</v>
      </c>
      <c r="W2220">
        <v>0.70820433199999999</v>
      </c>
      <c r="X2220">
        <v>9.8093421E-2</v>
      </c>
      <c r="Y2220">
        <v>6.5117425000000007E-2</v>
      </c>
      <c r="Z2220">
        <v>2.1613473000000001E-2</v>
      </c>
      <c r="AA2220">
        <v>2.1613473000000001E-2</v>
      </c>
      <c r="AB2220">
        <v>1.4347687E-2</v>
      </c>
      <c r="AC2220">
        <v>1.4347687E-2</v>
      </c>
      <c r="AD2220">
        <v>1.9048870999999998E-2</v>
      </c>
      <c r="AE2220">
        <v>1.2645226000000001E-2</v>
      </c>
      <c r="AF2220">
        <v>8.3942889999999992E-3</v>
      </c>
      <c r="AG2220">
        <v>5.5723869999999998E-3</v>
      </c>
      <c r="AH2220" s="6">
        <v>1.1001729E-2</v>
      </c>
      <c r="AI2220" s="6"/>
      <c r="AJ2220" s="8"/>
      <c r="AK2220" s="6"/>
      <c r="AL2220" s="6"/>
      <c r="AM2220" s="6"/>
      <c r="AN2220" s="6"/>
      <c r="AO2220" s="6"/>
      <c r="AP2220" s="6"/>
      <c r="AQ2220" s="6"/>
      <c r="AR2220" s="6"/>
      <c r="AS2220" s="6"/>
    </row>
    <row r="2221" spans="1:45" x14ac:dyDescent="0.35">
      <c r="A2221">
        <v>5000</v>
      </c>
      <c r="B2221">
        <v>1.025285284228298</v>
      </c>
      <c r="C2221">
        <v>220</v>
      </c>
      <c r="D2221">
        <v>0.9641284086986539</v>
      </c>
      <c r="E2221">
        <v>0</v>
      </c>
      <c r="F2221">
        <v>0</v>
      </c>
      <c r="G2221">
        <v>0.2</v>
      </c>
      <c r="H2221" t="s">
        <v>98</v>
      </c>
      <c r="I2221" t="s">
        <v>98</v>
      </c>
      <c r="J2221">
        <v>0.56656346560000004</v>
      </c>
      <c r="K2221">
        <v>7.84747368E-2</v>
      </c>
      <c r="L2221">
        <v>5.2093940000000012E-2</v>
      </c>
      <c r="M2221">
        <v>1.7290778400000002E-2</v>
      </c>
      <c r="N2221">
        <v>1.7290778400000002E-2</v>
      </c>
      <c r="O2221">
        <v>1.1478149599999999E-2</v>
      </c>
      <c r="P2221">
        <v>1.1478149599999999E-2</v>
      </c>
      <c r="Q2221">
        <v>1.5239096800000001E-2</v>
      </c>
      <c r="R2221">
        <v>1.0116180799999999E-2</v>
      </c>
      <c r="S2221">
        <v>6.7154312000000001E-3</v>
      </c>
      <c r="T2221">
        <v>4.4579095999999997E-3</v>
      </c>
      <c r="U2221">
        <v>8.8013832000000004E-3</v>
      </c>
      <c r="V2221">
        <v>27.91</v>
      </c>
      <c r="W2221">
        <v>0.70820433199999999</v>
      </c>
      <c r="X2221">
        <v>9.8093421E-2</v>
      </c>
      <c r="Y2221">
        <v>6.5117425000000007E-2</v>
      </c>
      <c r="Z2221">
        <v>2.1613473000000001E-2</v>
      </c>
      <c r="AA2221">
        <v>2.1613473000000001E-2</v>
      </c>
      <c r="AB2221">
        <v>1.4347687E-2</v>
      </c>
      <c r="AC2221">
        <v>1.4347687E-2</v>
      </c>
      <c r="AD2221">
        <v>1.9048870999999998E-2</v>
      </c>
      <c r="AE2221">
        <v>1.2645226000000001E-2</v>
      </c>
      <c r="AF2221">
        <v>8.3942889999999992E-3</v>
      </c>
      <c r="AG2221">
        <v>5.5723869999999998E-3</v>
      </c>
      <c r="AH2221" s="6">
        <v>1.1001729E-2</v>
      </c>
      <c r="AI2221" s="6"/>
      <c r="AJ2221" s="8"/>
      <c r="AK2221" s="6"/>
      <c r="AL2221" s="6"/>
      <c r="AM2221" s="6"/>
      <c r="AN2221" s="6"/>
      <c r="AO2221" s="6"/>
      <c r="AP2221" s="6"/>
      <c r="AQ2221" s="6"/>
      <c r="AR2221" s="6"/>
      <c r="AS2221" s="6"/>
    </row>
    <row r="2222" spans="1:45" x14ac:dyDescent="0.35">
      <c r="A2222">
        <v>7500</v>
      </c>
      <c r="B2222">
        <v>1.282091149087293</v>
      </c>
      <c r="C2222">
        <v>220</v>
      </c>
      <c r="D2222">
        <v>0.9641284086986539</v>
      </c>
      <c r="E2222">
        <v>0</v>
      </c>
      <c r="F2222">
        <v>0</v>
      </c>
      <c r="G2222">
        <v>0.2</v>
      </c>
      <c r="H2222" t="s">
        <v>98</v>
      </c>
      <c r="I2222" t="s">
        <v>98</v>
      </c>
      <c r="J2222">
        <v>0.56656346560000004</v>
      </c>
      <c r="K2222">
        <v>7.84747368E-2</v>
      </c>
      <c r="L2222">
        <v>5.2093940000000012E-2</v>
      </c>
      <c r="M2222">
        <v>1.7290778400000002E-2</v>
      </c>
      <c r="N2222">
        <v>1.7290778400000002E-2</v>
      </c>
      <c r="O2222">
        <v>1.1478149599999999E-2</v>
      </c>
      <c r="P2222">
        <v>1.1478149599999999E-2</v>
      </c>
      <c r="Q2222">
        <v>1.5239096800000001E-2</v>
      </c>
      <c r="R2222">
        <v>1.0116180799999999E-2</v>
      </c>
      <c r="S2222">
        <v>6.7154312000000001E-3</v>
      </c>
      <c r="T2222">
        <v>4.4579095999999997E-3</v>
      </c>
      <c r="U2222">
        <v>8.8013832000000004E-3</v>
      </c>
      <c r="V2222">
        <v>27.91</v>
      </c>
      <c r="W2222">
        <v>0.70820433199999999</v>
      </c>
      <c r="X2222">
        <v>9.8093421E-2</v>
      </c>
      <c r="Y2222">
        <v>6.5117425000000007E-2</v>
      </c>
      <c r="Z2222">
        <v>2.1613473000000001E-2</v>
      </c>
      <c r="AA2222">
        <v>2.1613473000000001E-2</v>
      </c>
      <c r="AB2222">
        <v>1.4347687E-2</v>
      </c>
      <c r="AC2222">
        <v>1.4347687E-2</v>
      </c>
      <c r="AD2222">
        <v>1.9048870999999998E-2</v>
      </c>
      <c r="AE2222">
        <v>1.2645226000000001E-2</v>
      </c>
      <c r="AF2222">
        <v>8.3942889999999992E-3</v>
      </c>
      <c r="AG2222">
        <v>5.5723869999999998E-3</v>
      </c>
      <c r="AH2222" s="6">
        <v>1.1001729E-2</v>
      </c>
      <c r="AI2222" s="6"/>
      <c r="AJ2222" s="8"/>
      <c r="AK2222" s="6"/>
      <c r="AL2222" s="6"/>
      <c r="AM2222" s="6"/>
      <c r="AN2222" s="6"/>
      <c r="AO2222" s="6"/>
      <c r="AP2222" s="6"/>
      <c r="AQ2222" s="6"/>
      <c r="AR2222" s="6"/>
      <c r="AS2222" s="6"/>
    </row>
    <row r="2223" spans="1:45" x14ac:dyDescent="0.35">
      <c r="A2223">
        <v>10000</v>
      </c>
      <c r="B2223">
        <v>1.5445409171761399</v>
      </c>
      <c r="C2223">
        <v>220</v>
      </c>
      <c r="D2223">
        <v>0.9641284086986539</v>
      </c>
      <c r="E2223">
        <v>0</v>
      </c>
      <c r="F2223">
        <v>0</v>
      </c>
      <c r="G2223">
        <v>0.2</v>
      </c>
      <c r="H2223" t="s">
        <v>98</v>
      </c>
      <c r="I2223" t="s">
        <v>98</v>
      </c>
      <c r="J2223">
        <v>0.56656346560000004</v>
      </c>
      <c r="K2223">
        <v>7.84747368E-2</v>
      </c>
      <c r="L2223">
        <v>5.2093940000000012E-2</v>
      </c>
      <c r="M2223">
        <v>1.7290778400000002E-2</v>
      </c>
      <c r="N2223">
        <v>1.7290778400000002E-2</v>
      </c>
      <c r="O2223">
        <v>1.1478149599999999E-2</v>
      </c>
      <c r="P2223">
        <v>1.1478149599999999E-2</v>
      </c>
      <c r="Q2223">
        <v>1.5239096800000001E-2</v>
      </c>
      <c r="R2223">
        <v>1.0116180799999999E-2</v>
      </c>
      <c r="S2223">
        <v>6.7154312000000001E-3</v>
      </c>
      <c r="T2223">
        <v>4.4579095999999997E-3</v>
      </c>
      <c r="U2223">
        <v>8.8013832000000004E-3</v>
      </c>
      <c r="V2223">
        <v>27.91</v>
      </c>
      <c r="W2223">
        <v>0.70820433199999999</v>
      </c>
      <c r="X2223">
        <v>9.8093421E-2</v>
      </c>
      <c r="Y2223">
        <v>6.5117425000000007E-2</v>
      </c>
      <c r="Z2223">
        <v>2.1613473000000001E-2</v>
      </c>
      <c r="AA2223">
        <v>2.1613473000000001E-2</v>
      </c>
      <c r="AB2223">
        <v>1.4347687E-2</v>
      </c>
      <c r="AC2223">
        <v>1.4347687E-2</v>
      </c>
      <c r="AD2223">
        <v>1.9048870999999998E-2</v>
      </c>
      <c r="AE2223">
        <v>1.2645226000000001E-2</v>
      </c>
      <c r="AF2223">
        <v>8.3942889999999992E-3</v>
      </c>
      <c r="AG2223">
        <v>5.5723869999999998E-3</v>
      </c>
      <c r="AH2223" s="6">
        <v>1.1001729E-2</v>
      </c>
      <c r="AI2223" s="6"/>
      <c r="AJ2223" s="8"/>
      <c r="AK2223" s="6"/>
      <c r="AL2223" s="6"/>
      <c r="AM2223" s="6"/>
      <c r="AN2223" s="6"/>
      <c r="AO2223" s="6"/>
      <c r="AP2223" s="6"/>
      <c r="AQ2223" s="6"/>
      <c r="AR2223" s="6"/>
      <c r="AS2223" s="6"/>
    </row>
    <row r="2224" spans="1:45" x14ac:dyDescent="0.35">
      <c r="A2224">
        <v>15000</v>
      </c>
      <c r="B2224">
        <v>2.055339477106795</v>
      </c>
      <c r="C2224">
        <v>220</v>
      </c>
      <c r="D2224">
        <v>0.9641284086986539</v>
      </c>
      <c r="E2224">
        <v>0</v>
      </c>
      <c r="F2224">
        <v>0</v>
      </c>
      <c r="G2224">
        <v>0.2</v>
      </c>
      <c r="H2224" t="s">
        <v>98</v>
      </c>
      <c r="I2224" t="s">
        <v>98</v>
      </c>
      <c r="J2224">
        <v>0.56656346560000004</v>
      </c>
      <c r="K2224">
        <v>7.84747368E-2</v>
      </c>
      <c r="L2224">
        <v>5.2093940000000012E-2</v>
      </c>
      <c r="M2224">
        <v>1.7290778400000002E-2</v>
      </c>
      <c r="N2224">
        <v>1.7290778400000002E-2</v>
      </c>
      <c r="O2224">
        <v>1.1478149599999999E-2</v>
      </c>
      <c r="P2224">
        <v>1.1478149599999999E-2</v>
      </c>
      <c r="Q2224">
        <v>1.5239096800000001E-2</v>
      </c>
      <c r="R2224">
        <v>1.0116180799999999E-2</v>
      </c>
      <c r="S2224">
        <v>6.7154312000000001E-3</v>
      </c>
      <c r="T2224">
        <v>4.4579095999999997E-3</v>
      </c>
      <c r="U2224">
        <v>8.8013832000000004E-3</v>
      </c>
      <c r="V2224">
        <v>27.91</v>
      </c>
      <c r="W2224">
        <v>0.70820433199999999</v>
      </c>
      <c r="X2224">
        <v>9.8093421E-2</v>
      </c>
      <c r="Y2224">
        <v>6.5117425000000007E-2</v>
      </c>
      <c r="Z2224">
        <v>2.1613473000000001E-2</v>
      </c>
      <c r="AA2224">
        <v>2.1613473000000001E-2</v>
      </c>
      <c r="AB2224">
        <v>1.4347687E-2</v>
      </c>
      <c r="AC2224">
        <v>1.4347687E-2</v>
      </c>
      <c r="AD2224">
        <v>1.9048870999999998E-2</v>
      </c>
      <c r="AE2224">
        <v>1.2645226000000001E-2</v>
      </c>
      <c r="AF2224">
        <v>8.3942889999999992E-3</v>
      </c>
      <c r="AG2224">
        <v>5.5723869999999998E-3</v>
      </c>
      <c r="AH2224" s="6">
        <v>1.1001729E-2</v>
      </c>
      <c r="AI2224" s="6"/>
      <c r="AJ2224" s="8"/>
      <c r="AK2224" s="6"/>
      <c r="AL2224" s="6"/>
      <c r="AM2224" s="6"/>
      <c r="AN2224" s="6"/>
      <c r="AO2224" s="6"/>
      <c r="AP2224" s="6"/>
      <c r="AQ2224" s="6"/>
      <c r="AR2224" s="6"/>
      <c r="AS2224" s="6"/>
    </row>
    <row r="2225" spans="1:45" x14ac:dyDescent="0.35">
      <c r="A2225">
        <v>1500</v>
      </c>
      <c r="B2225">
        <v>0.8891607430983054</v>
      </c>
      <c r="C2225">
        <v>250</v>
      </c>
      <c r="D2225">
        <v>0.9641284086986539</v>
      </c>
      <c r="E2225">
        <v>0</v>
      </c>
      <c r="F2225">
        <v>0</v>
      </c>
      <c r="G2225">
        <v>0.2</v>
      </c>
      <c r="H2225" t="s">
        <v>98</v>
      </c>
      <c r="I2225" t="s">
        <v>98</v>
      </c>
      <c r="J2225">
        <v>0.56656346560000004</v>
      </c>
      <c r="K2225">
        <v>7.84747368E-2</v>
      </c>
      <c r="L2225">
        <v>5.2093940000000012E-2</v>
      </c>
      <c r="M2225">
        <v>1.7290778400000002E-2</v>
      </c>
      <c r="N2225">
        <v>1.7290778400000002E-2</v>
      </c>
      <c r="O2225">
        <v>1.1478149599999999E-2</v>
      </c>
      <c r="P2225">
        <v>1.1478149599999999E-2</v>
      </c>
      <c r="Q2225">
        <v>1.5239096800000001E-2</v>
      </c>
      <c r="R2225">
        <v>1.0116180799999999E-2</v>
      </c>
      <c r="S2225">
        <v>6.7154312000000001E-3</v>
      </c>
      <c r="T2225">
        <v>4.4579095999999997E-3</v>
      </c>
      <c r="U2225">
        <v>8.8013832000000004E-3</v>
      </c>
      <c r="V2225">
        <v>27.91</v>
      </c>
      <c r="W2225">
        <v>0.70820433199999999</v>
      </c>
      <c r="X2225">
        <v>9.8093421E-2</v>
      </c>
      <c r="Y2225">
        <v>6.5117425000000007E-2</v>
      </c>
      <c r="Z2225">
        <v>2.1613473000000001E-2</v>
      </c>
      <c r="AA2225">
        <v>2.1613473000000001E-2</v>
      </c>
      <c r="AB2225">
        <v>1.4347687E-2</v>
      </c>
      <c r="AC2225">
        <v>1.4347687E-2</v>
      </c>
      <c r="AD2225">
        <v>1.9048870999999998E-2</v>
      </c>
      <c r="AE2225">
        <v>1.2645226000000001E-2</v>
      </c>
      <c r="AF2225">
        <v>8.3942889999999992E-3</v>
      </c>
      <c r="AG2225">
        <v>5.5723869999999998E-3</v>
      </c>
      <c r="AH2225" s="6">
        <v>1.1001729E-2</v>
      </c>
      <c r="AI2225" s="6"/>
      <c r="AJ2225" s="8"/>
      <c r="AK2225" s="6"/>
      <c r="AL2225" s="6"/>
      <c r="AM2225" s="6"/>
      <c r="AN2225" s="6"/>
      <c r="AO2225" s="6"/>
      <c r="AP2225" s="6"/>
      <c r="AQ2225" s="6"/>
      <c r="AR2225" s="6"/>
      <c r="AS2225" s="6"/>
    </row>
    <row r="2226" spans="1:45" x14ac:dyDescent="0.35">
      <c r="A2226">
        <v>2000</v>
      </c>
      <c r="B2226">
        <v>0.87739218686744491</v>
      </c>
      <c r="C2226">
        <v>250</v>
      </c>
      <c r="D2226">
        <v>0.9641284086986539</v>
      </c>
      <c r="E2226">
        <v>0</v>
      </c>
      <c r="F2226">
        <v>0</v>
      </c>
      <c r="G2226">
        <v>0.2</v>
      </c>
      <c r="H2226" t="s">
        <v>98</v>
      </c>
      <c r="I2226" t="s">
        <v>98</v>
      </c>
      <c r="J2226">
        <v>0.56656346560000004</v>
      </c>
      <c r="K2226">
        <v>7.84747368E-2</v>
      </c>
      <c r="L2226">
        <v>5.2093940000000012E-2</v>
      </c>
      <c r="M2226">
        <v>1.7290778400000002E-2</v>
      </c>
      <c r="N2226">
        <v>1.7290778400000002E-2</v>
      </c>
      <c r="O2226">
        <v>1.1478149599999999E-2</v>
      </c>
      <c r="P2226">
        <v>1.1478149599999999E-2</v>
      </c>
      <c r="Q2226">
        <v>1.5239096800000001E-2</v>
      </c>
      <c r="R2226">
        <v>1.0116180799999999E-2</v>
      </c>
      <c r="S2226">
        <v>6.7154312000000001E-3</v>
      </c>
      <c r="T2226">
        <v>4.4579095999999997E-3</v>
      </c>
      <c r="U2226">
        <v>8.8013832000000004E-3</v>
      </c>
      <c r="V2226">
        <v>27.91</v>
      </c>
      <c r="W2226">
        <v>0.70820433199999999</v>
      </c>
      <c r="X2226">
        <v>9.8093421E-2</v>
      </c>
      <c r="Y2226">
        <v>6.5117425000000007E-2</v>
      </c>
      <c r="Z2226">
        <v>2.1613473000000001E-2</v>
      </c>
      <c r="AA2226">
        <v>2.1613473000000001E-2</v>
      </c>
      <c r="AB2226">
        <v>1.4347687E-2</v>
      </c>
      <c r="AC2226">
        <v>1.4347687E-2</v>
      </c>
      <c r="AD2226">
        <v>1.9048870999999998E-2</v>
      </c>
      <c r="AE2226">
        <v>1.2645226000000001E-2</v>
      </c>
      <c r="AF2226">
        <v>8.3942889999999992E-3</v>
      </c>
      <c r="AG2226">
        <v>5.5723869999999998E-3</v>
      </c>
      <c r="AH2226" s="6">
        <v>1.1001729E-2</v>
      </c>
      <c r="AI2226" s="6"/>
      <c r="AJ2226" s="8"/>
      <c r="AK2226" s="6"/>
      <c r="AL2226" s="6"/>
      <c r="AM2226" s="6"/>
      <c r="AN2226" s="6"/>
      <c r="AO2226" s="6"/>
      <c r="AP2226" s="6"/>
      <c r="AQ2226" s="6"/>
      <c r="AR2226" s="6"/>
      <c r="AS2226" s="6"/>
    </row>
    <row r="2227" spans="1:45" x14ac:dyDescent="0.35">
      <c r="A2227">
        <v>2500</v>
      </c>
      <c r="B2227">
        <v>0.87774365468232207</v>
      </c>
      <c r="C2227">
        <v>250</v>
      </c>
      <c r="D2227">
        <v>0.9641284086986539</v>
      </c>
      <c r="E2227">
        <v>0</v>
      </c>
      <c r="F2227">
        <v>0</v>
      </c>
      <c r="G2227">
        <v>0.2</v>
      </c>
      <c r="H2227" t="s">
        <v>98</v>
      </c>
      <c r="I2227" t="s">
        <v>98</v>
      </c>
      <c r="J2227">
        <v>0.56656346560000004</v>
      </c>
      <c r="K2227">
        <v>7.84747368E-2</v>
      </c>
      <c r="L2227">
        <v>5.2093940000000012E-2</v>
      </c>
      <c r="M2227">
        <v>1.7290778400000002E-2</v>
      </c>
      <c r="N2227">
        <v>1.7290778400000002E-2</v>
      </c>
      <c r="O2227">
        <v>1.1478149599999999E-2</v>
      </c>
      <c r="P2227">
        <v>1.1478149599999999E-2</v>
      </c>
      <c r="Q2227">
        <v>1.5239096800000001E-2</v>
      </c>
      <c r="R2227">
        <v>1.0116180799999999E-2</v>
      </c>
      <c r="S2227">
        <v>6.7154312000000001E-3</v>
      </c>
      <c r="T2227">
        <v>4.4579095999999997E-3</v>
      </c>
      <c r="U2227">
        <v>8.8013832000000004E-3</v>
      </c>
      <c r="V2227">
        <v>27.91</v>
      </c>
      <c r="W2227">
        <v>0.70820433199999999</v>
      </c>
      <c r="X2227">
        <v>9.8093421E-2</v>
      </c>
      <c r="Y2227">
        <v>6.5117425000000007E-2</v>
      </c>
      <c r="Z2227">
        <v>2.1613473000000001E-2</v>
      </c>
      <c r="AA2227">
        <v>2.1613473000000001E-2</v>
      </c>
      <c r="AB2227">
        <v>1.4347687E-2</v>
      </c>
      <c r="AC2227">
        <v>1.4347687E-2</v>
      </c>
      <c r="AD2227">
        <v>1.9048870999999998E-2</v>
      </c>
      <c r="AE2227">
        <v>1.2645226000000001E-2</v>
      </c>
      <c r="AF2227">
        <v>8.3942889999999992E-3</v>
      </c>
      <c r="AG2227">
        <v>5.5723869999999998E-3</v>
      </c>
      <c r="AH2227" s="6">
        <v>1.1001729E-2</v>
      </c>
      <c r="AI2227" s="6"/>
      <c r="AJ2227" s="8"/>
      <c r="AK2227" s="6"/>
      <c r="AL2227" s="6"/>
      <c r="AM2227" s="6"/>
      <c r="AN2227" s="6"/>
      <c r="AO2227" s="6"/>
      <c r="AP2227" s="6"/>
      <c r="AQ2227" s="6"/>
      <c r="AR2227" s="6"/>
      <c r="AS2227" s="6"/>
    </row>
    <row r="2228" spans="1:45" x14ac:dyDescent="0.35">
      <c r="A2228">
        <v>5000</v>
      </c>
      <c r="B2228">
        <v>1.035703771696765</v>
      </c>
      <c r="C2228">
        <v>250</v>
      </c>
      <c r="D2228">
        <v>0.9641284086986539</v>
      </c>
      <c r="E2228">
        <v>0</v>
      </c>
      <c r="F2228">
        <v>0</v>
      </c>
      <c r="G2228">
        <v>0.2</v>
      </c>
      <c r="H2228" t="s">
        <v>98</v>
      </c>
      <c r="I2228" t="s">
        <v>98</v>
      </c>
      <c r="J2228">
        <v>0.56656346560000004</v>
      </c>
      <c r="K2228">
        <v>7.84747368E-2</v>
      </c>
      <c r="L2228">
        <v>5.2093940000000012E-2</v>
      </c>
      <c r="M2228">
        <v>1.7290778400000002E-2</v>
      </c>
      <c r="N2228">
        <v>1.7290778400000002E-2</v>
      </c>
      <c r="O2228">
        <v>1.1478149599999999E-2</v>
      </c>
      <c r="P2228">
        <v>1.1478149599999999E-2</v>
      </c>
      <c r="Q2228">
        <v>1.5239096800000001E-2</v>
      </c>
      <c r="R2228">
        <v>1.0116180799999999E-2</v>
      </c>
      <c r="S2228">
        <v>6.7154312000000001E-3</v>
      </c>
      <c r="T2228">
        <v>4.4579095999999997E-3</v>
      </c>
      <c r="U2228">
        <v>8.8013832000000004E-3</v>
      </c>
      <c r="V2228">
        <v>27.91</v>
      </c>
      <c r="W2228">
        <v>0.70820433199999999</v>
      </c>
      <c r="X2228">
        <v>9.8093421E-2</v>
      </c>
      <c r="Y2228">
        <v>6.5117425000000007E-2</v>
      </c>
      <c r="Z2228">
        <v>2.1613473000000001E-2</v>
      </c>
      <c r="AA2228">
        <v>2.1613473000000001E-2</v>
      </c>
      <c r="AB2228">
        <v>1.4347687E-2</v>
      </c>
      <c r="AC2228">
        <v>1.4347687E-2</v>
      </c>
      <c r="AD2228">
        <v>1.9048870999999998E-2</v>
      </c>
      <c r="AE2228">
        <v>1.2645226000000001E-2</v>
      </c>
      <c r="AF2228">
        <v>8.3942889999999992E-3</v>
      </c>
      <c r="AG2228">
        <v>5.5723869999999998E-3</v>
      </c>
      <c r="AH2228" s="6">
        <v>1.1001729E-2</v>
      </c>
      <c r="AI2228" s="6"/>
      <c r="AJ2228" s="8"/>
      <c r="AK2228" s="6"/>
      <c r="AL2228" s="6"/>
      <c r="AM2228" s="6"/>
      <c r="AN2228" s="6"/>
      <c r="AO2228" s="6"/>
      <c r="AP2228" s="6"/>
      <c r="AQ2228" s="6"/>
      <c r="AR2228" s="6"/>
      <c r="AS2228" s="6"/>
    </row>
    <row r="2229" spans="1:45" x14ac:dyDescent="0.35">
      <c r="A2229">
        <v>7500</v>
      </c>
      <c r="B2229">
        <v>1.276072135420157</v>
      </c>
      <c r="C2229">
        <v>250</v>
      </c>
      <c r="D2229">
        <v>0.9641284086986539</v>
      </c>
      <c r="E2229">
        <v>0</v>
      </c>
      <c r="F2229">
        <v>0</v>
      </c>
      <c r="G2229">
        <v>0.2</v>
      </c>
      <c r="H2229" t="s">
        <v>98</v>
      </c>
      <c r="I2229" t="s">
        <v>98</v>
      </c>
      <c r="J2229">
        <v>0.56656346560000004</v>
      </c>
      <c r="K2229">
        <v>7.84747368E-2</v>
      </c>
      <c r="L2229">
        <v>5.2093940000000012E-2</v>
      </c>
      <c r="M2229">
        <v>1.7290778400000002E-2</v>
      </c>
      <c r="N2229">
        <v>1.7290778400000002E-2</v>
      </c>
      <c r="O2229">
        <v>1.1478149599999999E-2</v>
      </c>
      <c r="P2229">
        <v>1.1478149599999999E-2</v>
      </c>
      <c r="Q2229">
        <v>1.5239096800000001E-2</v>
      </c>
      <c r="R2229">
        <v>1.0116180799999999E-2</v>
      </c>
      <c r="S2229">
        <v>6.7154312000000001E-3</v>
      </c>
      <c r="T2229">
        <v>4.4579095999999997E-3</v>
      </c>
      <c r="U2229">
        <v>8.8013832000000004E-3</v>
      </c>
      <c r="V2229">
        <v>27.91</v>
      </c>
      <c r="W2229">
        <v>0.70820433199999999</v>
      </c>
      <c r="X2229">
        <v>9.8093421E-2</v>
      </c>
      <c r="Y2229">
        <v>6.5117425000000007E-2</v>
      </c>
      <c r="Z2229">
        <v>2.1613473000000001E-2</v>
      </c>
      <c r="AA2229">
        <v>2.1613473000000001E-2</v>
      </c>
      <c r="AB2229">
        <v>1.4347687E-2</v>
      </c>
      <c r="AC2229">
        <v>1.4347687E-2</v>
      </c>
      <c r="AD2229">
        <v>1.9048870999999998E-2</v>
      </c>
      <c r="AE2229">
        <v>1.2645226000000001E-2</v>
      </c>
      <c r="AF2229">
        <v>8.3942889999999992E-3</v>
      </c>
      <c r="AG2229">
        <v>5.5723869999999998E-3</v>
      </c>
      <c r="AH2229" s="6">
        <v>1.1001729E-2</v>
      </c>
      <c r="AI2229" s="6"/>
      <c r="AJ2229" s="8"/>
      <c r="AK2229" s="6"/>
      <c r="AL2229" s="6"/>
      <c r="AM2229" s="6"/>
      <c r="AN2229" s="6"/>
      <c r="AO2229" s="6"/>
      <c r="AP2229" s="6"/>
      <c r="AQ2229" s="6"/>
      <c r="AR2229" s="6"/>
      <c r="AS2229" s="6"/>
    </row>
    <row r="2230" spans="1:45" x14ac:dyDescent="0.35">
      <c r="A2230">
        <v>10000</v>
      </c>
      <c r="B2230">
        <v>1.5254531159415641</v>
      </c>
      <c r="C2230">
        <v>250</v>
      </c>
      <c r="D2230">
        <v>0.9641284086986539</v>
      </c>
      <c r="E2230">
        <v>0</v>
      </c>
      <c r="F2230">
        <v>0</v>
      </c>
      <c r="G2230">
        <v>0.2</v>
      </c>
      <c r="H2230" t="s">
        <v>98</v>
      </c>
      <c r="I2230" t="s">
        <v>98</v>
      </c>
      <c r="J2230">
        <v>0.56656346560000004</v>
      </c>
      <c r="K2230">
        <v>7.84747368E-2</v>
      </c>
      <c r="L2230">
        <v>5.2093940000000012E-2</v>
      </c>
      <c r="M2230">
        <v>1.7290778400000002E-2</v>
      </c>
      <c r="N2230">
        <v>1.7290778400000002E-2</v>
      </c>
      <c r="O2230">
        <v>1.1478149599999999E-2</v>
      </c>
      <c r="P2230">
        <v>1.1478149599999999E-2</v>
      </c>
      <c r="Q2230">
        <v>1.5239096800000001E-2</v>
      </c>
      <c r="R2230">
        <v>1.0116180799999999E-2</v>
      </c>
      <c r="S2230">
        <v>6.7154312000000001E-3</v>
      </c>
      <c r="T2230">
        <v>4.4579095999999997E-3</v>
      </c>
      <c r="U2230">
        <v>8.8013832000000004E-3</v>
      </c>
      <c r="V2230">
        <v>27.91</v>
      </c>
      <c r="W2230">
        <v>0.70820433199999999</v>
      </c>
      <c r="X2230">
        <v>9.8093421E-2</v>
      </c>
      <c r="Y2230">
        <v>6.5117425000000007E-2</v>
      </c>
      <c r="Z2230">
        <v>2.1613473000000001E-2</v>
      </c>
      <c r="AA2230">
        <v>2.1613473000000001E-2</v>
      </c>
      <c r="AB2230">
        <v>1.4347687E-2</v>
      </c>
      <c r="AC2230">
        <v>1.4347687E-2</v>
      </c>
      <c r="AD2230">
        <v>1.9048870999999998E-2</v>
      </c>
      <c r="AE2230">
        <v>1.2645226000000001E-2</v>
      </c>
      <c r="AF2230">
        <v>8.3942889999999992E-3</v>
      </c>
      <c r="AG2230">
        <v>5.5723869999999998E-3</v>
      </c>
      <c r="AH2230" s="6">
        <v>1.1001729E-2</v>
      </c>
      <c r="AI2230" s="6"/>
      <c r="AJ2230" s="8"/>
      <c r="AK2230" s="6"/>
      <c r="AL2230" s="6"/>
      <c r="AM2230" s="6"/>
      <c r="AN2230" s="6"/>
      <c r="AO2230" s="6"/>
      <c r="AP2230" s="6"/>
      <c r="AQ2230" s="6"/>
      <c r="AR2230" s="6"/>
      <c r="AS2230" s="6"/>
    </row>
    <row r="2231" spans="1:45" x14ac:dyDescent="0.35">
      <c r="A2231">
        <v>15000</v>
      </c>
      <c r="B2231">
        <v>2.0140986754801582</v>
      </c>
      <c r="C2231">
        <v>250</v>
      </c>
      <c r="D2231">
        <v>0.9641284086986539</v>
      </c>
      <c r="E2231">
        <v>0</v>
      </c>
      <c r="F2231">
        <v>0</v>
      </c>
      <c r="G2231">
        <v>0.2</v>
      </c>
      <c r="H2231" t="s">
        <v>98</v>
      </c>
      <c r="I2231" t="s">
        <v>98</v>
      </c>
      <c r="J2231">
        <v>0.56656346560000004</v>
      </c>
      <c r="K2231">
        <v>7.84747368E-2</v>
      </c>
      <c r="L2231">
        <v>5.2093940000000012E-2</v>
      </c>
      <c r="M2231">
        <v>1.7290778400000002E-2</v>
      </c>
      <c r="N2231">
        <v>1.7290778400000002E-2</v>
      </c>
      <c r="O2231">
        <v>1.1478149599999999E-2</v>
      </c>
      <c r="P2231">
        <v>1.1478149599999999E-2</v>
      </c>
      <c r="Q2231">
        <v>1.5239096800000001E-2</v>
      </c>
      <c r="R2231">
        <v>1.0116180799999999E-2</v>
      </c>
      <c r="S2231">
        <v>6.7154312000000001E-3</v>
      </c>
      <c r="T2231">
        <v>4.4579095999999997E-3</v>
      </c>
      <c r="U2231">
        <v>8.8013832000000004E-3</v>
      </c>
      <c r="V2231">
        <v>27.91</v>
      </c>
      <c r="W2231">
        <v>0.70820433199999999</v>
      </c>
      <c r="X2231">
        <v>9.8093421E-2</v>
      </c>
      <c r="Y2231">
        <v>6.5117425000000007E-2</v>
      </c>
      <c r="Z2231">
        <v>2.1613473000000001E-2</v>
      </c>
      <c r="AA2231">
        <v>2.1613473000000001E-2</v>
      </c>
      <c r="AB2231">
        <v>1.4347687E-2</v>
      </c>
      <c r="AC2231">
        <v>1.4347687E-2</v>
      </c>
      <c r="AD2231">
        <v>1.9048870999999998E-2</v>
      </c>
      <c r="AE2231">
        <v>1.2645226000000001E-2</v>
      </c>
      <c r="AF2231">
        <v>8.3942889999999992E-3</v>
      </c>
      <c r="AG2231">
        <v>5.5723869999999998E-3</v>
      </c>
      <c r="AH2231" s="6">
        <v>1.1001729E-2</v>
      </c>
      <c r="AI2231" s="6"/>
      <c r="AJ2231" s="8"/>
      <c r="AK2231" s="6"/>
      <c r="AL2231" s="6"/>
      <c r="AM2231" s="6"/>
      <c r="AN2231" s="6"/>
      <c r="AO2231" s="6"/>
      <c r="AP2231" s="6"/>
      <c r="AQ2231" s="6"/>
      <c r="AR2231" s="6"/>
      <c r="AS2231" s="6"/>
    </row>
    <row r="2232" spans="1:45" x14ac:dyDescent="0.35">
      <c r="A2232">
        <v>1500</v>
      </c>
      <c r="B2232">
        <v>0.91011784001954155</v>
      </c>
      <c r="C2232">
        <v>280</v>
      </c>
      <c r="D2232">
        <v>0.9641284086986539</v>
      </c>
      <c r="E2232">
        <v>0</v>
      </c>
      <c r="F2232">
        <v>0</v>
      </c>
      <c r="G2232">
        <v>0.2</v>
      </c>
      <c r="H2232" t="s">
        <v>98</v>
      </c>
      <c r="I2232" t="s">
        <v>98</v>
      </c>
      <c r="J2232">
        <v>0.56656346560000004</v>
      </c>
      <c r="K2232">
        <v>7.84747368E-2</v>
      </c>
      <c r="L2232">
        <v>5.2093940000000012E-2</v>
      </c>
      <c r="M2232">
        <v>1.7290778400000002E-2</v>
      </c>
      <c r="N2232">
        <v>1.7290778400000002E-2</v>
      </c>
      <c r="O2232">
        <v>1.1478149599999999E-2</v>
      </c>
      <c r="P2232">
        <v>1.1478149599999999E-2</v>
      </c>
      <c r="Q2232">
        <v>1.5239096800000001E-2</v>
      </c>
      <c r="R2232">
        <v>1.0116180799999999E-2</v>
      </c>
      <c r="S2232">
        <v>6.7154312000000001E-3</v>
      </c>
      <c r="T2232">
        <v>4.4579095999999997E-3</v>
      </c>
      <c r="U2232">
        <v>8.8013832000000004E-3</v>
      </c>
      <c r="V2232">
        <v>27.91</v>
      </c>
      <c r="W2232">
        <v>0.70820433199999999</v>
      </c>
      <c r="X2232">
        <v>9.8093421E-2</v>
      </c>
      <c r="Y2232">
        <v>6.5117425000000007E-2</v>
      </c>
      <c r="Z2232">
        <v>2.1613473000000001E-2</v>
      </c>
      <c r="AA2232">
        <v>2.1613473000000001E-2</v>
      </c>
      <c r="AB2232">
        <v>1.4347687E-2</v>
      </c>
      <c r="AC2232">
        <v>1.4347687E-2</v>
      </c>
      <c r="AD2232">
        <v>1.9048870999999998E-2</v>
      </c>
      <c r="AE2232">
        <v>1.2645226000000001E-2</v>
      </c>
      <c r="AF2232">
        <v>8.3942889999999992E-3</v>
      </c>
      <c r="AG2232">
        <v>5.5723869999999998E-3</v>
      </c>
      <c r="AH2232" s="6">
        <v>1.1001729E-2</v>
      </c>
      <c r="AI2232" s="6"/>
      <c r="AJ2232" s="8"/>
      <c r="AK2232" s="6"/>
      <c r="AL2232" s="6"/>
      <c r="AM2232" s="6"/>
      <c r="AN2232" s="6"/>
      <c r="AO2232" s="6"/>
      <c r="AP2232" s="6"/>
      <c r="AQ2232" s="6"/>
      <c r="AR2232" s="6"/>
      <c r="AS2232" s="6"/>
    </row>
    <row r="2233" spans="1:45" x14ac:dyDescent="0.35">
      <c r="A2233">
        <v>2000</v>
      </c>
      <c r="B2233">
        <v>0.90195883060281246</v>
      </c>
      <c r="C2233">
        <v>280</v>
      </c>
      <c r="D2233">
        <v>0.9641284086986539</v>
      </c>
      <c r="E2233">
        <v>0</v>
      </c>
      <c r="F2233">
        <v>0</v>
      </c>
      <c r="G2233">
        <v>0.2</v>
      </c>
      <c r="H2233" t="s">
        <v>98</v>
      </c>
      <c r="I2233" t="s">
        <v>98</v>
      </c>
      <c r="J2233">
        <v>0.56656346560000004</v>
      </c>
      <c r="K2233">
        <v>7.84747368E-2</v>
      </c>
      <c r="L2233">
        <v>5.2093940000000012E-2</v>
      </c>
      <c r="M2233">
        <v>1.7290778400000002E-2</v>
      </c>
      <c r="N2233">
        <v>1.7290778400000002E-2</v>
      </c>
      <c r="O2233">
        <v>1.1478149599999999E-2</v>
      </c>
      <c r="P2233">
        <v>1.1478149599999999E-2</v>
      </c>
      <c r="Q2233">
        <v>1.5239096800000001E-2</v>
      </c>
      <c r="R2233">
        <v>1.0116180799999999E-2</v>
      </c>
      <c r="S2233">
        <v>6.7154312000000001E-3</v>
      </c>
      <c r="T2233">
        <v>4.4579095999999997E-3</v>
      </c>
      <c r="U2233">
        <v>8.8013832000000004E-3</v>
      </c>
      <c r="V2233">
        <v>27.91</v>
      </c>
      <c r="W2233">
        <v>0.70820433199999999</v>
      </c>
      <c r="X2233">
        <v>9.8093421E-2</v>
      </c>
      <c r="Y2233">
        <v>6.5117425000000007E-2</v>
      </c>
      <c r="Z2233">
        <v>2.1613473000000001E-2</v>
      </c>
      <c r="AA2233">
        <v>2.1613473000000001E-2</v>
      </c>
      <c r="AB2233">
        <v>1.4347687E-2</v>
      </c>
      <c r="AC2233">
        <v>1.4347687E-2</v>
      </c>
      <c r="AD2233">
        <v>1.9048870999999998E-2</v>
      </c>
      <c r="AE2233">
        <v>1.2645226000000001E-2</v>
      </c>
      <c r="AF2233">
        <v>8.3942889999999992E-3</v>
      </c>
      <c r="AG2233">
        <v>5.5723869999999998E-3</v>
      </c>
      <c r="AH2233" s="6">
        <v>1.1001729E-2</v>
      </c>
      <c r="AI2233" s="6"/>
      <c r="AJ2233" s="8"/>
      <c r="AK2233" s="6"/>
      <c r="AL2233" s="6"/>
      <c r="AM2233" s="6"/>
      <c r="AN2233" s="6"/>
      <c r="AO2233" s="6"/>
      <c r="AP2233" s="6"/>
      <c r="AQ2233" s="6"/>
      <c r="AR2233" s="6"/>
      <c r="AS2233" s="6"/>
    </row>
    <row r="2234" spans="1:45" x14ac:dyDescent="0.35">
      <c r="A2234">
        <v>2500</v>
      </c>
      <c r="B2234">
        <v>0.90393142835297424</v>
      </c>
      <c r="C2234">
        <v>280</v>
      </c>
      <c r="D2234">
        <v>0.9641284086986539</v>
      </c>
      <c r="E2234">
        <v>0</v>
      </c>
      <c r="F2234">
        <v>0</v>
      </c>
      <c r="G2234">
        <v>0.2</v>
      </c>
      <c r="H2234" t="s">
        <v>98</v>
      </c>
      <c r="I2234" t="s">
        <v>98</v>
      </c>
      <c r="J2234">
        <v>0.56656346560000004</v>
      </c>
      <c r="K2234">
        <v>7.84747368E-2</v>
      </c>
      <c r="L2234">
        <v>5.2093940000000012E-2</v>
      </c>
      <c r="M2234">
        <v>1.7290778400000002E-2</v>
      </c>
      <c r="N2234">
        <v>1.7290778400000002E-2</v>
      </c>
      <c r="O2234">
        <v>1.1478149599999999E-2</v>
      </c>
      <c r="P2234">
        <v>1.1478149599999999E-2</v>
      </c>
      <c r="Q2234">
        <v>1.5239096800000001E-2</v>
      </c>
      <c r="R2234">
        <v>1.0116180799999999E-2</v>
      </c>
      <c r="S2234">
        <v>6.7154312000000001E-3</v>
      </c>
      <c r="T2234">
        <v>4.4579095999999997E-3</v>
      </c>
      <c r="U2234">
        <v>8.8013832000000004E-3</v>
      </c>
      <c r="V2234">
        <v>27.91</v>
      </c>
      <c r="W2234">
        <v>0.70820433199999999</v>
      </c>
      <c r="X2234">
        <v>9.8093421E-2</v>
      </c>
      <c r="Y2234">
        <v>6.5117425000000007E-2</v>
      </c>
      <c r="Z2234">
        <v>2.1613473000000001E-2</v>
      </c>
      <c r="AA2234">
        <v>2.1613473000000001E-2</v>
      </c>
      <c r="AB2234">
        <v>1.4347687E-2</v>
      </c>
      <c r="AC2234">
        <v>1.4347687E-2</v>
      </c>
      <c r="AD2234">
        <v>1.9048870999999998E-2</v>
      </c>
      <c r="AE2234">
        <v>1.2645226000000001E-2</v>
      </c>
      <c r="AF2234">
        <v>8.3942889999999992E-3</v>
      </c>
      <c r="AG2234">
        <v>5.5723869999999998E-3</v>
      </c>
      <c r="AH2234" s="6">
        <v>1.1001729E-2</v>
      </c>
      <c r="AI2234" s="6"/>
      <c r="AJ2234" s="8"/>
      <c r="AK2234" s="6"/>
      <c r="AL2234" s="6"/>
      <c r="AM2234" s="6"/>
      <c r="AN2234" s="6"/>
      <c r="AO2234" s="6"/>
      <c r="AP2234" s="6"/>
      <c r="AQ2234" s="6"/>
      <c r="AR2234" s="6"/>
      <c r="AS2234" s="6"/>
    </row>
    <row r="2235" spans="1:45" x14ac:dyDescent="0.35">
      <c r="A2235">
        <v>5000</v>
      </c>
      <c r="B2235">
        <v>1.0462704605813009</v>
      </c>
      <c r="C2235">
        <v>280</v>
      </c>
      <c r="D2235">
        <v>0.9641284086986539</v>
      </c>
      <c r="E2235">
        <v>0</v>
      </c>
      <c r="F2235">
        <v>0</v>
      </c>
      <c r="G2235">
        <v>0.2</v>
      </c>
      <c r="H2235" t="s">
        <v>98</v>
      </c>
      <c r="I2235" t="s">
        <v>98</v>
      </c>
      <c r="J2235">
        <v>0.56656346560000004</v>
      </c>
      <c r="K2235">
        <v>7.84747368E-2</v>
      </c>
      <c r="L2235">
        <v>5.2093940000000012E-2</v>
      </c>
      <c r="M2235">
        <v>1.7290778400000002E-2</v>
      </c>
      <c r="N2235">
        <v>1.7290778400000002E-2</v>
      </c>
      <c r="O2235">
        <v>1.1478149599999999E-2</v>
      </c>
      <c r="P2235">
        <v>1.1478149599999999E-2</v>
      </c>
      <c r="Q2235">
        <v>1.5239096800000001E-2</v>
      </c>
      <c r="R2235">
        <v>1.0116180799999999E-2</v>
      </c>
      <c r="S2235">
        <v>6.7154312000000001E-3</v>
      </c>
      <c r="T2235">
        <v>4.4579095999999997E-3</v>
      </c>
      <c r="U2235">
        <v>8.8013832000000004E-3</v>
      </c>
      <c r="V2235">
        <v>27.91</v>
      </c>
      <c r="W2235">
        <v>0.70820433199999999</v>
      </c>
      <c r="X2235">
        <v>9.8093421E-2</v>
      </c>
      <c r="Y2235">
        <v>6.5117425000000007E-2</v>
      </c>
      <c r="Z2235">
        <v>2.1613473000000001E-2</v>
      </c>
      <c r="AA2235">
        <v>2.1613473000000001E-2</v>
      </c>
      <c r="AB2235">
        <v>1.4347687E-2</v>
      </c>
      <c r="AC2235">
        <v>1.4347687E-2</v>
      </c>
      <c r="AD2235">
        <v>1.9048870999999998E-2</v>
      </c>
      <c r="AE2235">
        <v>1.2645226000000001E-2</v>
      </c>
      <c r="AF2235">
        <v>8.3942889999999992E-3</v>
      </c>
      <c r="AG2235">
        <v>5.5723869999999998E-3</v>
      </c>
      <c r="AH2235" s="6">
        <v>1.1001729E-2</v>
      </c>
      <c r="AI2235" s="6"/>
      <c r="AJ2235" s="8"/>
      <c r="AK2235" s="6"/>
      <c r="AL2235" s="6"/>
      <c r="AM2235" s="6"/>
      <c r="AN2235" s="6"/>
      <c r="AO2235" s="6"/>
      <c r="AP2235" s="6"/>
      <c r="AQ2235" s="6"/>
      <c r="AR2235" s="6"/>
      <c r="AS2235" s="6"/>
    </row>
    <row r="2236" spans="1:45" x14ac:dyDescent="0.35">
      <c r="A2236">
        <v>7500</v>
      </c>
      <c r="B2236">
        <v>1.271605703059757</v>
      </c>
      <c r="C2236">
        <v>280</v>
      </c>
      <c r="D2236">
        <v>0.9641284086986539</v>
      </c>
      <c r="E2236">
        <v>0</v>
      </c>
      <c r="F2236">
        <v>0</v>
      </c>
      <c r="G2236">
        <v>0.2</v>
      </c>
      <c r="H2236" t="s">
        <v>98</v>
      </c>
      <c r="I2236" t="s">
        <v>98</v>
      </c>
      <c r="J2236">
        <v>0.56656346560000004</v>
      </c>
      <c r="K2236">
        <v>7.84747368E-2</v>
      </c>
      <c r="L2236">
        <v>5.2093940000000012E-2</v>
      </c>
      <c r="M2236">
        <v>1.7290778400000002E-2</v>
      </c>
      <c r="N2236">
        <v>1.7290778400000002E-2</v>
      </c>
      <c r="O2236">
        <v>1.1478149599999999E-2</v>
      </c>
      <c r="P2236">
        <v>1.1478149599999999E-2</v>
      </c>
      <c r="Q2236">
        <v>1.5239096800000001E-2</v>
      </c>
      <c r="R2236">
        <v>1.0116180799999999E-2</v>
      </c>
      <c r="S2236">
        <v>6.7154312000000001E-3</v>
      </c>
      <c r="T2236">
        <v>4.4579095999999997E-3</v>
      </c>
      <c r="U2236">
        <v>8.8013832000000004E-3</v>
      </c>
      <c r="V2236">
        <v>27.91</v>
      </c>
      <c r="W2236">
        <v>0.70820433199999999</v>
      </c>
      <c r="X2236">
        <v>9.8093421E-2</v>
      </c>
      <c r="Y2236">
        <v>6.5117425000000007E-2</v>
      </c>
      <c r="Z2236">
        <v>2.1613473000000001E-2</v>
      </c>
      <c r="AA2236">
        <v>2.1613473000000001E-2</v>
      </c>
      <c r="AB2236">
        <v>1.4347687E-2</v>
      </c>
      <c r="AC2236">
        <v>1.4347687E-2</v>
      </c>
      <c r="AD2236">
        <v>1.9048870999999998E-2</v>
      </c>
      <c r="AE2236">
        <v>1.2645226000000001E-2</v>
      </c>
      <c r="AF2236">
        <v>8.3942889999999992E-3</v>
      </c>
      <c r="AG2236">
        <v>5.5723869999999998E-3</v>
      </c>
      <c r="AH2236" s="6">
        <v>1.1001729E-2</v>
      </c>
      <c r="AI2236" s="6"/>
      <c r="AJ2236" s="8"/>
      <c r="AK2236" s="6"/>
      <c r="AL2236" s="6"/>
      <c r="AM2236" s="6"/>
      <c r="AN2236" s="6"/>
      <c r="AO2236" s="6"/>
      <c r="AP2236" s="6"/>
      <c r="AQ2236" s="6"/>
      <c r="AR2236" s="6"/>
      <c r="AS2236" s="6"/>
    </row>
    <row r="2237" spans="1:45" x14ac:dyDescent="0.35">
      <c r="A2237">
        <v>10000</v>
      </c>
      <c r="B2237">
        <v>1.508765798666283</v>
      </c>
      <c r="C2237">
        <v>280</v>
      </c>
      <c r="D2237">
        <v>0.9641284086986539</v>
      </c>
      <c r="E2237">
        <v>0</v>
      </c>
      <c r="F2237">
        <v>0</v>
      </c>
      <c r="G2237">
        <v>0.2</v>
      </c>
      <c r="H2237" t="s">
        <v>98</v>
      </c>
      <c r="I2237" t="s">
        <v>98</v>
      </c>
      <c r="J2237">
        <v>0.56656346560000004</v>
      </c>
      <c r="K2237">
        <v>7.84747368E-2</v>
      </c>
      <c r="L2237">
        <v>5.2093940000000012E-2</v>
      </c>
      <c r="M2237">
        <v>1.7290778400000002E-2</v>
      </c>
      <c r="N2237">
        <v>1.7290778400000002E-2</v>
      </c>
      <c r="O2237">
        <v>1.1478149599999999E-2</v>
      </c>
      <c r="P2237">
        <v>1.1478149599999999E-2</v>
      </c>
      <c r="Q2237">
        <v>1.5239096800000001E-2</v>
      </c>
      <c r="R2237">
        <v>1.0116180799999999E-2</v>
      </c>
      <c r="S2237">
        <v>6.7154312000000001E-3</v>
      </c>
      <c r="T2237">
        <v>4.4579095999999997E-3</v>
      </c>
      <c r="U2237">
        <v>8.8013832000000004E-3</v>
      </c>
      <c r="V2237">
        <v>27.91</v>
      </c>
      <c r="W2237">
        <v>0.70820433199999999</v>
      </c>
      <c r="X2237">
        <v>9.8093421E-2</v>
      </c>
      <c r="Y2237">
        <v>6.5117425000000007E-2</v>
      </c>
      <c r="Z2237">
        <v>2.1613473000000001E-2</v>
      </c>
      <c r="AA2237">
        <v>2.1613473000000001E-2</v>
      </c>
      <c r="AB2237">
        <v>1.4347687E-2</v>
      </c>
      <c r="AC2237">
        <v>1.4347687E-2</v>
      </c>
      <c r="AD2237">
        <v>1.9048870999999998E-2</v>
      </c>
      <c r="AE2237">
        <v>1.2645226000000001E-2</v>
      </c>
      <c r="AF2237">
        <v>8.3942889999999992E-3</v>
      </c>
      <c r="AG2237">
        <v>5.5723869999999998E-3</v>
      </c>
      <c r="AH2237" s="6">
        <v>1.1001729E-2</v>
      </c>
      <c r="AI2237" s="6"/>
      <c r="AJ2237" s="8"/>
      <c r="AK2237" s="6"/>
      <c r="AL2237" s="6"/>
      <c r="AM2237" s="6"/>
      <c r="AN2237" s="6"/>
      <c r="AO2237" s="6"/>
      <c r="AP2237" s="6"/>
      <c r="AQ2237" s="6"/>
      <c r="AR2237" s="6"/>
      <c r="AS2237" s="6"/>
    </row>
    <row r="2238" spans="1:45" x14ac:dyDescent="0.35">
      <c r="A2238">
        <v>15000</v>
      </c>
      <c r="B2238">
        <v>1.976728928898583</v>
      </c>
      <c r="C2238">
        <v>280</v>
      </c>
      <c r="D2238">
        <v>0.9641284086986539</v>
      </c>
      <c r="E2238">
        <v>0</v>
      </c>
      <c r="F2238">
        <v>0</v>
      </c>
      <c r="G2238">
        <v>0.2</v>
      </c>
      <c r="H2238" t="s">
        <v>98</v>
      </c>
      <c r="I2238" t="s">
        <v>98</v>
      </c>
      <c r="J2238">
        <v>0.56656346560000004</v>
      </c>
      <c r="K2238">
        <v>7.84747368E-2</v>
      </c>
      <c r="L2238">
        <v>5.2093940000000012E-2</v>
      </c>
      <c r="M2238">
        <v>1.7290778400000002E-2</v>
      </c>
      <c r="N2238">
        <v>1.7290778400000002E-2</v>
      </c>
      <c r="O2238">
        <v>1.1478149599999999E-2</v>
      </c>
      <c r="P2238">
        <v>1.1478149599999999E-2</v>
      </c>
      <c r="Q2238">
        <v>1.5239096800000001E-2</v>
      </c>
      <c r="R2238">
        <v>1.0116180799999999E-2</v>
      </c>
      <c r="S2238">
        <v>6.7154312000000001E-3</v>
      </c>
      <c r="T2238">
        <v>4.4579095999999997E-3</v>
      </c>
      <c r="U2238">
        <v>8.8013832000000004E-3</v>
      </c>
      <c r="V2238">
        <v>27.91</v>
      </c>
      <c r="W2238">
        <v>0.70820433199999999</v>
      </c>
      <c r="X2238">
        <v>9.8093421E-2</v>
      </c>
      <c r="Y2238">
        <v>6.5117425000000007E-2</v>
      </c>
      <c r="Z2238">
        <v>2.1613473000000001E-2</v>
      </c>
      <c r="AA2238">
        <v>2.1613473000000001E-2</v>
      </c>
      <c r="AB2238">
        <v>1.4347687E-2</v>
      </c>
      <c r="AC2238">
        <v>1.4347687E-2</v>
      </c>
      <c r="AD2238">
        <v>1.9048870999999998E-2</v>
      </c>
      <c r="AE2238">
        <v>1.2645226000000001E-2</v>
      </c>
      <c r="AF2238">
        <v>8.3942889999999992E-3</v>
      </c>
      <c r="AG2238">
        <v>5.5723869999999998E-3</v>
      </c>
      <c r="AH2238" s="6">
        <v>1.1001729E-2</v>
      </c>
      <c r="AI2238" s="6"/>
      <c r="AJ2238" s="8"/>
      <c r="AK2238" s="6"/>
      <c r="AL2238" s="6"/>
      <c r="AM2238" s="6"/>
      <c r="AN2238" s="6"/>
      <c r="AO2238" s="6"/>
      <c r="AP2238" s="6"/>
      <c r="AQ2238" s="6"/>
      <c r="AR2238" s="6"/>
      <c r="AS2238" s="6"/>
    </row>
    <row r="2239" spans="1:45" x14ac:dyDescent="0.35">
      <c r="A2239">
        <v>1500</v>
      </c>
      <c r="B2239">
        <v>0.74410940850565754</v>
      </c>
      <c r="C2239">
        <v>60</v>
      </c>
      <c r="D2239">
        <v>0.96484639282015883</v>
      </c>
      <c r="E2239">
        <v>0</v>
      </c>
      <c r="F2239">
        <v>0</v>
      </c>
      <c r="G2239">
        <v>0.4</v>
      </c>
      <c r="H2239" t="s">
        <v>98</v>
      </c>
      <c r="I2239" t="s">
        <v>98</v>
      </c>
      <c r="J2239">
        <v>0.42492259919999997</v>
      </c>
      <c r="K2239">
        <v>5.88560526E-2</v>
      </c>
      <c r="L2239">
        <v>3.9070454999999997E-2</v>
      </c>
      <c r="M2239">
        <v>1.29680838E-2</v>
      </c>
      <c r="N2239">
        <v>1.29680838E-2</v>
      </c>
      <c r="O2239">
        <v>8.6086121999999991E-3</v>
      </c>
      <c r="P2239">
        <v>8.6086121999999991E-3</v>
      </c>
      <c r="Q2239">
        <v>1.14293226E-2</v>
      </c>
      <c r="R2239">
        <v>7.5871356000000003E-3</v>
      </c>
      <c r="S2239">
        <v>5.0365733999999992E-3</v>
      </c>
      <c r="T2239">
        <v>3.3434322E-3</v>
      </c>
      <c r="U2239">
        <v>6.6010373999999998E-3</v>
      </c>
      <c r="V2239">
        <v>27.91</v>
      </c>
      <c r="W2239">
        <v>0.70820433199999999</v>
      </c>
      <c r="X2239">
        <v>9.8093421E-2</v>
      </c>
      <c r="Y2239">
        <v>6.5117425000000007E-2</v>
      </c>
      <c r="Z2239">
        <v>2.1613473000000001E-2</v>
      </c>
      <c r="AA2239">
        <v>2.1613473000000001E-2</v>
      </c>
      <c r="AB2239">
        <v>1.4347687E-2</v>
      </c>
      <c r="AC2239">
        <v>1.4347687E-2</v>
      </c>
      <c r="AD2239">
        <v>1.9048870999999998E-2</v>
      </c>
      <c r="AE2239">
        <v>1.2645226000000001E-2</v>
      </c>
      <c r="AF2239">
        <v>8.3942889999999992E-3</v>
      </c>
      <c r="AG2239">
        <v>5.5723869999999998E-3</v>
      </c>
      <c r="AH2239" s="6">
        <v>1.1001729E-2</v>
      </c>
      <c r="AI2239" s="6"/>
      <c r="AJ2239" s="8"/>
      <c r="AK2239" s="6"/>
      <c r="AL2239" s="6"/>
      <c r="AM2239" s="6"/>
      <c r="AN2239" s="6"/>
      <c r="AO2239" s="6"/>
      <c r="AP2239" s="6"/>
      <c r="AQ2239" s="6"/>
      <c r="AR2239" s="6"/>
      <c r="AS2239" s="6"/>
    </row>
    <row r="2240" spans="1:45" x14ac:dyDescent="0.35">
      <c r="A2240">
        <v>2000</v>
      </c>
      <c r="B2240">
        <v>0.71613437701900606</v>
      </c>
      <c r="C2240">
        <v>60</v>
      </c>
      <c r="D2240">
        <v>0.96484639282015883</v>
      </c>
      <c r="E2240">
        <v>0</v>
      </c>
      <c r="F2240">
        <v>0</v>
      </c>
      <c r="G2240">
        <v>0.4</v>
      </c>
      <c r="H2240" t="s">
        <v>98</v>
      </c>
      <c r="I2240" t="s">
        <v>98</v>
      </c>
      <c r="J2240">
        <v>0.42492259919999997</v>
      </c>
      <c r="K2240">
        <v>5.88560526E-2</v>
      </c>
      <c r="L2240">
        <v>3.9070454999999997E-2</v>
      </c>
      <c r="M2240">
        <v>1.29680838E-2</v>
      </c>
      <c r="N2240">
        <v>1.29680838E-2</v>
      </c>
      <c r="O2240">
        <v>8.6086121999999991E-3</v>
      </c>
      <c r="P2240">
        <v>8.6086121999999991E-3</v>
      </c>
      <c r="Q2240">
        <v>1.14293226E-2</v>
      </c>
      <c r="R2240">
        <v>7.5871356000000003E-3</v>
      </c>
      <c r="S2240">
        <v>5.0365733999999992E-3</v>
      </c>
      <c r="T2240">
        <v>3.3434322E-3</v>
      </c>
      <c r="U2240">
        <v>6.6010373999999998E-3</v>
      </c>
      <c r="V2240">
        <v>27.91</v>
      </c>
      <c r="W2240">
        <v>0.70820433199999999</v>
      </c>
      <c r="X2240">
        <v>9.8093421E-2</v>
      </c>
      <c r="Y2240">
        <v>6.5117425000000007E-2</v>
      </c>
      <c r="Z2240">
        <v>2.1613473000000001E-2</v>
      </c>
      <c r="AA2240">
        <v>2.1613473000000001E-2</v>
      </c>
      <c r="AB2240">
        <v>1.4347687E-2</v>
      </c>
      <c r="AC2240">
        <v>1.4347687E-2</v>
      </c>
      <c r="AD2240">
        <v>1.9048870999999998E-2</v>
      </c>
      <c r="AE2240">
        <v>1.2645226000000001E-2</v>
      </c>
      <c r="AF2240">
        <v>8.3942889999999992E-3</v>
      </c>
      <c r="AG2240">
        <v>5.5723869999999998E-3</v>
      </c>
      <c r="AH2240" s="6">
        <v>1.1001729E-2</v>
      </c>
      <c r="AI2240" s="6"/>
      <c r="AJ2240" s="8"/>
      <c r="AK2240" s="6"/>
      <c r="AL2240" s="6"/>
      <c r="AM2240" s="6"/>
      <c r="AN2240" s="6"/>
      <c r="AO2240" s="6"/>
      <c r="AP2240" s="6"/>
      <c r="AQ2240" s="6"/>
      <c r="AR2240" s="6"/>
      <c r="AS2240" s="6"/>
    </row>
    <row r="2241" spans="1:45" x14ac:dyDescent="0.35">
      <c r="A2241">
        <v>2500</v>
      </c>
      <c r="B2241">
        <v>0.73905397607845358</v>
      </c>
      <c r="C2241">
        <v>60</v>
      </c>
      <c r="D2241">
        <v>0.96484639282015883</v>
      </c>
      <c r="E2241">
        <v>0</v>
      </c>
      <c r="F2241">
        <v>0</v>
      </c>
      <c r="G2241">
        <v>0.4</v>
      </c>
      <c r="H2241" t="s">
        <v>98</v>
      </c>
      <c r="I2241" t="s">
        <v>98</v>
      </c>
      <c r="J2241">
        <v>0.42492259919999997</v>
      </c>
      <c r="K2241">
        <v>5.88560526E-2</v>
      </c>
      <c r="L2241">
        <v>3.9070454999999997E-2</v>
      </c>
      <c r="M2241">
        <v>1.29680838E-2</v>
      </c>
      <c r="N2241">
        <v>1.29680838E-2</v>
      </c>
      <c r="O2241">
        <v>8.6086121999999991E-3</v>
      </c>
      <c r="P2241">
        <v>8.6086121999999991E-3</v>
      </c>
      <c r="Q2241">
        <v>1.14293226E-2</v>
      </c>
      <c r="R2241">
        <v>7.5871356000000003E-3</v>
      </c>
      <c r="S2241">
        <v>5.0365733999999992E-3</v>
      </c>
      <c r="T2241">
        <v>3.3434322E-3</v>
      </c>
      <c r="U2241">
        <v>6.6010373999999998E-3</v>
      </c>
      <c r="V2241">
        <v>27.91</v>
      </c>
      <c r="W2241">
        <v>0.70820433199999999</v>
      </c>
      <c r="X2241">
        <v>9.8093421E-2</v>
      </c>
      <c r="Y2241">
        <v>6.5117425000000007E-2</v>
      </c>
      <c r="Z2241">
        <v>2.1613473000000001E-2</v>
      </c>
      <c r="AA2241">
        <v>2.1613473000000001E-2</v>
      </c>
      <c r="AB2241">
        <v>1.4347687E-2</v>
      </c>
      <c r="AC2241">
        <v>1.4347687E-2</v>
      </c>
      <c r="AD2241">
        <v>1.9048870999999998E-2</v>
      </c>
      <c r="AE2241">
        <v>1.2645226000000001E-2</v>
      </c>
      <c r="AF2241">
        <v>8.3942889999999992E-3</v>
      </c>
      <c r="AG2241">
        <v>5.5723869999999998E-3</v>
      </c>
      <c r="AH2241" s="6">
        <v>1.1001729E-2</v>
      </c>
      <c r="AI2241" s="6"/>
      <c r="AJ2241" s="8"/>
      <c r="AK2241" s="6"/>
      <c r="AL2241" s="6"/>
      <c r="AM2241" s="6"/>
      <c r="AN2241" s="6"/>
      <c r="AO2241" s="6"/>
      <c r="AP2241" s="6"/>
      <c r="AQ2241" s="6"/>
      <c r="AR2241" s="6"/>
      <c r="AS2241" s="6"/>
    </row>
    <row r="2242" spans="1:45" x14ac:dyDescent="0.35">
      <c r="A2242">
        <v>5000</v>
      </c>
      <c r="B2242">
        <v>1.032186123060657</v>
      </c>
      <c r="C2242">
        <v>60</v>
      </c>
      <c r="D2242">
        <v>0.96484639282015883</v>
      </c>
      <c r="E2242">
        <v>0</v>
      </c>
      <c r="F2242">
        <v>0</v>
      </c>
      <c r="G2242">
        <v>0.4</v>
      </c>
      <c r="H2242" t="s">
        <v>98</v>
      </c>
      <c r="I2242" t="s">
        <v>98</v>
      </c>
      <c r="J2242">
        <v>0.42492259919999997</v>
      </c>
      <c r="K2242">
        <v>5.88560526E-2</v>
      </c>
      <c r="L2242">
        <v>3.9070454999999997E-2</v>
      </c>
      <c r="M2242">
        <v>1.29680838E-2</v>
      </c>
      <c r="N2242">
        <v>1.29680838E-2</v>
      </c>
      <c r="O2242">
        <v>8.6086121999999991E-3</v>
      </c>
      <c r="P2242">
        <v>8.6086121999999991E-3</v>
      </c>
      <c r="Q2242">
        <v>1.14293226E-2</v>
      </c>
      <c r="R2242">
        <v>7.5871356000000003E-3</v>
      </c>
      <c r="S2242">
        <v>5.0365733999999992E-3</v>
      </c>
      <c r="T2242">
        <v>3.3434322E-3</v>
      </c>
      <c r="U2242">
        <v>6.6010373999999998E-3</v>
      </c>
      <c r="V2242">
        <v>27.91</v>
      </c>
      <c r="W2242">
        <v>0.70820433199999999</v>
      </c>
      <c r="X2242">
        <v>9.8093421E-2</v>
      </c>
      <c r="Y2242">
        <v>6.5117425000000007E-2</v>
      </c>
      <c r="Z2242">
        <v>2.1613473000000001E-2</v>
      </c>
      <c r="AA2242">
        <v>2.1613473000000001E-2</v>
      </c>
      <c r="AB2242">
        <v>1.4347687E-2</v>
      </c>
      <c r="AC2242">
        <v>1.4347687E-2</v>
      </c>
      <c r="AD2242">
        <v>1.9048870999999998E-2</v>
      </c>
      <c r="AE2242">
        <v>1.2645226000000001E-2</v>
      </c>
      <c r="AF2242">
        <v>8.3942889999999992E-3</v>
      </c>
      <c r="AG2242">
        <v>5.5723869999999998E-3</v>
      </c>
      <c r="AH2242" s="6">
        <v>1.1001729E-2</v>
      </c>
      <c r="AI2242" s="6"/>
      <c r="AJ2242" s="8"/>
      <c r="AK2242" s="6"/>
      <c r="AL2242" s="6"/>
      <c r="AM2242" s="6"/>
      <c r="AN2242" s="6"/>
      <c r="AO2242" s="6"/>
      <c r="AP2242" s="6"/>
      <c r="AQ2242" s="6"/>
      <c r="AR2242" s="6"/>
      <c r="AS2242" s="6"/>
    </row>
    <row r="2243" spans="1:45" x14ac:dyDescent="0.35">
      <c r="A2243">
        <v>7500</v>
      </c>
      <c r="B2243">
        <v>1.3599627025780641</v>
      </c>
      <c r="C2243">
        <v>60</v>
      </c>
      <c r="D2243">
        <v>0.96484639282015883</v>
      </c>
      <c r="E2243">
        <v>0</v>
      </c>
      <c r="F2243">
        <v>0</v>
      </c>
      <c r="G2243">
        <v>0.4</v>
      </c>
      <c r="H2243" t="s">
        <v>98</v>
      </c>
      <c r="I2243" t="s">
        <v>98</v>
      </c>
      <c r="J2243">
        <v>0.42492259919999997</v>
      </c>
      <c r="K2243">
        <v>5.88560526E-2</v>
      </c>
      <c r="L2243">
        <v>3.9070454999999997E-2</v>
      </c>
      <c r="M2243">
        <v>1.29680838E-2</v>
      </c>
      <c r="N2243">
        <v>1.29680838E-2</v>
      </c>
      <c r="O2243">
        <v>8.6086121999999991E-3</v>
      </c>
      <c r="P2243">
        <v>8.6086121999999991E-3</v>
      </c>
      <c r="Q2243">
        <v>1.14293226E-2</v>
      </c>
      <c r="R2243">
        <v>7.5871356000000003E-3</v>
      </c>
      <c r="S2243">
        <v>5.0365733999999992E-3</v>
      </c>
      <c r="T2243">
        <v>3.3434322E-3</v>
      </c>
      <c r="U2243">
        <v>6.6010373999999998E-3</v>
      </c>
      <c r="V2243">
        <v>27.91</v>
      </c>
      <c r="W2243">
        <v>0.70820433199999999</v>
      </c>
      <c r="X2243">
        <v>9.8093421E-2</v>
      </c>
      <c r="Y2243">
        <v>6.5117425000000007E-2</v>
      </c>
      <c r="Z2243">
        <v>2.1613473000000001E-2</v>
      </c>
      <c r="AA2243">
        <v>2.1613473000000001E-2</v>
      </c>
      <c r="AB2243">
        <v>1.4347687E-2</v>
      </c>
      <c r="AC2243">
        <v>1.4347687E-2</v>
      </c>
      <c r="AD2243">
        <v>1.9048870999999998E-2</v>
      </c>
      <c r="AE2243">
        <v>1.2645226000000001E-2</v>
      </c>
      <c r="AF2243">
        <v>8.3942889999999992E-3</v>
      </c>
      <c r="AG2243">
        <v>5.5723869999999998E-3</v>
      </c>
      <c r="AH2243" s="6">
        <v>1.1001729E-2</v>
      </c>
      <c r="AI2243" s="6"/>
      <c r="AJ2243" s="8"/>
      <c r="AK2243" s="6"/>
      <c r="AL2243" s="6"/>
      <c r="AM2243" s="6"/>
      <c r="AN2243" s="6"/>
      <c r="AO2243" s="6"/>
      <c r="AP2243" s="6"/>
      <c r="AQ2243" s="6"/>
      <c r="AR2243" s="6"/>
      <c r="AS2243" s="6"/>
    </row>
    <row r="2244" spans="1:45" x14ac:dyDescent="0.35">
      <c r="A2244">
        <v>10000</v>
      </c>
      <c r="B2244">
        <v>1.679776981753716</v>
      </c>
      <c r="C2244">
        <v>60</v>
      </c>
      <c r="D2244">
        <v>0.96484639282015883</v>
      </c>
      <c r="E2244">
        <v>0</v>
      </c>
      <c r="F2244">
        <v>0</v>
      </c>
      <c r="G2244">
        <v>0.4</v>
      </c>
      <c r="H2244" t="s">
        <v>98</v>
      </c>
      <c r="I2244" t="s">
        <v>98</v>
      </c>
      <c r="J2244">
        <v>0.42492259919999997</v>
      </c>
      <c r="K2244">
        <v>5.88560526E-2</v>
      </c>
      <c r="L2244">
        <v>3.9070454999999997E-2</v>
      </c>
      <c r="M2244">
        <v>1.29680838E-2</v>
      </c>
      <c r="N2244">
        <v>1.29680838E-2</v>
      </c>
      <c r="O2244">
        <v>8.6086121999999991E-3</v>
      </c>
      <c r="P2244">
        <v>8.6086121999999991E-3</v>
      </c>
      <c r="Q2244">
        <v>1.14293226E-2</v>
      </c>
      <c r="R2244">
        <v>7.5871356000000003E-3</v>
      </c>
      <c r="S2244">
        <v>5.0365733999999992E-3</v>
      </c>
      <c r="T2244">
        <v>3.3434322E-3</v>
      </c>
      <c r="U2244">
        <v>6.6010373999999998E-3</v>
      </c>
      <c r="V2244">
        <v>27.91</v>
      </c>
      <c r="W2244">
        <v>0.70820433199999999</v>
      </c>
      <c r="X2244">
        <v>9.8093421E-2</v>
      </c>
      <c r="Y2244">
        <v>6.5117425000000007E-2</v>
      </c>
      <c r="Z2244">
        <v>2.1613473000000001E-2</v>
      </c>
      <c r="AA2244">
        <v>2.1613473000000001E-2</v>
      </c>
      <c r="AB2244">
        <v>1.4347687E-2</v>
      </c>
      <c r="AC2244">
        <v>1.4347687E-2</v>
      </c>
      <c r="AD2244">
        <v>1.9048870999999998E-2</v>
      </c>
      <c r="AE2244">
        <v>1.2645226000000001E-2</v>
      </c>
      <c r="AF2244">
        <v>8.3942889999999992E-3</v>
      </c>
      <c r="AG2244">
        <v>5.5723869999999998E-3</v>
      </c>
      <c r="AH2244" s="6">
        <v>1.1001729E-2</v>
      </c>
      <c r="AI2244" s="6"/>
      <c r="AJ2244" s="8"/>
      <c r="AK2244" s="6"/>
      <c r="AL2244" s="6"/>
      <c r="AM2244" s="6"/>
      <c r="AN2244" s="6"/>
      <c r="AO2244" s="6"/>
      <c r="AP2244" s="6"/>
      <c r="AQ2244" s="6"/>
      <c r="AR2244" s="6"/>
      <c r="AS2244" s="6"/>
    </row>
    <row r="2245" spans="1:45" x14ac:dyDescent="0.35">
      <c r="A2245">
        <v>15000</v>
      </c>
      <c r="B2245">
        <v>2.2908589602950902</v>
      </c>
      <c r="C2245">
        <v>60</v>
      </c>
      <c r="D2245">
        <v>0.96484639282015883</v>
      </c>
      <c r="E2245">
        <v>0</v>
      </c>
      <c r="F2245">
        <v>0</v>
      </c>
      <c r="G2245">
        <v>0.4</v>
      </c>
      <c r="H2245" t="s">
        <v>98</v>
      </c>
      <c r="I2245" t="s">
        <v>98</v>
      </c>
      <c r="J2245">
        <v>0.42492259919999997</v>
      </c>
      <c r="K2245">
        <v>5.88560526E-2</v>
      </c>
      <c r="L2245">
        <v>3.9070454999999997E-2</v>
      </c>
      <c r="M2245">
        <v>1.29680838E-2</v>
      </c>
      <c r="N2245">
        <v>1.29680838E-2</v>
      </c>
      <c r="O2245">
        <v>8.6086121999999991E-3</v>
      </c>
      <c r="P2245">
        <v>8.6086121999999991E-3</v>
      </c>
      <c r="Q2245">
        <v>1.14293226E-2</v>
      </c>
      <c r="R2245">
        <v>7.5871356000000003E-3</v>
      </c>
      <c r="S2245">
        <v>5.0365733999999992E-3</v>
      </c>
      <c r="T2245">
        <v>3.3434322E-3</v>
      </c>
      <c r="U2245">
        <v>6.6010373999999998E-3</v>
      </c>
      <c r="V2245">
        <v>27.91</v>
      </c>
      <c r="W2245">
        <v>0.70820433199999999</v>
      </c>
      <c r="X2245">
        <v>9.8093421E-2</v>
      </c>
      <c r="Y2245">
        <v>6.5117425000000007E-2</v>
      </c>
      <c r="Z2245">
        <v>2.1613473000000001E-2</v>
      </c>
      <c r="AA2245">
        <v>2.1613473000000001E-2</v>
      </c>
      <c r="AB2245">
        <v>1.4347687E-2</v>
      </c>
      <c r="AC2245">
        <v>1.4347687E-2</v>
      </c>
      <c r="AD2245">
        <v>1.9048870999999998E-2</v>
      </c>
      <c r="AE2245">
        <v>1.2645226000000001E-2</v>
      </c>
      <c r="AF2245">
        <v>8.3942889999999992E-3</v>
      </c>
      <c r="AG2245">
        <v>5.5723869999999998E-3</v>
      </c>
      <c r="AH2245" s="6">
        <v>1.1001729E-2</v>
      </c>
      <c r="AI2245" s="6"/>
      <c r="AJ2245" s="8"/>
      <c r="AK2245" s="6"/>
      <c r="AL2245" s="6"/>
      <c r="AM2245" s="6"/>
      <c r="AN2245" s="6"/>
      <c r="AO2245" s="6"/>
      <c r="AP2245" s="6"/>
      <c r="AQ2245" s="6"/>
      <c r="AR2245" s="6"/>
      <c r="AS2245" s="6"/>
    </row>
    <row r="2246" spans="1:45" x14ac:dyDescent="0.35">
      <c r="A2246">
        <v>1500</v>
      </c>
      <c r="B2246">
        <v>0.79917726619683804</v>
      </c>
      <c r="C2246">
        <v>90</v>
      </c>
      <c r="D2246">
        <v>0.96484639282015883</v>
      </c>
      <c r="E2246">
        <v>0</v>
      </c>
      <c r="F2246">
        <v>0</v>
      </c>
      <c r="G2246">
        <v>0.4</v>
      </c>
      <c r="H2246" t="s">
        <v>98</v>
      </c>
      <c r="I2246" t="s">
        <v>98</v>
      </c>
      <c r="J2246">
        <v>0.42492259919999997</v>
      </c>
      <c r="K2246">
        <v>5.88560526E-2</v>
      </c>
      <c r="L2246">
        <v>3.9070454999999997E-2</v>
      </c>
      <c r="M2246">
        <v>1.29680838E-2</v>
      </c>
      <c r="N2246">
        <v>1.29680838E-2</v>
      </c>
      <c r="O2246">
        <v>8.6086121999999991E-3</v>
      </c>
      <c r="P2246">
        <v>8.6086121999999991E-3</v>
      </c>
      <c r="Q2246">
        <v>1.14293226E-2</v>
      </c>
      <c r="R2246">
        <v>7.5871356000000003E-3</v>
      </c>
      <c r="S2246">
        <v>5.0365733999999992E-3</v>
      </c>
      <c r="T2246">
        <v>3.3434322E-3</v>
      </c>
      <c r="U2246">
        <v>6.6010373999999998E-3</v>
      </c>
      <c r="V2246">
        <v>27.91</v>
      </c>
      <c r="W2246">
        <v>0.70820433199999999</v>
      </c>
      <c r="X2246">
        <v>9.8093421E-2</v>
      </c>
      <c r="Y2246">
        <v>6.5117425000000007E-2</v>
      </c>
      <c r="Z2246">
        <v>2.1613473000000001E-2</v>
      </c>
      <c r="AA2246">
        <v>2.1613473000000001E-2</v>
      </c>
      <c r="AB2246">
        <v>1.4347687E-2</v>
      </c>
      <c r="AC2246">
        <v>1.4347687E-2</v>
      </c>
      <c r="AD2246">
        <v>1.9048870999999998E-2</v>
      </c>
      <c r="AE2246">
        <v>1.2645226000000001E-2</v>
      </c>
      <c r="AF2246">
        <v>8.3942889999999992E-3</v>
      </c>
      <c r="AG2246">
        <v>5.5723869999999998E-3</v>
      </c>
      <c r="AH2246" s="6">
        <v>1.1001729E-2</v>
      </c>
      <c r="AI2246" s="6"/>
      <c r="AJ2246" s="8"/>
      <c r="AK2246" s="6"/>
      <c r="AL2246" s="6"/>
      <c r="AM2246" s="6"/>
      <c r="AN2246" s="6"/>
      <c r="AO2246" s="6"/>
      <c r="AP2246" s="6"/>
      <c r="AQ2246" s="6"/>
      <c r="AR2246" s="6"/>
      <c r="AS2246" s="6"/>
    </row>
    <row r="2247" spans="1:45" x14ac:dyDescent="0.35">
      <c r="A2247">
        <v>2000</v>
      </c>
      <c r="B2247">
        <v>0.77453644272631972</v>
      </c>
      <c r="C2247">
        <v>90</v>
      </c>
      <c r="D2247">
        <v>0.96484639282015883</v>
      </c>
      <c r="E2247">
        <v>0</v>
      </c>
      <c r="F2247">
        <v>0</v>
      </c>
      <c r="G2247">
        <v>0.4</v>
      </c>
      <c r="H2247" t="s">
        <v>98</v>
      </c>
      <c r="I2247" t="s">
        <v>98</v>
      </c>
      <c r="J2247">
        <v>0.42492259919999997</v>
      </c>
      <c r="K2247">
        <v>5.88560526E-2</v>
      </c>
      <c r="L2247">
        <v>3.9070454999999997E-2</v>
      </c>
      <c r="M2247">
        <v>1.29680838E-2</v>
      </c>
      <c r="N2247">
        <v>1.29680838E-2</v>
      </c>
      <c r="O2247">
        <v>8.6086121999999991E-3</v>
      </c>
      <c r="P2247">
        <v>8.6086121999999991E-3</v>
      </c>
      <c r="Q2247">
        <v>1.14293226E-2</v>
      </c>
      <c r="R2247">
        <v>7.5871356000000003E-3</v>
      </c>
      <c r="S2247">
        <v>5.0365733999999992E-3</v>
      </c>
      <c r="T2247">
        <v>3.3434322E-3</v>
      </c>
      <c r="U2247">
        <v>6.6010373999999998E-3</v>
      </c>
      <c r="V2247">
        <v>27.91</v>
      </c>
      <c r="W2247">
        <v>0.70820433199999999</v>
      </c>
      <c r="X2247">
        <v>9.8093421E-2</v>
      </c>
      <c r="Y2247">
        <v>6.5117425000000007E-2</v>
      </c>
      <c r="Z2247">
        <v>2.1613473000000001E-2</v>
      </c>
      <c r="AA2247">
        <v>2.1613473000000001E-2</v>
      </c>
      <c r="AB2247">
        <v>1.4347687E-2</v>
      </c>
      <c r="AC2247">
        <v>1.4347687E-2</v>
      </c>
      <c r="AD2247">
        <v>1.9048870999999998E-2</v>
      </c>
      <c r="AE2247">
        <v>1.2645226000000001E-2</v>
      </c>
      <c r="AF2247">
        <v>8.3942889999999992E-3</v>
      </c>
      <c r="AG2247">
        <v>5.5723869999999998E-3</v>
      </c>
      <c r="AH2247" s="6">
        <v>1.1001729E-2</v>
      </c>
      <c r="AI2247" s="6"/>
      <c r="AJ2247" s="8"/>
      <c r="AK2247" s="6"/>
      <c r="AL2247" s="6"/>
      <c r="AM2247" s="6"/>
      <c r="AN2247" s="6"/>
      <c r="AO2247" s="6"/>
      <c r="AP2247" s="6"/>
      <c r="AQ2247" s="6"/>
      <c r="AR2247" s="6"/>
      <c r="AS2247" s="6"/>
    </row>
    <row r="2248" spans="1:45" x14ac:dyDescent="0.35">
      <c r="A2248">
        <v>2500</v>
      </c>
      <c r="B2248">
        <v>0.78391811476174589</v>
      </c>
      <c r="C2248">
        <v>90</v>
      </c>
      <c r="D2248">
        <v>0.96484639282015883</v>
      </c>
      <c r="E2248">
        <v>0</v>
      </c>
      <c r="F2248">
        <v>0</v>
      </c>
      <c r="G2248">
        <v>0.4</v>
      </c>
      <c r="H2248" t="s">
        <v>98</v>
      </c>
      <c r="I2248" t="s">
        <v>98</v>
      </c>
      <c r="J2248">
        <v>0.42492259919999997</v>
      </c>
      <c r="K2248">
        <v>5.88560526E-2</v>
      </c>
      <c r="L2248">
        <v>3.9070454999999997E-2</v>
      </c>
      <c r="M2248">
        <v>1.29680838E-2</v>
      </c>
      <c r="N2248">
        <v>1.29680838E-2</v>
      </c>
      <c r="O2248">
        <v>8.6086121999999991E-3</v>
      </c>
      <c r="P2248">
        <v>8.6086121999999991E-3</v>
      </c>
      <c r="Q2248">
        <v>1.14293226E-2</v>
      </c>
      <c r="R2248">
        <v>7.5871356000000003E-3</v>
      </c>
      <c r="S2248">
        <v>5.0365733999999992E-3</v>
      </c>
      <c r="T2248">
        <v>3.3434322E-3</v>
      </c>
      <c r="U2248">
        <v>6.6010373999999998E-3</v>
      </c>
      <c r="V2248">
        <v>27.91</v>
      </c>
      <c r="W2248">
        <v>0.70820433199999999</v>
      </c>
      <c r="X2248">
        <v>9.8093421E-2</v>
      </c>
      <c r="Y2248">
        <v>6.5117425000000007E-2</v>
      </c>
      <c r="Z2248">
        <v>2.1613473000000001E-2</v>
      </c>
      <c r="AA2248">
        <v>2.1613473000000001E-2</v>
      </c>
      <c r="AB2248">
        <v>1.4347687E-2</v>
      </c>
      <c r="AC2248">
        <v>1.4347687E-2</v>
      </c>
      <c r="AD2248">
        <v>1.9048870999999998E-2</v>
      </c>
      <c r="AE2248">
        <v>1.2645226000000001E-2</v>
      </c>
      <c r="AF2248">
        <v>8.3942889999999992E-3</v>
      </c>
      <c r="AG2248">
        <v>5.5723869999999998E-3</v>
      </c>
      <c r="AH2248" s="6">
        <v>1.1001729E-2</v>
      </c>
      <c r="AI2248" s="6"/>
      <c r="AJ2248" s="8"/>
      <c r="AK2248" s="6"/>
      <c r="AL2248" s="6"/>
      <c r="AM2248" s="6"/>
      <c r="AN2248" s="6"/>
      <c r="AO2248" s="6"/>
      <c r="AP2248" s="6"/>
      <c r="AQ2248" s="6"/>
      <c r="AR2248" s="6"/>
      <c r="AS2248" s="6"/>
    </row>
    <row r="2249" spans="1:45" x14ac:dyDescent="0.35">
      <c r="A2249">
        <v>5000</v>
      </c>
      <c r="B2249">
        <v>1.036652579067215</v>
      </c>
      <c r="C2249">
        <v>90</v>
      </c>
      <c r="D2249">
        <v>0.96484639282015883</v>
      </c>
      <c r="E2249">
        <v>0</v>
      </c>
      <c r="F2249">
        <v>0</v>
      </c>
      <c r="G2249">
        <v>0.4</v>
      </c>
      <c r="H2249" t="s">
        <v>98</v>
      </c>
      <c r="I2249" t="s">
        <v>98</v>
      </c>
      <c r="J2249">
        <v>0.42492259919999997</v>
      </c>
      <c r="K2249">
        <v>5.88560526E-2</v>
      </c>
      <c r="L2249">
        <v>3.9070454999999997E-2</v>
      </c>
      <c r="M2249">
        <v>1.29680838E-2</v>
      </c>
      <c r="N2249">
        <v>1.29680838E-2</v>
      </c>
      <c r="O2249">
        <v>8.6086121999999991E-3</v>
      </c>
      <c r="P2249">
        <v>8.6086121999999991E-3</v>
      </c>
      <c r="Q2249">
        <v>1.14293226E-2</v>
      </c>
      <c r="R2249">
        <v>7.5871356000000003E-3</v>
      </c>
      <c r="S2249">
        <v>5.0365733999999992E-3</v>
      </c>
      <c r="T2249">
        <v>3.3434322E-3</v>
      </c>
      <c r="U2249">
        <v>6.6010373999999998E-3</v>
      </c>
      <c r="V2249">
        <v>27.91</v>
      </c>
      <c r="W2249">
        <v>0.70820433199999999</v>
      </c>
      <c r="X2249">
        <v>9.8093421E-2</v>
      </c>
      <c r="Y2249">
        <v>6.5117425000000007E-2</v>
      </c>
      <c r="Z2249">
        <v>2.1613473000000001E-2</v>
      </c>
      <c r="AA2249">
        <v>2.1613473000000001E-2</v>
      </c>
      <c r="AB2249">
        <v>1.4347687E-2</v>
      </c>
      <c r="AC2249">
        <v>1.4347687E-2</v>
      </c>
      <c r="AD2249">
        <v>1.9048870999999998E-2</v>
      </c>
      <c r="AE2249">
        <v>1.2645226000000001E-2</v>
      </c>
      <c r="AF2249">
        <v>8.3942889999999992E-3</v>
      </c>
      <c r="AG2249">
        <v>5.5723869999999998E-3</v>
      </c>
      <c r="AH2249" s="6">
        <v>1.1001729E-2</v>
      </c>
      <c r="AI2249" s="6"/>
      <c r="AJ2249" s="8"/>
      <c r="AK2249" s="6"/>
      <c r="AL2249" s="6"/>
      <c r="AM2249" s="6"/>
      <c r="AN2249" s="6"/>
      <c r="AO2249" s="6"/>
      <c r="AP2249" s="6"/>
      <c r="AQ2249" s="6"/>
      <c r="AR2249" s="6"/>
      <c r="AS2249" s="6"/>
    </row>
    <row r="2250" spans="1:45" x14ac:dyDescent="0.35">
      <c r="A2250">
        <v>7500</v>
      </c>
      <c r="B2250">
        <v>1.341761208023988</v>
      </c>
      <c r="C2250">
        <v>90</v>
      </c>
      <c r="D2250">
        <v>0.96484639282015883</v>
      </c>
      <c r="E2250">
        <v>0</v>
      </c>
      <c r="F2250">
        <v>0</v>
      </c>
      <c r="G2250">
        <v>0.4</v>
      </c>
      <c r="H2250" t="s">
        <v>98</v>
      </c>
      <c r="I2250" t="s">
        <v>98</v>
      </c>
      <c r="J2250">
        <v>0.42492259919999997</v>
      </c>
      <c r="K2250">
        <v>5.88560526E-2</v>
      </c>
      <c r="L2250">
        <v>3.9070454999999997E-2</v>
      </c>
      <c r="M2250">
        <v>1.29680838E-2</v>
      </c>
      <c r="N2250">
        <v>1.29680838E-2</v>
      </c>
      <c r="O2250">
        <v>8.6086121999999991E-3</v>
      </c>
      <c r="P2250">
        <v>8.6086121999999991E-3</v>
      </c>
      <c r="Q2250">
        <v>1.14293226E-2</v>
      </c>
      <c r="R2250">
        <v>7.5871356000000003E-3</v>
      </c>
      <c r="S2250">
        <v>5.0365733999999992E-3</v>
      </c>
      <c r="T2250">
        <v>3.3434322E-3</v>
      </c>
      <c r="U2250">
        <v>6.6010373999999998E-3</v>
      </c>
      <c r="V2250">
        <v>27.91</v>
      </c>
      <c r="W2250">
        <v>0.70820433199999999</v>
      </c>
      <c r="X2250">
        <v>9.8093421E-2</v>
      </c>
      <c r="Y2250">
        <v>6.5117425000000007E-2</v>
      </c>
      <c r="Z2250">
        <v>2.1613473000000001E-2</v>
      </c>
      <c r="AA2250">
        <v>2.1613473000000001E-2</v>
      </c>
      <c r="AB2250">
        <v>1.4347687E-2</v>
      </c>
      <c r="AC2250">
        <v>1.4347687E-2</v>
      </c>
      <c r="AD2250">
        <v>1.9048870999999998E-2</v>
      </c>
      <c r="AE2250">
        <v>1.2645226000000001E-2</v>
      </c>
      <c r="AF2250">
        <v>8.3942889999999992E-3</v>
      </c>
      <c r="AG2250">
        <v>5.5723869999999998E-3</v>
      </c>
      <c r="AH2250" s="6">
        <v>1.1001729E-2</v>
      </c>
      <c r="AI2250" s="6"/>
      <c r="AJ2250" s="8"/>
      <c r="AK2250" s="6"/>
      <c r="AL2250" s="6"/>
      <c r="AM2250" s="6"/>
      <c r="AN2250" s="6"/>
      <c r="AO2250" s="6"/>
      <c r="AP2250" s="6"/>
      <c r="AQ2250" s="6"/>
      <c r="AR2250" s="6"/>
      <c r="AS2250" s="6"/>
    </row>
    <row r="2251" spans="1:45" x14ac:dyDescent="0.35">
      <c r="A2251">
        <v>10000</v>
      </c>
      <c r="B2251">
        <v>1.643334014161441</v>
      </c>
      <c r="C2251">
        <v>90</v>
      </c>
      <c r="D2251">
        <v>0.96484639282015883</v>
      </c>
      <c r="E2251">
        <v>0</v>
      </c>
      <c r="F2251">
        <v>0</v>
      </c>
      <c r="G2251">
        <v>0.4</v>
      </c>
      <c r="H2251" t="s">
        <v>98</v>
      </c>
      <c r="I2251" t="s">
        <v>98</v>
      </c>
      <c r="J2251">
        <v>0.42492259919999997</v>
      </c>
      <c r="K2251">
        <v>5.88560526E-2</v>
      </c>
      <c r="L2251">
        <v>3.9070454999999997E-2</v>
      </c>
      <c r="M2251">
        <v>1.29680838E-2</v>
      </c>
      <c r="N2251">
        <v>1.29680838E-2</v>
      </c>
      <c r="O2251">
        <v>8.6086121999999991E-3</v>
      </c>
      <c r="P2251">
        <v>8.6086121999999991E-3</v>
      </c>
      <c r="Q2251">
        <v>1.14293226E-2</v>
      </c>
      <c r="R2251">
        <v>7.5871356000000003E-3</v>
      </c>
      <c r="S2251">
        <v>5.0365733999999992E-3</v>
      </c>
      <c r="T2251">
        <v>3.3434322E-3</v>
      </c>
      <c r="U2251">
        <v>6.6010373999999998E-3</v>
      </c>
      <c r="V2251">
        <v>27.91</v>
      </c>
      <c r="W2251">
        <v>0.70820433199999999</v>
      </c>
      <c r="X2251">
        <v>9.8093421E-2</v>
      </c>
      <c r="Y2251">
        <v>6.5117425000000007E-2</v>
      </c>
      <c r="Z2251">
        <v>2.1613473000000001E-2</v>
      </c>
      <c r="AA2251">
        <v>2.1613473000000001E-2</v>
      </c>
      <c r="AB2251">
        <v>1.4347687E-2</v>
      </c>
      <c r="AC2251">
        <v>1.4347687E-2</v>
      </c>
      <c r="AD2251">
        <v>1.9048870999999998E-2</v>
      </c>
      <c r="AE2251">
        <v>1.2645226000000001E-2</v>
      </c>
      <c r="AF2251">
        <v>8.3942889999999992E-3</v>
      </c>
      <c r="AG2251">
        <v>5.5723869999999998E-3</v>
      </c>
      <c r="AH2251" s="6">
        <v>1.1001729E-2</v>
      </c>
      <c r="AI2251" s="6"/>
      <c r="AJ2251" s="8"/>
      <c r="AK2251" s="6"/>
      <c r="AL2251" s="6"/>
      <c r="AM2251" s="6"/>
      <c r="AN2251" s="6"/>
      <c r="AO2251" s="6"/>
      <c r="AP2251" s="6"/>
      <c r="AQ2251" s="6"/>
      <c r="AR2251" s="6"/>
      <c r="AS2251" s="6"/>
    </row>
    <row r="2252" spans="1:45" x14ac:dyDescent="0.35">
      <c r="A2252">
        <v>15000</v>
      </c>
      <c r="B2252">
        <v>2.2223470505136071</v>
      </c>
      <c r="C2252">
        <v>90</v>
      </c>
      <c r="D2252">
        <v>0.96484639282015883</v>
      </c>
      <c r="E2252">
        <v>0</v>
      </c>
      <c r="F2252">
        <v>0</v>
      </c>
      <c r="G2252">
        <v>0.4</v>
      </c>
      <c r="H2252" t="s">
        <v>98</v>
      </c>
      <c r="I2252" t="s">
        <v>98</v>
      </c>
      <c r="J2252">
        <v>0.42492259919999997</v>
      </c>
      <c r="K2252">
        <v>5.88560526E-2</v>
      </c>
      <c r="L2252">
        <v>3.9070454999999997E-2</v>
      </c>
      <c r="M2252">
        <v>1.29680838E-2</v>
      </c>
      <c r="N2252">
        <v>1.29680838E-2</v>
      </c>
      <c r="O2252">
        <v>8.6086121999999991E-3</v>
      </c>
      <c r="P2252">
        <v>8.6086121999999991E-3</v>
      </c>
      <c r="Q2252">
        <v>1.14293226E-2</v>
      </c>
      <c r="R2252">
        <v>7.5871356000000003E-3</v>
      </c>
      <c r="S2252">
        <v>5.0365733999999992E-3</v>
      </c>
      <c r="T2252">
        <v>3.3434322E-3</v>
      </c>
      <c r="U2252">
        <v>6.6010373999999998E-3</v>
      </c>
      <c r="V2252">
        <v>27.91</v>
      </c>
      <c r="W2252">
        <v>0.70820433199999999</v>
      </c>
      <c r="X2252">
        <v>9.8093421E-2</v>
      </c>
      <c r="Y2252">
        <v>6.5117425000000007E-2</v>
      </c>
      <c r="Z2252">
        <v>2.1613473000000001E-2</v>
      </c>
      <c r="AA2252">
        <v>2.1613473000000001E-2</v>
      </c>
      <c r="AB2252">
        <v>1.4347687E-2</v>
      </c>
      <c r="AC2252">
        <v>1.4347687E-2</v>
      </c>
      <c r="AD2252">
        <v>1.9048870999999998E-2</v>
      </c>
      <c r="AE2252">
        <v>1.2645226000000001E-2</v>
      </c>
      <c r="AF2252">
        <v>8.3942889999999992E-3</v>
      </c>
      <c r="AG2252">
        <v>5.5723869999999998E-3</v>
      </c>
      <c r="AH2252" s="6">
        <v>1.1001729E-2</v>
      </c>
      <c r="AI2252" s="6"/>
      <c r="AJ2252" s="8"/>
      <c r="AK2252" s="6"/>
      <c r="AL2252" s="6"/>
      <c r="AM2252" s="6"/>
      <c r="AN2252" s="6"/>
      <c r="AO2252" s="6"/>
      <c r="AP2252" s="6"/>
      <c r="AQ2252" s="6"/>
      <c r="AR2252" s="6"/>
      <c r="AS2252" s="6"/>
    </row>
    <row r="2253" spans="1:45" x14ac:dyDescent="0.35">
      <c r="A2253">
        <v>1500</v>
      </c>
      <c r="B2253">
        <v>0.84077890976348368</v>
      </c>
      <c r="C2253">
        <v>120</v>
      </c>
      <c r="D2253">
        <v>0.96484639282015883</v>
      </c>
      <c r="E2253">
        <v>0</v>
      </c>
      <c r="F2253">
        <v>0</v>
      </c>
      <c r="G2253">
        <v>0.4</v>
      </c>
      <c r="H2253" t="s">
        <v>98</v>
      </c>
      <c r="I2253" t="s">
        <v>98</v>
      </c>
      <c r="J2253">
        <v>0.42492259919999997</v>
      </c>
      <c r="K2253">
        <v>5.88560526E-2</v>
      </c>
      <c r="L2253">
        <v>3.9070454999999997E-2</v>
      </c>
      <c r="M2253">
        <v>1.29680838E-2</v>
      </c>
      <c r="N2253">
        <v>1.29680838E-2</v>
      </c>
      <c r="O2253">
        <v>8.6086121999999991E-3</v>
      </c>
      <c r="P2253">
        <v>8.6086121999999991E-3</v>
      </c>
      <c r="Q2253">
        <v>1.14293226E-2</v>
      </c>
      <c r="R2253">
        <v>7.5871356000000003E-3</v>
      </c>
      <c r="S2253">
        <v>5.0365733999999992E-3</v>
      </c>
      <c r="T2253">
        <v>3.3434322E-3</v>
      </c>
      <c r="U2253">
        <v>6.6010373999999998E-3</v>
      </c>
      <c r="V2253">
        <v>27.91</v>
      </c>
      <c r="W2253">
        <v>0.70820433199999999</v>
      </c>
      <c r="X2253">
        <v>9.8093421E-2</v>
      </c>
      <c r="Y2253">
        <v>6.5117425000000007E-2</v>
      </c>
      <c r="Z2253">
        <v>2.1613473000000001E-2</v>
      </c>
      <c r="AA2253">
        <v>2.1613473000000001E-2</v>
      </c>
      <c r="AB2253">
        <v>1.4347687E-2</v>
      </c>
      <c r="AC2253">
        <v>1.4347687E-2</v>
      </c>
      <c r="AD2253">
        <v>1.9048870999999998E-2</v>
      </c>
      <c r="AE2253">
        <v>1.2645226000000001E-2</v>
      </c>
      <c r="AF2253">
        <v>8.3942889999999992E-3</v>
      </c>
      <c r="AG2253">
        <v>5.5723869999999998E-3</v>
      </c>
      <c r="AH2253" s="6">
        <v>1.1001729E-2</v>
      </c>
      <c r="AI2253" s="6"/>
      <c r="AJ2253" s="8"/>
      <c r="AK2253" s="6"/>
      <c r="AL2253" s="6"/>
      <c r="AM2253" s="6"/>
      <c r="AN2253" s="6"/>
      <c r="AO2253" s="6"/>
      <c r="AP2253" s="6"/>
      <c r="AQ2253" s="6"/>
      <c r="AR2253" s="6"/>
      <c r="AS2253" s="6"/>
    </row>
    <row r="2254" spans="1:45" x14ac:dyDescent="0.35">
      <c r="A2254">
        <v>2000</v>
      </c>
      <c r="B2254">
        <v>0.8226912279109333</v>
      </c>
      <c r="C2254">
        <v>120</v>
      </c>
      <c r="D2254">
        <v>0.96484639282015883</v>
      </c>
      <c r="E2254">
        <v>0</v>
      </c>
      <c r="F2254">
        <v>0</v>
      </c>
      <c r="G2254">
        <v>0.4</v>
      </c>
      <c r="H2254" t="s">
        <v>98</v>
      </c>
      <c r="I2254" t="s">
        <v>98</v>
      </c>
      <c r="J2254">
        <v>0.42492259919999997</v>
      </c>
      <c r="K2254">
        <v>5.88560526E-2</v>
      </c>
      <c r="L2254">
        <v>3.9070454999999997E-2</v>
      </c>
      <c r="M2254">
        <v>1.29680838E-2</v>
      </c>
      <c r="N2254">
        <v>1.29680838E-2</v>
      </c>
      <c r="O2254">
        <v>8.6086121999999991E-3</v>
      </c>
      <c r="P2254">
        <v>8.6086121999999991E-3</v>
      </c>
      <c r="Q2254">
        <v>1.14293226E-2</v>
      </c>
      <c r="R2254">
        <v>7.5871356000000003E-3</v>
      </c>
      <c r="S2254">
        <v>5.0365733999999992E-3</v>
      </c>
      <c r="T2254">
        <v>3.3434322E-3</v>
      </c>
      <c r="U2254">
        <v>6.6010373999999998E-3</v>
      </c>
      <c r="V2254">
        <v>27.91</v>
      </c>
      <c r="W2254">
        <v>0.70820433199999999</v>
      </c>
      <c r="X2254">
        <v>9.8093421E-2</v>
      </c>
      <c r="Y2254">
        <v>6.5117425000000007E-2</v>
      </c>
      <c r="Z2254">
        <v>2.1613473000000001E-2</v>
      </c>
      <c r="AA2254">
        <v>2.1613473000000001E-2</v>
      </c>
      <c r="AB2254">
        <v>1.4347687E-2</v>
      </c>
      <c r="AC2254">
        <v>1.4347687E-2</v>
      </c>
      <c r="AD2254">
        <v>1.9048870999999998E-2</v>
      </c>
      <c r="AE2254">
        <v>1.2645226000000001E-2</v>
      </c>
      <c r="AF2254">
        <v>8.3942889999999992E-3</v>
      </c>
      <c r="AG2254">
        <v>5.5723869999999998E-3</v>
      </c>
      <c r="AH2254" s="6">
        <v>1.1001729E-2</v>
      </c>
      <c r="AI2254" s="6"/>
      <c r="AJ2254" s="8"/>
      <c r="AK2254" s="6"/>
      <c r="AL2254" s="6"/>
      <c r="AM2254" s="6"/>
      <c r="AN2254" s="6"/>
      <c r="AO2254" s="6"/>
      <c r="AP2254" s="6"/>
      <c r="AQ2254" s="6"/>
      <c r="AR2254" s="6"/>
      <c r="AS2254" s="6"/>
    </row>
    <row r="2255" spans="1:45" x14ac:dyDescent="0.35">
      <c r="A2255">
        <v>2500</v>
      </c>
      <c r="B2255">
        <v>0.82620883378376186</v>
      </c>
      <c r="C2255">
        <v>120</v>
      </c>
      <c r="D2255">
        <v>0.96484639282015883</v>
      </c>
      <c r="E2255">
        <v>0</v>
      </c>
      <c r="F2255">
        <v>0</v>
      </c>
      <c r="G2255">
        <v>0.4</v>
      </c>
      <c r="H2255" t="s">
        <v>98</v>
      </c>
      <c r="I2255" t="s">
        <v>98</v>
      </c>
      <c r="J2255">
        <v>0.42492259919999997</v>
      </c>
      <c r="K2255">
        <v>5.88560526E-2</v>
      </c>
      <c r="L2255">
        <v>3.9070454999999997E-2</v>
      </c>
      <c r="M2255">
        <v>1.29680838E-2</v>
      </c>
      <c r="N2255">
        <v>1.29680838E-2</v>
      </c>
      <c r="O2255">
        <v>8.6086121999999991E-3</v>
      </c>
      <c r="P2255">
        <v>8.6086121999999991E-3</v>
      </c>
      <c r="Q2255">
        <v>1.14293226E-2</v>
      </c>
      <c r="R2255">
        <v>7.5871356000000003E-3</v>
      </c>
      <c r="S2255">
        <v>5.0365733999999992E-3</v>
      </c>
      <c r="T2255">
        <v>3.3434322E-3</v>
      </c>
      <c r="U2255">
        <v>6.6010373999999998E-3</v>
      </c>
      <c r="V2255">
        <v>27.91</v>
      </c>
      <c r="W2255">
        <v>0.70820433199999999</v>
      </c>
      <c r="X2255">
        <v>9.8093421E-2</v>
      </c>
      <c r="Y2255">
        <v>6.5117425000000007E-2</v>
      </c>
      <c r="Z2255">
        <v>2.1613473000000001E-2</v>
      </c>
      <c r="AA2255">
        <v>2.1613473000000001E-2</v>
      </c>
      <c r="AB2255">
        <v>1.4347687E-2</v>
      </c>
      <c r="AC2255">
        <v>1.4347687E-2</v>
      </c>
      <c r="AD2255">
        <v>1.9048870999999998E-2</v>
      </c>
      <c r="AE2255">
        <v>1.2645226000000001E-2</v>
      </c>
      <c r="AF2255">
        <v>8.3942889999999992E-3</v>
      </c>
      <c r="AG2255">
        <v>5.5723869999999998E-3</v>
      </c>
      <c r="AH2255" s="6">
        <v>1.1001729E-2</v>
      </c>
      <c r="AI2255" s="6"/>
      <c r="AJ2255" s="8"/>
      <c r="AK2255" s="6"/>
      <c r="AL2255" s="6"/>
      <c r="AM2255" s="6"/>
      <c r="AN2255" s="6"/>
      <c r="AO2255" s="6"/>
      <c r="AP2255" s="6"/>
      <c r="AQ2255" s="6"/>
      <c r="AR2255" s="6"/>
      <c r="AS2255" s="6"/>
    </row>
    <row r="2256" spans="1:45" x14ac:dyDescent="0.35">
      <c r="A2256">
        <v>5000</v>
      </c>
      <c r="B2256">
        <v>1.0439349988165889</v>
      </c>
      <c r="C2256">
        <v>120</v>
      </c>
      <c r="D2256">
        <v>0.96484639282015883</v>
      </c>
      <c r="E2256">
        <v>0</v>
      </c>
      <c r="F2256">
        <v>0</v>
      </c>
      <c r="G2256">
        <v>0.4</v>
      </c>
      <c r="H2256" t="s">
        <v>98</v>
      </c>
      <c r="I2256" t="s">
        <v>98</v>
      </c>
      <c r="J2256">
        <v>0.42492259919999997</v>
      </c>
      <c r="K2256">
        <v>5.88560526E-2</v>
      </c>
      <c r="L2256">
        <v>3.9070454999999997E-2</v>
      </c>
      <c r="M2256">
        <v>1.29680838E-2</v>
      </c>
      <c r="N2256">
        <v>1.29680838E-2</v>
      </c>
      <c r="O2256">
        <v>8.6086121999999991E-3</v>
      </c>
      <c r="P2256">
        <v>8.6086121999999991E-3</v>
      </c>
      <c r="Q2256">
        <v>1.14293226E-2</v>
      </c>
      <c r="R2256">
        <v>7.5871356000000003E-3</v>
      </c>
      <c r="S2256">
        <v>5.0365733999999992E-3</v>
      </c>
      <c r="T2256">
        <v>3.3434322E-3</v>
      </c>
      <c r="U2256">
        <v>6.6010373999999998E-3</v>
      </c>
      <c r="V2256">
        <v>27.91</v>
      </c>
      <c r="W2256">
        <v>0.70820433199999999</v>
      </c>
      <c r="X2256">
        <v>9.8093421E-2</v>
      </c>
      <c r="Y2256">
        <v>6.5117425000000007E-2</v>
      </c>
      <c r="Z2256">
        <v>2.1613473000000001E-2</v>
      </c>
      <c r="AA2256">
        <v>2.1613473000000001E-2</v>
      </c>
      <c r="AB2256">
        <v>1.4347687E-2</v>
      </c>
      <c r="AC2256">
        <v>1.4347687E-2</v>
      </c>
      <c r="AD2256">
        <v>1.9048870999999998E-2</v>
      </c>
      <c r="AE2256">
        <v>1.2645226000000001E-2</v>
      </c>
      <c r="AF2256">
        <v>8.3942889999999992E-3</v>
      </c>
      <c r="AG2256">
        <v>5.5723869999999998E-3</v>
      </c>
      <c r="AH2256" s="6">
        <v>1.1001729E-2</v>
      </c>
      <c r="AI2256" s="6"/>
      <c r="AJ2256" s="8"/>
      <c r="AK2256" s="6"/>
      <c r="AL2256" s="6"/>
      <c r="AM2256" s="6"/>
      <c r="AN2256" s="6"/>
      <c r="AO2256" s="6"/>
      <c r="AP2256" s="6"/>
      <c r="AQ2256" s="6"/>
      <c r="AR2256" s="6"/>
      <c r="AS2256" s="6"/>
    </row>
    <row r="2257" spans="1:45" x14ac:dyDescent="0.35">
      <c r="A2257">
        <v>7500</v>
      </c>
      <c r="B2257">
        <v>1.3276530498438579</v>
      </c>
      <c r="C2257">
        <v>120</v>
      </c>
      <c r="D2257">
        <v>0.96484639282015883</v>
      </c>
      <c r="E2257">
        <v>0</v>
      </c>
      <c r="F2257">
        <v>0</v>
      </c>
      <c r="G2257">
        <v>0.4</v>
      </c>
      <c r="H2257" t="s">
        <v>98</v>
      </c>
      <c r="I2257" t="s">
        <v>98</v>
      </c>
      <c r="J2257">
        <v>0.42492259919999997</v>
      </c>
      <c r="K2257">
        <v>5.88560526E-2</v>
      </c>
      <c r="L2257">
        <v>3.9070454999999997E-2</v>
      </c>
      <c r="M2257">
        <v>1.29680838E-2</v>
      </c>
      <c r="N2257">
        <v>1.29680838E-2</v>
      </c>
      <c r="O2257">
        <v>8.6086121999999991E-3</v>
      </c>
      <c r="P2257">
        <v>8.6086121999999991E-3</v>
      </c>
      <c r="Q2257">
        <v>1.14293226E-2</v>
      </c>
      <c r="R2257">
        <v>7.5871356000000003E-3</v>
      </c>
      <c r="S2257">
        <v>5.0365733999999992E-3</v>
      </c>
      <c r="T2257">
        <v>3.3434322E-3</v>
      </c>
      <c r="U2257">
        <v>6.6010373999999998E-3</v>
      </c>
      <c r="V2257">
        <v>27.91</v>
      </c>
      <c r="W2257">
        <v>0.70820433199999999</v>
      </c>
      <c r="X2257">
        <v>9.8093421E-2</v>
      </c>
      <c r="Y2257">
        <v>6.5117425000000007E-2</v>
      </c>
      <c r="Z2257">
        <v>2.1613473000000001E-2</v>
      </c>
      <c r="AA2257">
        <v>2.1613473000000001E-2</v>
      </c>
      <c r="AB2257">
        <v>1.4347687E-2</v>
      </c>
      <c r="AC2257">
        <v>1.4347687E-2</v>
      </c>
      <c r="AD2257">
        <v>1.9048870999999998E-2</v>
      </c>
      <c r="AE2257">
        <v>1.2645226000000001E-2</v>
      </c>
      <c r="AF2257">
        <v>8.3942889999999992E-3</v>
      </c>
      <c r="AG2257">
        <v>5.5723869999999998E-3</v>
      </c>
      <c r="AH2257" s="6">
        <v>1.1001729E-2</v>
      </c>
      <c r="AI2257" s="6"/>
      <c r="AJ2257" s="8"/>
      <c r="AK2257" s="6"/>
      <c r="AL2257" s="6"/>
      <c r="AM2257" s="6"/>
      <c r="AN2257" s="6"/>
      <c r="AO2257" s="6"/>
      <c r="AP2257" s="6"/>
      <c r="AQ2257" s="6"/>
      <c r="AR2257" s="6"/>
      <c r="AS2257" s="6"/>
    </row>
    <row r="2258" spans="1:45" x14ac:dyDescent="0.35">
      <c r="A2258">
        <v>10000</v>
      </c>
      <c r="B2258">
        <v>1.612240327405374</v>
      </c>
      <c r="C2258">
        <v>120</v>
      </c>
      <c r="D2258">
        <v>0.96484639282015883</v>
      </c>
      <c r="E2258">
        <v>0</v>
      </c>
      <c r="F2258">
        <v>0</v>
      </c>
      <c r="G2258">
        <v>0.4</v>
      </c>
      <c r="H2258" t="s">
        <v>98</v>
      </c>
      <c r="I2258" t="s">
        <v>98</v>
      </c>
      <c r="J2258">
        <v>0.42492259919999997</v>
      </c>
      <c r="K2258">
        <v>5.88560526E-2</v>
      </c>
      <c r="L2258">
        <v>3.9070454999999997E-2</v>
      </c>
      <c r="M2258">
        <v>1.29680838E-2</v>
      </c>
      <c r="N2258">
        <v>1.29680838E-2</v>
      </c>
      <c r="O2258">
        <v>8.6086121999999991E-3</v>
      </c>
      <c r="P2258">
        <v>8.6086121999999991E-3</v>
      </c>
      <c r="Q2258">
        <v>1.14293226E-2</v>
      </c>
      <c r="R2258">
        <v>7.5871356000000003E-3</v>
      </c>
      <c r="S2258">
        <v>5.0365733999999992E-3</v>
      </c>
      <c r="T2258">
        <v>3.3434322E-3</v>
      </c>
      <c r="U2258">
        <v>6.6010373999999998E-3</v>
      </c>
      <c r="V2258">
        <v>27.91</v>
      </c>
      <c r="W2258">
        <v>0.70820433199999999</v>
      </c>
      <c r="X2258">
        <v>9.8093421E-2</v>
      </c>
      <c r="Y2258">
        <v>6.5117425000000007E-2</v>
      </c>
      <c r="Z2258">
        <v>2.1613473000000001E-2</v>
      </c>
      <c r="AA2258">
        <v>2.1613473000000001E-2</v>
      </c>
      <c r="AB2258">
        <v>1.4347687E-2</v>
      </c>
      <c r="AC2258">
        <v>1.4347687E-2</v>
      </c>
      <c r="AD2258">
        <v>1.9048870999999998E-2</v>
      </c>
      <c r="AE2258">
        <v>1.2645226000000001E-2</v>
      </c>
      <c r="AF2258">
        <v>8.3942889999999992E-3</v>
      </c>
      <c r="AG2258">
        <v>5.5723869999999998E-3</v>
      </c>
      <c r="AH2258" s="6">
        <v>1.1001729E-2</v>
      </c>
      <c r="AI2258" s="6"/>
      <c r="AJ2258" s="8"/>
      <c r="AK2258" s="6"/>
      <c r="AL2258" s="6"/>
      <c r="AM2258" s="6"/>
      <c r="AN2258" s="6"/>
      <c r="AO2258" s="6"/>
      <c r="AP2258" s="6"/>
      <c r="AQ2258" s="6"/>
      <c r="AR2258" s="6"/>
      <c r="AS2258" s="6"/>
    </row>
    <row r="2259" spans="1:45" x14ac:dyDescent="0.35">
      <c r="A2259">
        <v>15000</v>
      </c>
      <c r="B2259">
        <v>2.1618230780537662</v>
      </c>
      <c r="C2259">
        <v>120</v>
      </c>
      <c r="D2259">
        <v>0.96484639282015883</v>
      </c>
      <c r="E2259">
        <v>0</v>
      </c>
      <c r="F2259">
        <v>0</v>
      </c>
      <c r="G2259">
        <v>0.4</v>
      </c>
      <c r="H2259" t="s">
        <v>98</v>
      </c>
      <c r="I2259" t="s">
        <v>98</v>
      </c>
      <c r="J2259">
        <v>0.42492259919999997</v>
      </c>
      <c r="K2259">
        <v>5.88560526E-2</v>
      </c>
      <c r="L2259">
        <v>3.9070454999999997E-2</v>
      </c>
      <c r="M2259">
        <v>1.29680838E-2</v>
      </c>
      <c r="N2259">
        <v>1.29680838E-2</v>
      </c>
      <c r="O2259">
        <v>8.6086121999999991E-3</v>
      </c>
      <c r="P2259">
        <v>8.6086121999999991E-3</v>
      </c>
      <c r="Q2259">
        <v>1.14293226E-2</v>
      </c>
      <c r="R2259">
        <v>7.5871356000000003E-3</v>
      </c>
      <c r="S2259">
        <v>5.0365733999999992E-3</v>
      </c>
      <c r="T2259">
        <v>3.3434322E-3</v>
      </c>
      <c r="U2259">
        <v>6.6010373999999998E-3</v>
      </c>
      <c r="V2259">
        <v>27.91</v>
      </c>
      <c r="W2259">
        <v>0.70820433199999999</v>
      </c>
      <c r="X2259">
        <v>9.8093421E-2</v>
      </c>
      <c r="Y2259">
        <v>6.5117425000000007E-2</v>
      </c>
      <c r="Z2259">
        <v>2.1613473000000001E-2</v>
      </c>
      <c r="AA2259">
        <v>2.1613473000000001E-2</v>
      </c>
      <c r="AB2259">
        <v>1.4347687E-2</v>
      </c>
      <c r="AC2259">
        <v>1.4347687E-2</v>
      </c>
      <c r="AD2259">
        <v>1.9048870999999998E-2</v>
      </c>
      <c r="AE2259">
        <v>1.2645226000000001E-2</v>
      </c>
      <c r="AF2259">
        <v>8.3942889999999992E-3</v>
      </c>
      <c r="AG2259">
        <v>5.5723869999999998E-3</v>
      </c>
      <c r="AH2259" s="6">
        <v>1.1001729E-2</v>
      </c>
      <c r="AI2259" s="6"/>
      <c r="AJ2259" s="8"/>
      <c r="AK2259" s="6"/>
      <c r="AL2259" s="6"/>
      <c r="AM2259" s="6"/>
      <c r="AN2259" s="6"/>
      <c r="AO2259" s="6"/>
      <c r="AP2259" s="6"/>
      <c r="AQ2259" s="6"/>
      <c r="AR2259" s="6"/>
      <c r="AS2259" s="6"/>
    </row>
    <row r="2260" spans="1:45" x14ac:dyDescent="0.35">
      <c r="A2260">
        <v>1500</v>
      </c>
      <c r="B2260">
        <v>0.87355597349407432</v>
      </c>
      <c r="C2260">
        <v>150</v>
      </c>
      <c r="D2260">
        <v>0.96484639282015883</v>
      </c>
      <c r="E2260">
        <v>0</v>
      </c>
      <c r="F2260">
        <v>0</v>
      </c>
      <c r="G2260">
        <v>0.4</v>
      </c>
      <c r="H2260" t="s">
        <v>98</v>
      </c>
      <c r="I2260" t="s">
        <v>98</v>
      </c>
      <c r="J2260">
        <v>0.42492259919999997</v>
      </c>
      <c r="K2260">
        <v>5.88560526E-2</v>
      </c>
      <c r="L2260">
        <v>3.9070454999999997E-2</v>
      </c>
      <c r="M2260">
        <v>1.29680838E-2</v>
      </c>
      <c r="N2260">
        <v>1.29680838E-2</v>
      </c>
      <c r="O2260">
        <v>8.6086121999999991E-3</v>
      </c>
      <c r="P2260">
        <v>8.6086121999999991E-3</v>
      </c>
      <c r="Q2260">
        <v>1.14293226E-2</v>
      </c>
      <c r="R2260">
        <v>7.5871356000000003E-3</v>
      </c>
      <c r="S2260">
        <v>5.0365733999999992E-3</v>
      </c>
      <c r="T2260">
        <v>3.3434322E-3</v>
      </c>
      <c r="U2260">
        <v>6.6010373999999998E-3</v>
      </c>
      <c r="V2260">
        <v>27.91</v>
      </c>
      <c r="W2260">
        <v>0.70820433199999999</v>
      </c>
      <c r="X2260">
        <v>9.8093421E-2</v>
      </c>
      <c r="Y2260">
        <v>6.5117425000000007E-2</v>
      </c>
      <c r="Z2260">
        <v>2.1613473000000001E-2</v>
      </c>
      <c r="AA2260">
        <v>2.1613473000000001E-2</v>
      </c>
      <c r="AB2260">
        <v>1.4347687E-2</v>
      </c>
      <c r="AC2260">
        <v>1.4347687E-2</v>
      </c>
      <c r="AD2260">
        <v>1.9048870999999998E-2</v>
      </c>
      <c r="AE2260">
        <v>1.2645226000000001E-2</v>
      </c>
      <c r="AF2260">
        <v>8.3942889999999992E-3</v>
      </c>
      <c r="AG2260">
        <v>5.5723869999999998E-3</v>
      </c>
      <c r="AH2260" s="6">
        <v>1.1001729E-2</v>
      </c>
      <c r="AI2260" s="6"/>
      <c r="AJ2260" s="8"/>
      <c r="AK2260" s="6"/>
      <c r="AL2260" s="6"/>
      <c r="AM2260" s="6"/>
      <c r="AN2260" s="6"/>
      <c r="AO2260" s="6"/>
      <c r="AP2260" s="6"/>
      <c r="AQ2260" s="6"/>
      <c r="AR2260" s="6"/>
      <c r="AS2260" s="6"/>
    </row>
    <row r="2261" spans="1:45" x14ac:dyDescent="0.35">
      <c r="A2261">
        <v>2000</v>
      </c>
      <c r="B2261">
        <v>0.86106459441982852</v>
      </c>
      <c r="C2261">
        <v>150</v>
      </c>
      <c r="D2261">
        <v>0.96484639282015883</v>
      </c>
      <c r="E2261">
        <v>0</v>
      </c>
      <c r="F2261">
        <v>0</v>
      </c>
      <c r="G2261">
        <v>0.4</v>
      </c>
      <c r="H2261" t="s">
        <v>98</v>
      </c>
      <c r="I2261" t="s">
        <v>98</v>
      </c>
      <c r="J2261">
        <v>0.42492259919999997</v>
      </c>
      <c r="K2261">
        <v>5.88560526E-2</v>
      </c>
      <c r="L2261">
        <v>3.9070454999999997E-2</v>
      </c>
      <c r="M2261">
        <v>1.29680838E-2</v>
      </c>
      <c r="N2261">
        <v>1.29680838E-2</v>
      </c>
      <c r="O2261">
        <v>8.6086121999999991E-3</v>
      </c>
      <c r="P2261">
        <v>8.6086121999999991E-3</v>
      </c>
      <c r="Q2261">
        <v>1.14293226E-2</v>
      </c>
      <c r="R2261">
        <v>7.5871356000000003E-3</v>
      </c>
      <c r="S2261">
        <v>5.0365733999999992E-3</v>
      </c>
      <c r="T2261">
        <v>3.3434322E-3</v>
      </c>
      <c r="U2261">
        <v>6.6010373999999998E-3</v>
      </c>
      <c r="V2261">
        <v>27.91</v>
      </c>
      <c r="W2261">
        <v>0.70820433199999999</v>
      </c>
      <c r="X2261">
        <v>9.8093421E-2</v>
      </c>
      <c r="Y2261">
        <v>6.5117425000000007E-2</v>
      </c>
      <c r="Z2261">
        <v>2.1613473000000001E-2</v>
      </c>
      <c r="AA2261">
        <v>2.1613473000000001E-2</v>
      </c>
      <c r="AB2261">
        <v>1.4347687E-2</v>
      </c>
      <c r="AC2261">
        <v>1.4347687E-2</v>
      </c>
      <c r="AD2261">
        <v>1.9048870999999998E-2</v>
      </c>
      <c r="AE2261">
        <v>1.2645226000000001E-2</v>
      </c>
      <c r="AF2261">
        <v>8.3942889999999992E-3</v>
      </c>
      <c r="AG2261">
        <v>5.5723869999999998E-3</v>
      </c>
      <c r="AH2261" s="6">
        <v>1.1001729E-2</v>
      </c>
      <c r="AI2261" s="6"/>
      <c r="AJ2261" s="8"/>
      <c r="AK2261" s="6"/>
      <c r="AL2261" s="6"/>
      <c r="AM2261" s="6"/>
      <c r="AN2261" s="6"/>
      <c r="AO2261" s="6"/>
      <c r="AP2261" s="6"/>
      <c r="AQ2261" s="6"/>
      <c r="AR2261" s="6"/>
      <c r="AS2261" s="6"/>
    </row>
    <row r="2262" spans="1:45" x14ac:dyDescent="0.35">
      <c r="A2262">
        <v>2500</v>
      </c>
      <c r="B2262">
        <v>0.8636898268678127</v>
      </c>
      <c r="C2262">
        <v>150</v>
      </c>
      <c r="D2262">
        <v>0.96484639282015883</v>
      </c>
      <c r="E2262">
        <v>0</v>
      </c>
      <c r="F2262">
        <v>0</v>
      </c>
      <c r="G2262">
        <v>0.4</v>
      </c>
      <c r="H2262" t="s">
        <v>98</v>
      </c>
      <c r="I2262" t="s">
        <v>98</v>
      </c>
      <c r="J2262">
        <v>0.42492259919999997</v>
      </c>
      <c r="K2262">
        <v>5.88560526E-2</v>
      </c>
      <c r="L2262">
        <v>3.9070454999999997E-2</v>
      </c>
      <c r="M2262">
        <v>1.29680838E-2</v>
      </c>
      <c r="N2262">
        <v>1.29680838E-2</v>
      </c>
      <c r="O2262">
        <v>8.6086121999999991E-3</v>
      </c>
      <c r="P2262">
        <v>8.6086121999999991E-3</v>
      </c>
      <c r="Q2262">
        <v>1.14293226E-2</v>
      </c>
      <c r="R2262">
        <v>7.5871356000000003E-3</v>
      </c>
      <c r="S2262">
        <v>5.0365733999999992E-3</v>
      </c>
      <c r="T2262">
        <v>3.3434322E-3</v>
      </c>
      <c r="U2262">
        <v>6.6010373999999998E-3</v>
      </c>
      <c r="V2262">
        <v>27.91</v>
      </c>
      <c r="W2262">
        <v>0.70820433199999999</v>
      </c>
      <c r="X2262">
        <v>9.8093421E-2</v>
      </c>
      <c r="Y2262">
        <v>6.5117425000000007E-2</v>
      </c>
      <c r="Z2262">
        <v>2.1613473000000001E-2</v>
      </c>
      <c r="AA2262">
        <v>2.1613473000000001E-2</v>
      </c>
      <c r="AB2262">
        <v>1.4347687E-2</v>
      </c>
      <c r="AC2262">
        <v>1.4347687E-2</v>
      </c>
      <c r="AD2262">
        <v>1.9048870999999998E-2</v>
      </c>
      <c r="AE2262">
        <v>1.2645226000000001E-2</v>
      </c>
      <c r="AF2262">
        <v>8.3942889999999992E-3</v>
      </c>
      <c r="AG2262">
        <v>5.5723869999999998E-3</v>
      </c>
      <c r="AH2262" s="6">
        <v>1.1001729E-2</v>
      </c>
      <c r="AI2262" s="6"/>
      <c r="AJ2262" s="8"/>
      <c r="AK2262" s="6"/>
      <c r="AL2262" s="6"/>
      <c r="AM2262" s="6"/>
      <c r="AN2262" s="6"/>
      <c r="AO2262" s="6"/>
      <c r="AP2262" s="6"/>
      <c r="AQ2262" s="6"/>
      <c r="AR2262" s="6"/>
      <c r="AS2262" s="6"/>
    </row>
    <row r="2263" spans="1:45" x14ac:dyDescent="0.35">
      <c r="A2263">
        <v>5000</v>
      </c>
      <c r="B2263">
        <v>1.0529519075930069</v>
      </c>
      <c r="C2263">
        <v>150</v>
      </c>
      <c r="D2263">
        <v>0.96484639282015883</v>
      </c>
      <c r="E2263">
        <v>0</v>
      </c>
      <c r="F2263">
        <v>0</v>
      </c>
      <c r="G2263">
        <v>0.4</v>
      </c>
      <c r="H2263" t="s">
        <v>98</v>
      </c>
      <c r="I2263" t="s">
        <v>98</v>
      </c>
      <c r="J2263">
        <v>0.42492259919999997</v>
      </c>
      <c r="K2263">
        <v>5.88560526E-2</v>
      </c>
      <c r="L2263">
        <v>3.9070454999999997E-2</v>
      </c>
      <c r="M2263">
        <v>1.29680838E-2</v>
      </c>
      <c r="N2263">
        <v>1.29680838E-2</v>
      </c>
      <c r="O2263">
        <v>8.6086121999999991E-3</v>
      </c>
      <c r="P2263">
        <v>8.6086121999999991E-3</v>
      </c>
      <c r="Q2263">
        <v>1.14293226E-2</v>
      </c>
      <c r="R2263">
        <v>7.5871356000000003E-3</v>
      </c>
      <c r="S2263">
        <v>5.0365733999999992E-3</v>
      </c>
      <c r="T2263">
        <v>3.3434322E-3</v>
      </c>
      <c r="U2263">
        <v>6.6010373999999998E-3</v>
      </c>
      <c r="V2263">
        <v>27.91</v>
      </c>
      <c r="W2263">
        <v>0.70820433199999999</v>
      </c>
      <c r="X2263">
        <v>9.8093421E-2</v>
      </c>
      <c r="Y2263">
        <v>6.5117425000000007E-2</v>
      </c>
      <c r="Z2263">
        <v>2.1613473000000001E-2</v>
      </c>
      <c r="AA2263">
        <v>2.1613473000000001E-2</v>
      </c>
      <c r="AB2263">
        <v>1.4347687E-2</v>
      </c>
      <c r="AC2263">
        <v>1.4347687E-2</v>
      </c>
      <c r="AD2263">
        <v>1.9048870999999998E-2</v>
      </c>
      <c r="AE2263">
        <v>1.2645226000000001E-2</v>
      </c>
      <c r="AF2263">
        <v>8.3942889999999992E-3</v>
      </c>
      <c r="AG2263">
        <v>5.5723869999999998E-3</v>
      </c>
      <c r="AH2263" s="6">
        <v>1.1001729E-2</v>
      </c>
      <c r="AI2263" s="6"/>
      <c r="AJ2263" s="8"/>
      <c r="AK2263" s="6"/>
      <c r="AL2263" s="6"/>
      <c r="AM2263" s="6"/>
      <c r="AN2263" s="6"/>
      <c r="AO2263" s="6"/>
      <c r="AP2263" s="6"/>
      <c r="AQ2263" s="6"/>
      <c r="AR2263" s="6"/>
      <c r="AS2263" s="6"/>
    </row>
    <row r="2264" spans="1:45" x14ac:dyDescent="0.35">
      <c r="A2264">
        <v>7500</v>
      </c>
      <c r="B2264">
        <v>1.316782421448208</v>
      </c>
      <c r="C2264">
        <v>150</v>
      </c>
      <c r="D2264">
        <v>0.96484639282015883</v>
      </c>
      <c r="E2264">
        <v>0</v>
      </c>
      <c r="F2264">
        <v>0</v>
      </c>
      <c r="G2264">
        <v>0.4</v>
      </c>
      <c r="H2264" t="s">
        <v>98</v>
      </c>
      <c r="I2264" t="s">
        <v>98</v>
      </c>
      <c r="J2264">
        <v>0.42492259919999997</v>
      </c>
      <c r="K2264">
        <v>5.88560526E-2</v>
      </c>
      <c r="L2264">
        <v>3.9070454999999997E-2</v>
      </c>
      <c r="M2264">
        <v>1.29680838E-2</v>
      </c>
      <c r="N2264">
        <v>1.29680838E-2</v>
      </c>
      <c r="O2264">
        <v>8.6086121999999991E-3</v>
      </c>
      <c r="P2264">
        <v>8.6086121999999991E-3</v>
      </c>
      <c r="Q2264">
        <v>1.14293226E-2</v>
      </c>
      <c r="R2264">
        <v>7.5871356000000003E-3</v>
      </c>
      <c r="S2264">
        <v>5.0365733999999992E-3</v>
      </c>
      <c r="T2264">
        <v>3.3434322E-3</v>
      </c>
      <c r="U2264">
        <v>6.6010373999999998E-3</v>
      </c>
      <c r="V2264">
        <v>27.91</v>
      </c>
      <c r="W2264">
        <v>0.70820433199999999</v>
      </c>
      <c r="X2264">
        <v>9.8093421E-2</v>
      </c>
      <c r="Y2264">
        <v>6.5117425000000007E-2</v>
      </c>
      <c r="Z2264">
        <v>2.1613473000000001E-2</v>
      </c>
      <c r="AA2264">
        <v>2.1613473000000001E-2</v>
      </c>
      <c r="AB2264">
        <v>1.4347687E-2</v>
      </c>
      <c r="AC2264">
        <v>1.4347687E-2</v>
      </c>
      <c r="AD2264">
        <v>1.9048870999999998E-2</v>
      </c>
      <c r="AE2264">
        <v>1.2645226000000001E-2</v>
      </c>
      <c r="AF2264">
        <v>8.3942889999999992E-3</v>
      </c>
      <c r="AG2264">
        <v>5.5723869999999998E-3</v>
      </c>
      <c r="AH2264" s="6">
        <v>1.1001729E-2</v>
      </c>
      <c r="AI2264" s="6"/>
      <c r="AJ2264" s="8"/>
      <c r="AK2264" s="6"/>
      <c r="AL2264" s="6"/>
      <c r="AM2264" s="6"/>
      <c r="AN2264" s="6"/>
      <c r="AO2264" s="6"/>
      <c r="AP2264" s="6"/>
      <c r="AQ2264" s="6"/>
      <c r="AR2264" s="6"/>
      <c r="AS2264" s="6"/>
    </row>
    <row r="2265" spans="1:45" x14ac:dyDescent="0.35">
      <c r="A2265">
        <v>10000</v>
      </c>
      <c r="B2265">
        <v>1.5855624727606881</v>
      </c>
      <c r="C2265">
        <v>150</v>
      </c>
      <c r="D2265">
        <v>0.96484639282015883</v>
      </c>
      <c r="E2265">
        <v>0</v>
      </c>
      <c r="F2265">
        <v>0</v>
      </c>
      <c r="G2265">
        <v>0.4</v>
      </c>
      <c r="H2265" t="s">
        <v>98</v>
      </c>
      <c r="I2265" t="s">
        <v>98</v>
      </c>
      <c r="J2265">
        <v>0.42492259919999997</v>
      </c>
      <c r="K2265">
        <v>5.88560526E-2</v>
      </c>
      <c r="L2265">
        <v>3.9070454999999997E-2</v>
      </c>
      <c r="M2265">
        <v>1.29680838E-2</v>
      </c>
      <c r="N2265">
        <v>1.29680838E-2</v>
      </c>
      <c r="O2265">
        <v>8.6086121999999991E-3</v>
      </c>
      <c r="P2265">
        <v>8.6086121999999991E-3</v>
      </c>
      <c r="Q2265">
        <v>1.14293226E-2</v>
      </c>
      <c r="R2265">
        <v>7.5871356000000003E-3</v>
      </c>
      <c r="S2265">
        <v>5.0365733999999992E-3</v>
      </c>
      <c r="T2265">
        <v>3.3434322E-3</v>
      </c>
      <c r="U2265">
        <v>6.6010373999999998E-3</v>
      </c>
      <c r="V2265">
        <v>27.91</v>
      </c>
      <c r="W2265">
        <v>0.70820433199999999</v>
      </c>
      <c r="X2265">
        <v>9.8093421E-2</v>
      </c>
      <c r="Y2265">
        <v>6.5117425000000007E-2</v>
      </c>
      <c r="Z2265">
        <v>2.1613473000000001E-2</v>
      </c>
      <c r="AA2265">
        <v>2.1613473000000001E-2</v>
      </c>
      <c r="AB2265">
        <v>1.4347687E-2</v>
      </c>
      <c r="AC2265">
        <v>1.4347687E-2</v>
      </c>
      <c r="AD2265">
        <v>1.9048870999999998E-2</v>
      </c>
      <c r="AE2265">
        <v>1.2645226000000001E-2</v>
      </c>
      <c r="AF2265">
        <v>8.3942889999999992E-3</v>
      </c>
      <c r="AG2265">
        <v>5.5723869999999998E-3</v>
      </c>
      <c r="AH2265" s="6">
        <v>1.1001729E-2</v>
      </c>
      <c r="AI2265" s="6"/>
      <c r="AJ2265" s="8"/>
      <c r="AK2265" s="6"/>
      <c r="AL2265" s="6"/>
      <c r="AM2265" s="6"/>
      <c r="AN2265" s="6"/>
      <c r="AO2265" s="6"/>
      <c r="AP2265" s="6"/>
      <c r="AQ2265" s="6"/>
      <c r="AR2265" s="6"/>
      <c r="AS2265" s="6"/>
    </row>
    <row r="2266" spans="1:45" x14ac:dyDescent="0.35">
      <c r="A2266">
        <v>15000</v>
      </c>
      <c r="B2266">
        <v>2.108036640091671</v>
      </c>
      <c r="C2266">
        <v>150</v>
      </c>
      <c r="D2266">
        <v>0.96484639282015883</v>
      </c>
      <c r="E2266">
        <v>0</v>
      </c>
      <c r="F2266">
        <v>0</v>
      </c>
      <c r="G2266">
        <v>0.4</v>
      </c>
      <c r="H2266" t="s">
        <v>98</v>
      </c>
      <c r="I2266" t="s">
        <v>98</v>
      </c>
      <c r="J2266">
        <v>0.42492259919999997</v>
      </c>
      <c r="K2266">
        <v>5.88560526E-2</v>
      </c>
      <c r="L2266">
        <v>3.9070454999999997E-2</v>
      </c>
      <c r="M2266">
        <v>1.29680838E-2</v>
      </c>
      <c r="N2266">
        <v>1.29680838E-2</v>
      </c>
      <c r="O2266">
        <v>8.6086121999999991E-3</v>
      </c>
      <c r="P2266">
        <v>8.6086121999999991E-3</v>
      </c>
      <c r="Q2266">
        <v>1.14293226E-2</v>
      </c>
      <c r="R2266">
        <v>7.5871356000000003E-3</v>
      </c>
      <c r="S2266">
        <v>5.0365733999999992E-3</v>
      </c>
      <c r="T2266">
        <v>3.3434322E-3</v>
      </c>
      <c r="U2266">
        <v>6.6010373999999998E-3</v>
      </c>
      <c r="V2266">
        <v>27.91</v>
      </c>
      <c r="W2266">
        <v>0.70820433199999999</v>
      </c>
      <c r="X2266">
        <v>9.8093421E-2</v>
      </c>
      <c r="Y2266">
        <v>6.5117425000000007E-2</v>
      </c>
      <c r="Z2266">
        <v>2.1613473000000001E-2</v>
      </c>
      <c r="AA2266">
        <v>2.1613473000000001E-2</v>
      </c>
      <c r="AB2266">
        <v>1.4347687E-2</v>
      </c>
      <c r="AC2266">
        <v>1.4347687E-2</v>
      </c>
      <c r="AD2266">
        <v>1.9048870999999998E-2</v>
      </c>
      <c r="AE2266">
        <v>1.2645226000000001E-2</v>
      </c>
      <c r="AF2266">
        <v>8.3942889999999992E-3</v>
      </c>
      <c r="AG2266">
        <v>5.5723869999999998E-3</v>
      </c>
      <c r="AH2266" s="6">
        <v>1.1001729E-2</v>
      </c>
      <c r="AI2266" s="6"/>
      <c r="AJ2266" s="8"/>
      <c r="AK2266" s="6"/>
      <c r="AL2266" s="6"/>
      <c r="AM2266" s="6"/>
      <c r="AN2266" s="6"/>
      <c r="AO2266" s="6"/>
      <c r="AP2266" s="6"/>
      <c r="AQ2266" s="6"/>
      <c r="AR2266" s="6"/>
      <c r="AS2266" s="6"/>
    </row>
    <row r="2267" spans="1:45" x14ac:dyDescent="0.35">
      <c r="A2267">
        <v>1500</v>
      </c>
      <c r="B2267">
        <v>0.89999934071305232</v>
      </c>
      <c r="C2267">
        <v>180</v>
      </c>
      <c r="D2267">
        <v>0.96484639282015883</v>
      </c>
      <c r="E2267">
        <v>0</v>
      </c>
      <c r="F2267">
        <v>0</v>
      </c>
      <c r="G2267">
        <v>0.4</v>
      </c>
      <c r="H2267" t="s">
        <v>98</v>
      </c>
      <c r="I2267" t="s">
        <v>98</v>
      </c>
      <c r="J2267">
        <v>0.42492259919999997</v>
      </c>
      <c r="K2267">
        <v>5.88560526E-2</v>
      </c>
      <c r="L2267">
        <v>3.9070454999999997E-2</v>
      </c>
      <c r="M2267">
        <v>1.29680838E-2</v>
      </c>
      <c r="N2267">
        <v>1.29680838E-2</v>
      </c>
      <c r="O2267">
        <v>8.6086121999999991E-3</v>
      </c>
      <c r="P2267">
        <v>8.6086121999999991E-3</v>
      </c>
      <c r="Q2267">
        <v>1.14293226E-2</v>
      </c>
      <c r="R2267">
        <v>7.5871356000000003E-3</v>
      </c>
      <c r="S2267">
        <v>5.0365733999999992E-3</v>
      </c>
      <c r="T2267">
        <v>3.3434322E-3</v>
      </c>
      <c r="U2267">
        <v>6.6010373999999998E-3</v>
      </c>
      <c r="V2267">
        <v>27.91</v>
      </c>
      <c r="W2267">
        <v>0.70820433199999999</v>
      </c>
      <c r="X2267">
        <v>9.8093421E-2</v>
      </c>
      <c r="Y2267">
        <v>6.5117425000000007E-2</v>
      </c>
      <c r="Z2267">
        <v>2.1613473000000001E-2</v>
      </c>
      <c r="AA2267">
        <v>2.1613473000000001E-2</v>
      </c>
      <c r="AB2267">
        <v>1.4347687E-2</v>
      </c>
      <c r="AC2267">
        <v>1.4347687E-2</v>
      </c>
      <c r="AD2267">
        <v>1.9048870999999998E-2</v>
      </c>
      <c r="AE2267">
        <v>1.2645226000000001E-2</v>
      </c>
      <c r="AF2267">
        <v>8.3942889999999992E-3</v>
      </c>
      <c r="AG2267">
        <v>5.5723869999999998E-3</v>
      </c>
      <c r="AH2267" s="6">
        <v>1.1001729E-2</v>
      </c>
      <c r="AI2267" s="6"/>
      <c r="AJ2267" s="8"/>
      <c r="AK2267" s="6"/>
      <c r="AL2267" s="6"/>
      <c r="AM2267" s="6"/>
      <c r="AN2267" s="6"/>
      <c r="AO2267" s="6"/>
      <c r="AP2267" s="6"/>
      <c r="AQ2267" s="6"/>
      <c r="AR2267" s="6"/>
      <c r="AS2267" s="6"/>
    </row>
    <row r="2268" spans="1:45" x14ac:dyDescent="0.35">
      <c r="A2268">
        <v>2000</v>
      </c>
      <c r="B2268">
        <v>0.89189601418594777</v>
      </c>
      <c r="C2268">
        <v>180</v>
      </c>
      <c r="D2268">
        <v>0.96484639282015883</v>
      </c>
      <c r="E2268">
        <v>0</v>
      </c>
      <c r="F2268">
        <v>0</v>
      </c>
      <c r="G2268">
        <v>0.4</v>
      </c>
      <c r="H2268" t="s">
        <v>98</v>
      </c>
      <c r="I2268" t="s">
        <v>98</v>
      </c>
      <c r="J2268">
        <v>0.42492259919999997</v>
      </c>
      <c r="K2268">
        <v>5.88560526E-2</v>
      </c>
      <c r="L2268">
        <v>3.9070454999999997E-2</v>
      </c>
      <c r="M2268">
        <v>1.29680838E-2</v>
      </c>
      <c r="N2268">
        <v>1.29680838E-2</v>
      </c>
      <c r="O2268">
        <v>8.6086121999999991E-3</v>
      </c>
      <c r="P2268">
        <v>8.6086121999999991E-3</v>
      </c>
      <c r="Q2268">
        <v>1.14293226E-2</v>
      </c>
      <c r="R2268">
        <v>7.5871356000000003E-3</v>
      </c>
      <c r="S2268">
        <v>5.0365733999999992E-3</v>
      </c>
      <c r="T2268">
        <v>3.3434322E-3</v>
      </c>
      <c r="U2268">
        <v>6.6010373999999998E-3</v>
      </c>
      <c r="V2268">
        <v>27.91</v>
      </c>
      <c r="W2268">
        <v>0.70820433199999999</v>
      </c>
      <c r="X2268">
        <v>9.8093421E-2</v>
      </c>
      <c r="Y2268">
        <v>6.5117425000000007E-2</v>
      </c>
      <c r="Z2268">
        <v>2.1613473000000001E-2</v>
      </c>
      <c r="AA2268">
        <v>2.1613473000000001E-2</v>
      </c>
      <c r="AB2268">
        <v>1.4347687E-2</v>
      </c>
      <c r="AC2268">
        <v>1.4347687E-2</v>
      </c>
      <c r="AD2268">
        <v>1.9048870999999998E-2</v>
      </c>
      <c r="AE2268">
        <v>1.2645226000000001E-2</v>
      </c>
      <c r="AF2268">
        <v>8.3942889999999992E-3</v>
      </c>
      <c r="AG2268">
        <v>5.5723869999999998E-3</v>
      </c>
      <c r="AH2268" s="6">
        <v>1.1001729E-2</v>
      </c>
      <c r="AI2268" s="6"/>
      <c r="AJ2268" s="8"/>
      <c r="AK2268" s="6"/>
      <c r="AL2268" s="6"/>
      <c r="AM2268" s="6"/>
      <c r="AN2268" s="6"/>
      <c r="AO2268" s="6"/>
      <c r="AP2268" s="6"/>
      <c r="AQ2268" s="6"/>
      <c r="AR2268" s="6"/>
      <c r="AS2268" s="6"/>
    </row>
    <row r="2269" spans="1:45" x14ac:dyDescent="0.35">
      <c r="A2269">
        <v>2500</v>
      </c>
      <c r="B2269">
        <v>0.89556062093189603</v>
      </c>
      <c r="C2269">
        <v>180</v>
      </c>
      <c r="D2269">
        <v>0.96484639282015883</v>
      </c>
      <c r="E2269">
        <v>0</v>
      </c>
      <c r="F2269">
        <v>0</v>
      </c>
      <c r="G2269">
        <v>0.4</v>
      </c>
      <c r="H2269" t="s">
        <v>98</v>
      </c>
      <c r="I2269" t="s">
        <v>98</v>
      </c>
      <c r="J2269">
        <v>0.42492259919999997</v>
      </c>
      <c r="K2269">
        <v>5.88560526E-2</v>
      </c>
      <c r="L2269">
        <v>3.9070454999999997E-2</v>
      </c>
      <c r="M2269">
        <v>1.29680838E-2</v>
      </c>
      <c r="N2269">
        <v>1.29680838E-2</v>
      </c>
      <c r="O2269">
        <v>8.6086121999999991E-3</v>
      </c>
      <c r="P2269">
        <v>8.6086121999999991E-3</v>
      </c>
      <c r="Q2269">
        <v>1.14293226E-2</v>
      </c>
      <c r="R2269">
        <v>7.5871356000000003E-3</v>
      </c>
      <c r="S2269">
        <v>5.0365733999999992E-3</v>
      </c>
      <c r="T2269">
        <v>3.3434322E-3</v>
      </c>
      <c r="U2269">
        <v>6.6010373999999998E-3</v>
      </c>
      <c r="V2269">
        <v>27.91</v>
      </c>
      <c r="W2269">
        <v>0.70820433199999999</v>
      </c>
      <c r="X2269">
        <v>9.8093421E-2</v>
      </c>
      <c r="Y2269">
        <v>6.5117425000000007E-2</v>
      </c>
      <c r="Z2269">
        <v>2.1613473000000001E-2</v>
      </c>
      <c r="AA2269">
        <v>2.1613473000000001E-2</v>
      </c>
      <c r="AB2269">
        <v>1.4347687E-2</v>
      </c>
      <c r="AC2269">
        <v>1.4347687E-2</v>
      </c>
      <c r="AD2269">
        <v>1.9048870999999998E-2</v>
      </c>
      <c r="AE2269">
        <v>1.2645226000000001E-2</v>
      </c>
      <c r="AF2269">
        <v>8.3942889999999992E-3</v>
      </c>
      <c r="AG2269">
        <v>5.5723869999999998E-3</v>
      </c>
      <c r="AH2269" s="6">
        <v>1.1001729E-2</v>
      </c>
      <c r="AI2269" s="6"/>
      <c r="AJ2269" s="8"/>
      <c r="AK2269" s="6"/>
      <c r="AL2269" s="6"/>
      <c r="AM2269" s="6"/>
      <c r="AN2269" s="6"/>
      <c r="AO2269" s="6"/>
      <c r="AP2269" s="6"/>
      <c r="AQ2269" s="6"/>
      <c r="AR2269" s="6"/>
      <c r="AS2269" s="6"/>
    </row>
    <row r="2270" spans="1:45" x14ac:dyDescent="0.35">
      <c r="A2270">
        <v>5000</v>
      </c>
      <c r="B2270">
        <v>1.062812211785968</v>
      </c>
      <c r="C2270">
        <v>180</v>
      </c>
      <c r="D2270">
        <v>0.96484639282015883</v>
      </c>
      <c r="E2270">
        <v>0</v>
      </c>
      <c r="F2270">
        <v>0</v>
      </c>
      <c r="G2270">
        <v>0.4</v>
      </c>
      <c r="H2270" t="s">
        <v>98</v>
      </c>
      <c r="I2270" t="s">
        <v>98</v>
      </c>
      <c r="J2270">
        <v>0.42492259919999997</v>
      </c>
      <c r="K2270">
        <v>5.88560526E-2</v>
      </c>
      <c r="L2270">
        <v>3.9070454999999997E-2</v>
      </c>
      <c r="M2270">
        <v>1.29680838E-2</v>
      </c>
      <c r="N2270">
        <v>1.29680838E-2</v>
      </c>
      <c r="O2270">
        <v>8.6086121999999991E-3</v>
      </c>
      <c r="P2270">
        <v>8.6086121999999991E-3</v>
      </c>
      <c r="Q2270">
        <v>1.14293226E-2</v>
      </c>
      <c r="R2270">
        <v>7.5871356000000003E-3</v>
      </c>
      <c r="S2270">
        <v>5.0365733999999992E-3</v>
      </c>
      <c r="T2270">
        <v>3.3434322E-3</v>
      </c>
      <c r="U2270">
        <v>6.6010373999999998E-3</v>
      </c>
      <c r="V2270">
        <v>27.91</v>
      </c>
      <c r="W2270">
        <v>0.70820433199999999</v>
      </c>
      <c r="X2270">
        <v>9.8093421E-2</v>
      </c>
      <c r="Y2270">
        <v>6.5117425000000007E-2</v>
      </c>
      <c r="Z2270">
        <v>2.1613473000000001E-2</v>
      </c>
      <c r="AA2270">
        <v>2.1613473000000001E-2</v>
      </c>
      <c r="AB2270">
        <v>1.4347687E-2</v>
      </c>
      <c r="AC2270">
        <v>1.4347687E-2</v>
      </c>
      <c r="AD2270">
        <v>1.9048870999999998E-2</v>
      </c>
      <c r="AE2270">
        <v>1.2645226000000001E-2</v>
      </c>
      <c r="AF2270">
        <v>8.3942889999999992E-3</v>
      </c>
      <c r="AG2270">
        <v>5.5723869999999998E-3</v>
      </c>
      <c r="AH2270" s="6">
        <v>1.1001729E-2</v>
      </c>
      <c r="AI2270" s="6"/>
      <c r="AJ2270" s="8"/>
      <c r="AK2270" s="6"/>
      <c r="AL2270" s="6"/>
      <c r="AM2270" s="6"/>
      <c r="AN2270" s="6"/>
      <c r="AO2270" s="6"/>
      <c r="AP2270" s="6"/>
      <c r="AQ2270" s="6"/>
      <c r="AR2270" s="6"/>
      <c r="AS2270" s="6"/>
    </row>
    <row r="2271" spans="1:45" x14ac:dyDescent="0.35">
      <c r="A2271">
        <v>7500</v>
      </c>
      <c r="B2271">
        <v>1.308434519171765</v>
      </c>
      <c r="C2271">
        <v>180</v>
      </c>
      <c r="D2271">
        <v>0.96484639282015883</v>
      </c>
      <c r="E2271">
        <v>0</v>
      </c>
      <c r="F2271">
        <v>0</v>
      </c>
      <c r="G2271">
        <v>0.4</v>
      </c>
      <c r="H2271" t="s">
        <v>98</v>
      </c>
      <c r="I2271" t="s">
        <v>98</v>
      </c>
      <c r="J2271">
        <v>0.42492259919999997</v>
      </c>
      <c r="K2271">
        <v>5.88560526E-2</v>
      </c>
      <c r="L2271">
        <v>3.9070454999999997E-2</v>
      </c>
      <c r="M2271">
        <v>1.29680838E-2</v>
      </c>
      <c r="N2271">
        <v>1.29680838E-2</v>
      </c>
      <c r="O2271">
        <v>8.6086121999999991E-3</v>
      </c>
      <c r="P2271">
        <v>8.6086121999999991E-3</v>
      </c>
      <c r="Q2271">
        <v>1.14293226E-2</v>
      </c>
      <c r="R2271">
        <v>7.5871356000000003E-3</v>
      </c>
      <c r="S2271">
        <v>5.0365733999999992E-3</v>
      </c>
      <c r="T2271">
        <v>3.3434322E-3</v>
      </c>
      <c r="U2271">
        <v>6.6010373999999998E-3</v>
      </c>
      <c r="V2271">
        <v>27.91</v>
      </c>
      <c r="W2271">
        <v>0.70820433199999999</v>
      </c>
      <c r="X2271">
        <v>9.8093421E-2</v>
      </c>
      <c r="Y2271">
        <v>6.5117425000000007E-2</v>
      </c>
      <c r="Z2271">
        <v>2.1613473000000001E-2</v>
      </c>
      <c r="AA2271">
        <v>2.1613473000000001E-2</v>
      </c>
      <c r="AB2271">
        <v>1.4347687E-2</v>
      </c>
      <c r="AC2271">
        <v>1.4347687E-2</v>
      </c>
      <c r="AD2271">
        <v>1.9048870999999998E-2</v>
      </c>
      <c r="AE2271">
        <v>1.2645226000000001E-2</v>
      </c>
      <c r="AF2271">
        <v>8.3942889999999992E-3</v>
      </c>
      <c r="AG2271">
        <v>5.5723869999999998E-3</v>
      </c>
      <c r="AH2271" s="6">
        <v>1.1001729E-2</v>
      </c>
      <c r="AI2271" s="6"/>
      <c r="AJ2271" s="8"/>
      <c r="AK2271" s="6"/>
      <c r="AL2271" s="6"/>
      <c r="AM2271" s="6"/>
      <c r="AN2271" s="6"/>
      <c r="AO2271" s="6"/>
      <c r="AP2271" s="6"/>
      <c r="AQ2271" s="6"/>
      <c r="AR2271" s="6"/>
      <c r="AS2271" s="6"/>
    </row>
    <row r="2272" spans="1:45" x14ac:dyDescent="0.35">
      <c r="A2272">
        <v>10000</v>
      </c>
      <c r="B2272">
        <v>1.562533034773022</v>
      </c>
      <c r="C2272">
        <v>180</v>
      </c>
      <c r="D2272">
        <v>0.96484639282015883</v>
      </c>
      <c r="E2272">
        <v>0</v>
      </c>
      <c r="F2272">
        <v>0</v>
      </c>
      <c r="G2272">
        <v>0.4</v>
      </c>
      <c r="H2272" t="s">
        <v>98</v>
      </c>
      <c r="I2272" t="s">
        <v>98</v>
      </c>
      <c r="J2272">
        <v>0.42492259919999997</v>
      </c>
      <c r="K2272">
        <v>5.88560526E-2</v>
      </c>
      <c r="L2272">
        <v>3.9070454999999997E-2</v>
      </c>
      <c r="M2272">
        <v>1.29680838E-2</v>
      </c>
      <c r="N2272">
        <v>1.29680838E-2</v>
      </c>
      <c r="O2272">
        <v>8.6086121999999991E-3</v>
      </c>
      <c r="P2272">
        <v>8.6086121999999991E-3</v>
      </c>
      <c r="Q2272">
        <v>1.14293226E-2</v>
      </c>
      <c r="R2272">
        <v>7.5871356000000003E-3</v>
      </c>
      <c r="S2272">
        <v>5.0365733999999992E-3</v>
      </c>
      <c r="T2272">
        <v>3.3434322E-3</v>
      </c>
      <c r="U2272">
        <v>6.6010373999999998E-3</v>
      </c>
      <c r="V2272">
        <v>27.91</v>
      </c>
      <c r="W2272">
        <v>0.70820433199999999</v>
      </c>
      <c r="X2272">
        <v>9.8093421E-2</v>
      </c>
      <c r="Y2272">
        <v>6.5117425000000007E-2</v>
      </c>
      <c r="Z2272">
        <v>2.1613473000000001E-2</v>
      </c>
      <c r="AA2272">
        <v>2.1613473000000001E-2</v>
      </c>
      <c r="AB2272">
        <v>1.4347687E-2</v>
      </c>
      <c r="AC2272">
        <v>1.4347687E-2</v>
      </c>
      <c r="AD2272">
        <v>1.9048870999999998E-2</v>
      </c>
      <c r="AE2272">
        <v>1.2645226000000001E-2</v>
      </c>
      <c r="AF2272">
        <v>8.3942889999999992E-3</v>
      </c>
      <c r="AG2272">
        <v>5.5723869999999998E-3</v>
      </c>
      <c r="AH2272" s="6">
        <v>1.1001729E-2</v>
      </c>
      <c r="AI2272" s="6"/>
      <c r="AJ2272" s="8"/>
      <c r="AK2272" s="6"/>
      <c r="AL2272" s="6"/>
      <c r="AM2272" s="6"/>
      <c r="AN2272" s="6"/>
      <c r="AO2272" s="6"/>
      <c r="AP2272" s="6"/>
      <c r="AQ2272" s="6"/>
      <c r="AR2272" s="6"/>
      <c r="AS2272" s="6"/>
    </row>
    <row r="2273" spans="1:45" x14ac:dyDescent="0.35">
      <c r="A2273">
        <v>15000</v>
      </c>
      <c r="B2273">
        <v>2.0599697923068438</v>
      </c>
      <c r="C2273">
        <v>180</v>
      </c>
      <c r="D2273">
        <v>0.96484639282015883</v>
      </c>
      <c r="E2273">
        <v>0</v>
      </c>
      <c r="F2273">
        <v>0</v>
      </c>
      <c r="G2273">
        <v>0.4</v>
      </c>
      <c r="H2273" t="s">
        <v>98</v>
      </c>
      <c r="I2273" t="s">
        <v>98</v>
      </c>
      <c r="J2273">
        <v>0.42492259919999997</v>
      </c>
      <c r="K2273">
        <v>5.88560526E-2</v>
      </c>
      <c r="L2273">
        <v>3.9070454999999997E-2</v>
      </c>
      <c r="M2273">
        <v>1.29680838E-2</v>
      </c>
      <c r="N2273">
        <v>1.29680838E-2</v>
      </c>
      <c r="O2273">
        <v>8.6086121999999991E-3</v>
      </c>
      <c r="P2273">
        <v>8.6086121999999991E-3</v>
      </c>
      <c r="Q2273">
        <v>1.14293226E-2</v>
      </c>
      <c r="R2273">
        <v>7.5871356000000003E-3</v>
      </c>
      <c r="S2273">
        <v>5.0365733999999992E-3</v>
      </c>
      <c r="T2273">
        <v>3.3434322E-3</v>
      </c>
      <c r="U2273">
        <v>6.6010373999999998E-3</v>
      </c>
      <c r="V2273">
        <v>27.91</v>
      </c>
      <c r="W2273">
        <v>0.70820433199999999</v>
      </c>
      <c r="X2273">
        <v>9.8093421E-2</v>
      </c>
      <c r="Y2273">
        <v>6.5117425000000007E-2</v>
      </c>
      <c r="Z2273">
        <v>2.1613473000000001E-2</v>
      </c>
      <c r="AA2273">
        <v>2.1613473000000001E-2</v>
      </c>
      <c r="AB2273">
        <v>1.4347687E-2</v>
      </c>
      <c r="AC2273">
        <v>1.4347687E-2</v>
      </c>
      <c r="AD2273">
        <v>1.9048870999999998E-2</v>
      </c>
      <c r="AE2273">
        <v>1.2645226000000001E-2</v>
      </c>
      <c r="AF2273">
        <v>8.3942889999999992E-3</v>
      </c>
      <c r="AG2273">
        <v>5.5723869999999998E-3</v>
      </c>
      <c r="AH2273" s="6">
        <v>1.1001729E-2</v>
      </c>
      <c r="AI2273" s="6"/>
      <c r="AJ2273" s="8"/>
      <c r="AK2273" s="6"/>
      <c r="AL2273" s="6"/>
      <c r="AM2273" s="6"/>
      <c r="AN2273" s="6"/>
      <c r="AO2273" s="6"/>
      <c r="AP2273" s="6"/>
      <c r="AQ2273" s="6"/>
      <c r="AR2273" s="6"/>
      <c r="AS2273" s="6"/>
    </row>
    <row r="2274" spans="1:45" x14ac:dyDescent="0.35">
      <c r="A2274">
        <v>1500</v>
      </c>
      <c r="B2274">
        <v>0.92798629519131304</v>
      </c>
      <c r="C2274">
        <v>220</v>
      </c>
      <c r="D2274">
        <v>0.96484639282015883</v>
      </c>
      <c r="E2274">
        <v>0</v>
      </c>
      <c r="F2274">
        <v>0</v>
      </c>
      <c r="G2274">
        <v>0.4</v>
      </c>
      <c r="H2274" t="s">
        <v>98</v>
      </c>
      <c r="I2274" t="s">
        <v>98</v>
      </c>
      <c r="J2274">
        <v>0.42492259919999997</v>
      </c>
      <c r="K2274">
        <v>5.88560526E-2</v>
      </c>
      <c r="L2274">
        <v>3.9070454999999997E-2</v>
      </c>
      <c r="M2274">
        <v>1.29680838E-2</v>
      </c>
      <c r="N2274">
        <v>1.29680838E-2</v>
      </c>
      <c r="O2274">
        <v>8.6086121999999991E-3</v>
      </c>
      <c r="P2274">
        <v>8.6086121999999991E-3</v>
      </c>
      <c r="Q2274">
        <v>1.14293226E-2</v>
      </c>
      <c r="R2274">
        <v>7.5871356000000003E-3</v>
      </c>
      <c r="S2274">
        <v>5.0365733999999992E-3</v>
      </c>
      <c r="T2274">
        <v>3.3434322E-3</v>
      </c>
      <c r="U2274">
        <v>6.6010373999999998E-3</v>
      </c>
      <c r="V2274">
        <v>27.91</v>
      </c>
      <c r="W2274">
        <v>0.70820433199999999</v>
      </c>
      <c r="X2274">
        <v>9.8093421E-2</v>
      </c>
      <c r="Y2274">
        <v>6.5117425000000007E-2</v>
      </c>
      <c r="Z2274">
        <v>2.1613473000000001E-2</v>
      </c>
      <c r="AA2274">
        <v>2.1613473000000001E-2</v>
      </c>
      <c r="AB2274">
        <v>1.4347687E-2</v>
      </c>
      <c r="AC2274">
        <v>1.4347687E-2</v>
      </c>
      <c r="AD2274">
        <v>1.9048870999999998E-2</v>
      </c>
      <c r="AE2274">
        <v>1.2645226000000001E-2</v>
      </c>
      <c r="AF2274">
        <v>8.3942889999999992E-3</v>
      </c>
      <c r="AG2274">
        <v>5.5723869999999998E-3</v>
      </c>
      <c r="AH2274" s="6">
        <v>1.1001729E-2</v>
      </c>
      <c r="AI2274" s="6"/>
      <c r="AJ2274" s="8"/>
      <c r="AK2274" s="6"/>
      <c r="AL2274" s="6"/>
      <c r="AM2274" s="6"/>
      <c r="AN2274" s="6"/>
      <c r="AO2274" s="6"/>
      <c r="AP2274" s="6"/>
      <c r="AQ2274" s="6"/>
      <c r="AR2274" s="6"/>
      <c r="AS2274" s="6"/>
    </row>
    <row r="2275" spans="1:45" x14ac:dyDescent="0.35">
      <c r="A2275">
        <v>2000</v>
      </c>
      <c r="B2275">
        <v>0.92442879898599251</v>
      </c>
      <c r="C2275">
        <v>220</v>
      </c>
      <c r="D2275">
        <v>0.96484639282015883</v>
      </c>
      <c r="E2275">
        <v>0</v>
      </c>
      <c r="F2275">
        <v>0</v>
      </c>
      <c r="G2275">
        <v>0.4</v>
      </c>
      <c r="H2275" t="s">
        <v>98</v>
      </c>
      <c r="I2275" t="s">
        <v>98</v>
      </c>
      <c r="J2275">
        <v>0.42492259919999997</v>
      </c>
      <c r="K2275">
        <v>5.88560526E-2</v>
      </c>
      <c r="L2275">
        <v>3.9070454999999997E-2</v>
      </c>
      <c r="M2275">
        <v>1.29680838E-2</v>
      </c>
      <c r="N2275">
        <v>1.29680838E-2</v>
      </c>
      <c r="O2275">
        <v>8.6086121999999991E-3</v>
      </c>
      <c r="P2275">
        <v>8.6086121999999991E-3</v>
      </c>
      <c r="Q2275">
        <v>1.14293226E-2</v>
      </c>
      <c r="R2275">
        <v>7.5871356000000003E-3</v>
      </c>
      <c r="S2275">
        <v>5.0365733999999992E-3</v>
      </c>
      <c r="T2275">
        <v>3.3434322E-3</v>
      </c>
      <c r="U2275">
        <v>6.6010373999999998E-3</v>
      </c>
      <c r="V2275">
        <v>27.91</v>
      </c>
      <c r="W2275">
        <v>0.70820433199999999</v>
      </c>
      <c r="X2275">
        <v>9.8093421E-2</v>
      </c>
      <c r="Y2275">
        <v>6.5117425000000007E-2</v>
      </c>
      <c r="Z2275">
        <v>2.1613473000000001E-2</v>
      </c>
      <c r="AA2275">
        <v>2.1613473000000001E-2</v>
      </c>
      <c r="AB2275">
        <v>1.4347687E-2</v>
      </c>
      <c r="AC2275">
        <v>1.4347687E-2</v>
      </c>
      <c r="AD2275">
        <v>1.9048870999999998E-2</v>
      </c>
      <c r="AE2275">
        <v>1.2645226000000001E-2</v>
      </c>
      <c r="AF2275">
        <v>8.3942889999999992E-3</v>
      </c>
      <c r="AG2275">
        <v>5.5723869999999998E-3</v>
      </c>
      <c r="AH2275" s="6">
        <v>1.1001729E-2</v>
      </c>
      <c r="AI2275" s="6"/>
      <c r="AJ2275" s="8"/>
      <c r="AK2275" s="6"/>
      <c r="AL2275" s="6"/>
      <c r="AM2275" s="6"/>
      <c r="AN2275" s="6"/>
      <c r="AO2275" s="6"/>
      <c r="AP2275" s="6"/>
      <c r="AQ2275" s="6"/>
      <c r="AR2275" s="6"/>
      <c r="AS2275" s="6"/>
    </row>
    <row r="2276" spans="1:45" x14ac:dyDescent="0.35">
      <c r="A2276">
        <v>2500</v>
      </c>
      <c r="B2276">
        <v>0.93009385020427071</v>
      </c>
      <c r="C2276">
        <v>220</v>
      </c>
      <c r="D2276">
        <v>0.96484639282015883</v>
      </c>
      <c r="E2276">
        <v>0</v>
      </c>
      <c r="F2276">
        <v>0</v>
      </c>
      <c r="G2276">
        <v>0.4</v>
      </c>
      <c r="H2276" t="s">
        <v>98</v>
      </c>
      <c r="I2276" t="s">
        <v>98</v>
      </c>
      <c r="J2276">
        <v>0.42492259919999997</v>
      </c>
      <c r="K2276">
        <v>5.88560526E-2</v>
      </c>
      <c r="L2276">
        <v>3.9070454999999997E-2</v>
      </c>
      <c r="M2276">
        <v>1.29680838E-2</v>
      </c>
      <c r="N2276">
        <v>1.29680838E-2</v>
      </c>
      <c r="O2276">
        <v>8.6086121999999991E-3</v>
      </c>
      <c r="P2276">
        <v>8.6086121999999991E-3</v>
      </c>
      <c r="Q2276">
        <v>1.14293226E-2</v>
      </c>
      <c r="R2276">
        <v>7.5871356000000003E-3</v>
      </c>
      <c r="S2276">
        <v>5.0365733999999992E-3</v>
      </c>
      <c r="T2276">
        <v>3.3434322E-3</v>
      </c>
      <c r="U2276">
        <v>6.6010373999999998E-3</v>
      </c>
      <c r="V2276">
        <v>27.91</v>
      </c>
      <c r="W2276">
        <v>0.70820433199999999</v>
      </c>
      <c r="X2276">
        <v>9.8093421E-2</v>
      </c>
      <c r="Y2276">
        <v>6.5117425000000007E-2</v>
      </c>
      <c r="Z2276">
        <v>2.1613473000000001E-2</v>
      </c>
      <c r="AA2276">
        <v>2.1613473000000001E-2</v>
      </c>
      <c r="AB2276">
        <v>1.4347687E-2</v>
      </c>
      <c r="AC2276">
        <v>1.4347687E-2</v>
      </c>
      <c r="AD2276">
        <v>1.9048870999999998E-2</v>
      </c>
      <c r="AE2276">
        <v>1.2645226000000001E-2</v>
      </c>
      <c r="AF2276">
        <v>8.3942889999999992E-3</v>
      </c>
      <c r="AG2276">
        <v>5.5723869999999998E-3</v>
      </c>
      <c r="AH2276" s="6">
        <v>1.1001729E-2</v>
      </c>
      <c r="AI2276" s="6"/>
      <c r="AJ2276" s="8"/>
      <c r="AK2276" s="6"/>
      <c r="AL2276" s="6"/>
      <c r="AM2276" s="6"/>
      <c r="AN2276" s="6"/>
      <c r="AO2276" s="6"/>
      <c r="AP2276" s="6"/>
      <c r="AQ2276" s="6"/>
      <c r="AR2276" s="6"/>
      <c r="AS2276" s="6"/>
    </row>
    <row r="2277" spans="1:45" x14ac:dyDescent="0.35">
      <c r="A2277">
        <v>5000</v>
      </c>
      <c r="B2277">
        <v>1.0761497269889071</v>
      </c>
      <c r="C2277">
        <v>220</v>
      </c>
      <c r="D2277">
        <v>0.96484639282015883</v>
      </c>
      <c r="E2277">
        <v>0</v>
      </c>
      <c r="F2277">
        <v>0</v>
      </c>
      <c r="G2277">
        <v>0.4</v>
      </c>
      <c r="H2277" t="s">
        <v>98</v>
      </c>
      <c r="I2277" t="s">
        <v>98</v>
      </c>
      <c r="J2277">
        <v>0.42492259919999997</v>
      </c>
      <c r="K2277">
        <v>5.88560526E-2</v>
      </c>
      <c r="L2277">
        <v>3.9070454999999997E-2</v>
      </c>
      <c r="M2277">
        <v>1.29680838E-2</v>
      </c>
      <c r="N2277">
        <v>1.29680838E-2</v>
      </c>
      <c r="O2277">
        <v>8.6086121999999991E-3</v>
      </c>
      <c r="P2277">
        <v>8.6086121999999991E-3</v>
      </c>
      <c r="Q2277">
        <v>1.14293226E-2</v>
      </c>
      <c r="R2277">
        <v>7.5871356000000003E-3</v>
      </c>
      <c r="S2277">
        <v>5.0365733999999992E-3</v>
      </c>
      <c r="T2277">
        <v>3.3434322E-3</v>
      </c>
      <c r="U2277">
        <v>6.6010373999999998E-3</v>
      </c>
      <c r="V2277">
        <v>27.91</v>
      </c>
      <c r="W2277">
        <v>0.70820433199999999</v>
      </c>
      <c r="X2277">
        <v>9.8093421E-2</v>
      </c>
      <c r="Y2277">
        <v>6.5117425000000007E-2</v>
      </c>
      <c r="Z2277">
        <v>2.1613473000000001E-2</v>
      </c>
      <c r="AA2277">
        <v>2.1613473000000001E-2</v>
      </c>
      <c r="AB2277">
        <v>1.4347687E-2</v>
      </c>
      <c r="AC2277">
        <v>1.4347687E-2</v>
      </c>
      <c r="AD2277">
        <v>1.9048870999999998E-2</v>
      </c>
      <c r="AE2277">
        <v>1.2645226000000001E-2</v>
      </c>
      <c r="AF2277">
        <v>8.3942889999999992E-3</v>
      </c>
      <c r="AG2277">
        <v>5.5723869999999998E-3</v>
      </c>
      <c r="AH2277" s="6">
        <v>1.1001729E-2</v>
      </c>
      <c r="AI2277" s="6"/>
      <c r="AJ2277" s="8"/>
      <c r="AK2277" s="6"/>
      <c r="AL2277" s="6"/>
      <c r="AM2277" s="6"/>
      <c r="AN2277" s="6"/>
      <c r="AO2277" s="6"/>
      <c r="AP2277" s="6"/>
      <c r="AQ2277" s="6"/>
      <c r="AR2277" s="6"/>
      <c r="AS2277" s="6"/>
    </row>
    <row r="2278" spans="1:45" x14ac:dyDescent="0.35">
      <c r="A2278">
        <v>7500</v>
      </c>
      <c r="B2278">
        <v>1.3002229569069459</v>
      </c>
      <c r="C2278">
        <v>220</v>
      </c>
      <c r="D2278">
        <v>0.96484639282015883</v>
      </c>
      <c r="E2278">
        <v>0</v>
      </c>
      <c r="F2278">
        <v>0</v>
      </c>
      <c r="G2278">
        <v>0.4</v>
      </c>
      <c r="H2278" t="s">
        <v>98</v>
      </c>
      <c r="I2278" t="s">
        <v>98</v>
      </c>
      <c r="J2278">
        <v>0.42492259919999997</v>
      </c>
      <c r="K2278">
        <v>5.88560526E-2</v>
      </c>
      <c r="L2278">
        <v>3.9070454999999997E-2</v>
      </c>
      <c r="M2278">
        <v>1.29680838E-2</v>
      </c>
      <c r="N2278">
        <v>1.29680838E-2</v>
      </c>
      <c r="O2278">
        <v>8.6086121999999991E-3</v>
      </c>
      <c r="P2278">
        <v>8.6086121999999991E-3</v>
      </c>
      <c r="Q2278">
        <v>1.14293226E-2</v>
      </c>
      <c r="R2278">
        <v>7.5871356000000003E-3</v>
      </c>
      <c r="S2278">
        <v>5.0365733999999992E-3</v>
      </c>
      <c r="T2278">
        <v>3.3434322E-3</v>
      </c>
      <c r="U2278">
        <v>6.6010373999999998E-3</v>
      </c>
      <c r="V2278">
        <v>27.91</v>
      </c>
      <c r="W2278">
        <v>0.70820433199999999</v>
      </c>
      <c r="X2278">
        <v>9.8093421E-2</v>
      </c>
      <c r="Y2278">
        <v>6.5117425000000007E-2</v>
      </c>
      <c r="Z2278">
        <v>2.1613473000000001E-2</v>
      </c>
      <c r="AA2278">
        <v>2.1613473000000001E-2</v>
      </c>
      <c r="AB2278">
        <v>1.4347687E-2</v>
      </c>
      <c r="AC2278">
        <v>1.4347687E-2</v>
      </c>
      <c r="AD2278">
        <v>1.9048870999999998E-2</v>
      </c>
      <c r="AE2278">
        <v>1.2645226000000001E-2</v>
      </c>
      <c r="AF2278">
        <v>8.3942889999999992E-3</v>
      </c>
      <c r="AG2278">
        <v>5.5723869999999998E-3</v>
      </c>
      <c r="AH2278" s="6">
        <v>1.1001729E-2</v>
      </c>
      <c r="AI2278" s="6"/>
      <c r="AJ2278" s="8"/>
      <c r="AK2278" s="6"/>
      <c r="AL2278" s="6"/>
      <c r="AM2278" s="6"/>
      <c r="AN2278" s="6"/>
      <c r="AO2278" s="6"/>
      <c r="AP2278" s="6"/>
      <c r="AQ2278" s="6"/>
      <c r="AR2278" s="6"/>
      <c r="AS2278" s="6"/>
    </row>
    <row r="2279" spans="1:45" x14ac:dyDescent="0.35">
      <c r="A2279">
        <v>10000</v>
      </c>
      <c r="B2279">
        <v>1.536425030996639</v>
      </c>
      <c r="C2279">
        <v>220</v>
      </c>
      <c r="D2279">
        <v>0.96484639282015883</v>
      </c>
      <c r="E2279">
        <v>0</v>
      </c>
      <c r="F2279">
        <v>0</v>
      </c>
      <c r="G2279">
        <v>0.4</v>
      </c>
      <c r="H2279" t="s">
        <v>98</v>
      </c>
      <c r="I2279" t="s">
        <v>98</v>
      </c>
      <c r="J2279">
        <v>0.42492259919999997</v>
      </c>
      <c r="K2279">
        <v>5.88560526E-2</v>
      </c>
      <c r="L2279">
        <v>3.9070454999999997E-2</v>
      </c>
      <c r="M2279">
        <v>1.29680838E-2</v>
      </c>
      <c r="N2279">
        <v>1.29680838E-2</v>
      </c>
      <c r="O2279">
        <v>8.6086121999999991E-3</v>
      </c>
      <c r="P2279">
        <v>8.6086121999999991E-3</v>
      </c>
      <c r="Q2279">
        <v>1.14293226E-2</v>
      </c>
      <c r="R2279">
        <v>7.5871356000000003E-3</v>
      </c>
      <c r="S2279">
        <v>5.0365733999999992E-3</v>
      </c>
      <c r="T2279">
        <v>3.3434322E-3</v>
      </c>
      <c r="U2279">
        <v>6.6010373999999998E-3</v>
      </c>
      <c r="V2279">
        <v>27.91</v>
      </c>
      <c r="W2279">
        <v>0.70820433199999999</v>
      </c>
      <c r="X2279">
        <v>9.8093421E-2</v>
      </c>
      <c r="Y2279">
        <v>6.5117425000000007E-2</v>
      </c>
      <c r="Z2279">
        <v>2.1613473000000001E-2</v>
      </c>
      <c r="AA2279">
        <v>2.1613473000000001E-2</v>
      </c>
      <c r="AB2279">
        <v>1.4347687E-2</v>
      </c>
      <c r="AC2279">
        <v>1.4347687E-2</v>
      </c>
      <c r="AD2279">
        <v>1.9048870999999998E-2</v>
      </c>
      <c r="AE2279">
        <v>1.2645226000000001E-2</v>
      </c>
      <c r="AF2279">
        <v>8.3942889999999992E-3</v>
      </c>
      <c r="AG2279">
        <v>5.5723869999999998E-3</v>
      </c>
      <c r="AH2279" s="6">
        <v>1.1001729E-2</v>
      </c>
      <c r="AI2279" s="6"/>
      <c r="AJ2279" s="8"/>
      <c r="AK2279" s="6"/>
      <c r="AL2279" s="6"/>
      <c r="AM2279" s="6"/>
      <c r="AN2279" s="6"/>
      <c r="AO2279" s="6"/>
      <c r="AP2279" s="6"/>
      <c r="AQ2279" s="6"/>
      <c r="AR2279" s="6"/>
      <c r="AS2279" s="6"/>
    </row>
    <row r="2280" spans="1:45" x14ac:dyDescent="0.35">
      <c r="A2280">
        <v>15000</v>
      </c>
      <c r="B2280">
        <v>2.0033544400723442</v>
      </c>
      <c r="C2280">
        <v>220</v>
      </c>
      <c r="D2280">
        <v>0.96484639282015883</v>
      </c>
      <c r="E2280">
        <v>0</v>
      </c>
      <c r="F2280">
        <v>0</v>
      </c>
      <c r="G2280">
        <v>0.4</v>
      </c>
      <c r="H2280" t="s">
        <v>98</v>
      </c>
      <c r="I2280" t="s">
        <v>98</v>
      </c>
      <c r="J2280">
        <v>0.42492259919999997</v>
      </c>
      <c r="K2280">
        <v>5.88560526E-2</v>
      </c>
      <c r="L2280">
        <v>3.9070454999999997E-2</v>
      </c>
      <c r="M2280">
        <v>1.29680838E-2</v>
      </c>
      <c r="N2280">
        <v>1.29680838E-2</v>
      </c>
      <c r="O2280">
        <v>8.6086121999999991E-3</v>
      </c>
      <c r="P2280">
        <v>8.6086121999999991E-3</v>
      </c>
      <c r="Q2280">
        <v>1.14293226E-2</v>
      </c>
      <c r="R2280">
        <v>7.5871356000000003E-3</v>
      </c>
      <c r="S2280">
        <v>5.0365733999999992E-3</v>
      </c>
      <c r="T2280">
        <v>3.3434322E-3</v>
      </c>
      <c r="U2280">
        <v>6.6010373999999998E-3</v>
      </c>
      <c r="V2280">
        <v>27.91</v>
      </c>
      <c r="W2280">
        <v>0.70820433199999999</v>
      </c>
      <c r="X2280">
        <v>9.8093421E-2</v>
      </c>
      <c r="Y2280">
        <v>6.5117425000000007E-2</v>
      </c>
      <c r="Z2280">
        <v>2.1613473000000001E-2</v>
      </c>
      <c r="AA2280">
        <v>2.1613473000000001E-2</v>
      </c>
      <c r="AB2280">
        <v>1.4347687E-2</v>
      </c>
      <c r="AC2280">
        <v>1.4347687E-2</v>
      </c>
      <c r="AD2280">
        <v>1.9048870999999998E-2</v>
      </c>
      <c r="AE2280">
        <v>1.2645226000000001E-2</v>
      </c>
      <c r="AF2280">
        <v>8.3942889999999992E-3</v>
      </c>
      <c r="AG2280">
        <v>5.5723869999999998E-3</v>
      </c>
      <c r="AH2280" s="6">
        <v>1.1001729E-2</v>
      </c>
      <c r="AI2280" s="6"/>
      <c r="AJ2280" s="8"/>
      <c r="AK2280" s="6"/>
      <c r="AL2280" s="6"/>
      <c r="AM2280" s="6"/>
      <c r="AN2280" s="6"/>
      <c r="AO2280" s="6"/>
      <c r="AP2280" s="6"/>
      <c r="AQ2280" s="6"/>
      <c r="AR2280" s="6"/>
      <c r="AS2280" s="6"/>
    </row>
    <row r="2281" spans="1:45" x14ac:dyDescent="0.35">
      <c r="A2281">
        <v>1500</v>
      </c>
      <c r="B2281">
        <v>0.94481936240594522</v>
      </c>
      <c r="C2281">
        <v>250</v>
      </c>
      <c r="D2281">
        <v>0.96484639282015883</v>
      </c>
      <c r="E2281">
        <v>0</v>
      </c>
      <c r="F2281">
        <v>0</v>
      </c>
      <c r="G2281">
        <v>0.4</v>
      </c>
      <c r="H2281" t="s">
        <v>98</v>
      </c>
      <c r="I2281" t="s">
        <v>98</v>
      </c>
      <c r="J2281">
        <v>0.42492259919999997</v>
      </c>
      <c r="K2281">
        <v>5.88560526E-2</v>
      </c>
      <c r="L2281">
        <v>3.9070454999999997E-2</v>
      </c>
      <c r="M2281">
        <v>1.29680838E-2</v>
      </c>
      <c r="N2281">
        <v>1.29680838E-2</v>
      </c>
      <c r="O2281">
        <v>8.6086121999999991E-3</v>
      </c>
      <c r="P2281">
        <v>8.6086121999999991E-3</v>
      </c>
      <c r="Q2281">
        <v>1.14293226E-2</v>
      </c>
      <c r="R2281">
        <v>7.5871356000000003E-3</v>
      </c>
      <c r="S2281">
        <v>5.0365733999999992E-3</v>
      </c>
      <c r="T2281">
        <v>3.3434322E-3</v>
      </c>
      <c r="U2281">
        <v>6.6010373999999998E-3</v>
      </c>
      <c r="V2281">
        <v>27.91</v>
      </c>
      <c r="W2281">
        <v>0.70820433199999999</v>
      </c>
      <c r="X2281">
        <v>9.8093421E-2</v>
      </c>
      <c r="Y2281">
        <v>6.5117425000000007E-2</v>
      </c>
      <c r="Z2281">
        <v>2.1613473000000001E-2</v>
      </c>
      <c r="AA2281">
        <v>2.1613473000000001E-2</v>
      </c>
      <c r="AB2281">
        <v>1.4347687E-2</v>
      </c>
      <c r="AC2281">
        <v>1.4347687E-2</v>
      </c>
      <c r="AD2281">
        <v>1.9048870999999998E-2</v>
      </c>
      <c r="AE2281">
        <v>1.2645226000000001E-2</v>
      </c>
      <c r="AF2281">
        <v>8.3942889999999992E-3</v>
      </c>
      <c r="AG2281">
        <v>5.5723869999999998E-3</v>
      </c>
      <c r="AH2281" s="6">
        <v>1.1001729E-2</v>
      </c>
      <c r="AI2281" s="6"/>
      <c r="AJ2281" s="8"/>
      <c r="AK2281" s="6"/>
      <c r="AL2281" s="6"/>
      <c r="AM2281" s="6"/>
      <c r="AN2281" s="6"/>
      <c r="AO2281" s="6"/>
      <c r="AP2281" s="6"/>
      <c r="AQ2281" s="6"/>
      <c r="AR2281" s="6"/>
      <c r="AS2281" s="6"/>
    </row>
    <row r="2282" spans="1:45" x14ac:dyDescent="0.35">
      <c r="A2282">
        <v>2000</v>
      </c>
      <c r="B2282">
        <v>0.94400994112006464</v>
      </c>
      <c r="C2282">
        <v>250</v>
      </c>
      <c r="D2282">
        <v>0.96484639282015883</v>
      </c>
      <c r="E2282">
        <v>0</v>
      </c>
      <c r="F2282">
        <v>0</v>
      </c>
      <c r="G2282">
        <v>0.4</v>
      </c>
      <c r="H2282" t="s">
        <v>98</v>
      </c>
      <c r="I2282" t="s">
        <v>98</v>
      </c>
      <c r="J2282">
        <v>0.42492259919999997</v>
      </c>
      <c r="K2282">
        <v>5.88560526E-2</v>
      </c>
      <c r="L2282">
        <v>3.9070454999999997E-2</v>
      </c>
      <c r="M2282">
        <v>1.29680838E-2</v>
      </c>
      <c r="N2282">
        <v>1.29680838E-2</v>
      </c>
      <c r="O2282">
        <v>8.6086121999999991E-3</v>
      </c>
      <c r="P2282">
        <v>8.6086121999999991E-3</v>
      </c>
      <c r="Q2282">
        <v>1.14293226E-2</v>
      </c>
      <c r="R2282">
        <v>7.5871356000000003E-3</v>
      </c>
      <c r="S2282">
        <v>5.0365733999999992E-3</v>
      </c>
      <c r="T2282">
        <v>3.3434322E-3</v>
      </c>
      <c r="U2282">
        <v>6.6010373999999998E-3</v>
      </c>
      <c r="V2282">
        <v>27.91</v>
      </c>
      <c r="W2282">
        <v>0.70820433199999999</v>
      </c>
      <c r="X2282">
        <v>9.8093421E-2</v>
      </c>
      <c r="Y2282">
        <v>6.5117425000000007E-2</v>
      </c>
      <c r="Z2282">
        <v>2.1613473000000001E-2</v>
      </c>
      <c r="AA2282">
        <v>2.1613473000000001E-2</v>
      </c>
      <c r="AB2282">
        <v>1.4347687E-2</v>
      </c>
      <c r="AC2282">
        <v>1.4347687E-2</v>
      </c>
      <c r="AD2282">
        <v>1.9048870999999998E-2</v>
      </c>
      <c r="AE2282">
        <v>1.2645226000000001E-2</v>
      </c>
      <c r="AF2282">
        <v>8.3942889999999992E-3</v>
      </c>
      <c r="AG2282">
        <v>5.5723869999999998E-3</v>
      </c>
      <c r="AH2282" s="6">
        <v>1.1001729E-2</v>
      </c>
      <c r="AI2282" s="6"/>
      <c r="AJ2282" s="8"/>
      <c r="AK2282" s="6"/>
      <c r="AL2282" s="6"/>
      <c r="AM2282" s="6"/>
      <c r="AN2282" s="6"/>
      <c r="AO2282" s="6"/>
      <c r="AP2282" s="6"/>
      <c r="AQ2282" s="6"/>
      <c r="AR2282" s="6"/>
      <c r="AS2282" s="6"/>
    </row>
    <row r="2283" spans="1:45" x14ac:dyDescent="0.35">
      <c r="A2283">
        <v>2500</v>
      </c>
      <c r="B2283">
        <v>0.95109477150579613</v>
      </c>
      <c r="C2283">
        <v>250</v>
      </c>
      <c r="D2283">
        <v>0.96484639282015883</v>
      </c>
      <c r="E2283">
        <v>0</v>
      </c>
      <c r="F2283">
        <v>0</v>
      </c>
      <c r="G2283">
        <v>0.4</v>
      </c>
      <c r="H2283" t="s">
        <v>98</v>
      </c>
      <c r="I2283" t="s">
        <v>98</v>
      </c>
      <c r="J2283">
        <v>0.42492259919999997</v>
      </c>
      <c r="K2283">
        <v>5.88560526E-2</v>
      </c>
      <c r="L2283">
        <v>3.9070454999999997E-2</v>
      </c>
      <c r="M2283">
        <v>1.29680838E-2</v>
      </c>
      <c r="N2283">
        <v>1.29680838E-2</v>
      </c>
      <c r="O2283">
        <v>8.6086121999999991E-3</v>
      </c>
      <c r="P2283">
        <v>8.6086121999999991E-3</v>
      </c>
      <c r="Q2283">
        <v>1.14293226E-2</v>
      </c>
      <c r="R2283">
        <v>7.5871356000000003E-3</v>
      </c>
      <c r="S2283">
        <v>5.0365733999999992E-3</v>
      </c>
      <c r="T2283">
        <v>3.3434322E-3</v>
      </c>
      <c r="U2283">
        <v>6.6010373999999998E-3</v>
      </c>
      <c r="V2283">
        <v>27.91</v>
      </c>
      <c r="W2283">
        <v>0.70820433199999999</v>
      </c>
      <c r="X2283">
        <v>9.8093421E-2</v>
      </c>
      <c r="Y2283">
        <v>6.5117425000000007E-2</v>
      </c>
      <c r="Z2283">
        <v>2.1613473000000001E-2</v>
      </c>
      <c r="AA2283">
        <v>2.1613473000000001E-2</v>
      </c>
      <c r="AB2283">
        <v>1.4347687E-2</v>
      </c>
      <c r="AC2283">
        <v>1.4347687E-2</v>
      </c>
      <c r="AD2283">
        <v>1.9048870999999998E-2</v>
      </c>
      <c r="AE2283">
        <v>1.2645226000000001E-2</v>
      </c>
      <c r="AF2283">
        <v>8.3942889999999992E-3</v>
      </c>
      <c r="AG2283">
        <v>5.5723869999999998E-3</v>
      </c>
      <c r="AH2283" s="6">
        <v>1.1001729E-2</v>
      </c>
      <c r="AI2283" s="6"/>
      <c r="AJ2283" s="8"/>
      <c r="AK2283" s="6"/>
      <c r="AL2283" s="6"/>
      <c r="AM2283" s="6"/>
      <c r="AN2283" s="6"/>
      <c r="AO2283" s="6"/>
      <c r="AP2283" s="6"/>
      <c r="AQ2283" s="6"/>
      <c r="AR2283" s="6"/>
      <c r="AS2283" s="6"/>
    </row>
    <row r="2284" spans="1:45" x14ac:dyDescent="0.35">
      <c r="A2284">
        <v>5000</v>
      </c>
      <c r="B2284">
        <v>1.0857541981986221</v>
      </c>
      <c r="C2284">
        <v>250</v>
      </c>
      <c r="D2284">
        <v>0.96484639282015883</v>
      </c>
      <c r="E2284">
        <v>0</v>
      </c>
      <c r="F2284">
        <v>0</v>
      </c>
      <c r="G2284">
        <v>0.4</v>
      </c>
      <c r="H2284" t="s">
        <v>98</v>
      </c>
      <c r="I2284" t="s">
        <v>98</v>
      </c>
      <c r="J2284">
        <v>0.42492259919999997</v>
      </c>
      <c r="K2284">
        <v>5.88560526E-2</v>
      </c>
      <c r="L2284">
        <v>3.9070454999999997E-2</v>
      </c>
      <c r="M2284">
        <v>1.29680838E-2</v>
      </c>
      <c r="N2284">
        <v>1.29680838E-2</v>
      </c>
      <c r="O2284">
        <v>8.6086121999999991E-3</v>
      </c>
      <c r="P2284">
        <v>8.6086121999999991E-3</v>
      </c>
      <c r="Q2284">
        <v>1.14293226E-2</v>
      </c>
      <c r="R2284">
        <v>7.5871356000000003E-3</v>
      </c>
      <c r="S2284">
        <v>5.0365733999999992E-3</v>
      </c>
      <c r="T2284">
        <v>3.3434322E-3</v>
      </c>
      <c r="U2284">
        <v>6.6010373999999998E-3</v>
      </c>
      <c r="V2284">
        <v>27.91</v>
      </c>
      <c r="W2284">
        <v>0.70820433199999999</v>
      </c>
      <c r="X2284">
        <v>9.8093421E-2</v>
      </c>
      <c r="Y2284">
        <v>6.5117425000000007E-2</v>
      </c>
      <c r="Z2284">
        <v>2.1613473000000001E-2</v>
      </c>
      <c r="AA2284">
        <v>2.1613473000000001E-2</v>
      </c>
      <c r="AB2284">
        <v>1.4347687E-2</v>
      </c>
      <c r="AC2284">
        <v>1.4347687E-2</v>
      </c>
      <c r="AD2284">
        <v>1.9048870999999998E-2</v>
      </c>
      <c r="AE2284">
        <v>1.2645226000000001E-2</v>
      </c>
      <c r="AF2284">
        <v>8.3942889999999992E-3</v>
      </c>
      <c r="AG2284">
        <v>5.5723869999999998E-3</v>
      </c>
      <c r="AH2284" s="6">
        <v>1.1001729E-2</v>
      </c>
      <c r="AI2284" s="6"/>
      <c r="AJ2284" s="8"/>
      <c r="AK2284" s="6"/>
      <c r="AL2284" s="6"/>
      <c r="AM2284" s="6"/>
      <c r="AN2284" s="6"/>
      <c r="AO2284" s="6"/>
      <c r="AP2284" s="6"/>
      <c r="AQ2284" s="6"/>
      <c r="AR2284" s="6"/>
      <c r="AS2284" s="6"/>
    </row>
    <row r="2285" spans="1:45" x14ac:dyDescent="0.35">
      <c r="A2285">
        <v>7500</v>
      </c>
      <c r="B2285">
        <v>1.2956499959433041</v>
      </c>
      <c r="C2285">
        <v>250</v>
      </c>
      <c r="D2285">
        <v>0.96484639282015883</v>
      </c>
      <c r="E2285">
        <v>0</v>
      </c>
      <c r="F2285">
        <v>0</v>
      </c>
      <c r="G2285">
        <v>0.4</v>
      </c>
      <c r="H2285" t="s">
        <v>98</v>
      </c>
      <c r="I2285" t="s">
        <v>98</v>
      </c>
      <c r="J2285">
        <v>0.42492259919999997</v>
      </c>
      <c r="K2285">
        <v>5.88560526E-2</v>
      </c>
      <c r="L2285">
        <v>3.9070454999999997E-2</v>
      </c>
      <c r="M2285">
        <v>1.29680838E-2</v>
      </c>
      <c r="N2285">
        <v>1.29680838E-2</v>
      </c>
      <c r="O2285">
        <v>8.6086121999999991E-3</v>
      </c>
      <c r="P2285">
        <v>8.6086121999999991E-3</v>
      </c>
      <c r="Q2285">
        <v>1.14293226E-2</v>
      </c>
      <c r="R2285">
        <v>7.5871356000000003E-3</v>
      </c>
      <c r="S2285">
        <v>5.0365733999999992E-3</v>
      </c>
      <c r="T2285">
        <v>3.3434322E-3</v>
      </c>
      <c r="U2285">
        <v>6.6010373999999998E-3</v>
      </c>
      <c r="V2285">
        <v>27.91</v>
      </c>
      <c r="W2285">
        <v>0.70820433199999999</v>
      </c>
      <c r="X2285">
        <v>9.8093421E-2</v>
      </c>
      <c r="Y2285">
        <v>6.5117425000000007E-2</v>
      </c>
      <c r="Z2285">
        <v>2.1613473000000001E-2</v>
      </c>
      <c r="AA2285">
        <v>2.1613473000000001E-2</v>
      </c>
      <c r="AB2285">
        <v>1.4347687E-2</v>
      </c>
      <c r="AC2285">
        <v>1.4347687E-2</v>
      </c>
      <c r="AD2285">
        <v>1.9048870999999998E-2</v>
      </c>
      <c r="AE2285">
        <v>1.2645226000000001E-2</v>
      </c>
      <c r="AF2285">
        <v>8.3942889999999992E-3</v>
      </c>
      <c r="AG2285">
        <v>5.5723869999999998E-3</v>
      </c>
      <c r="AH2285" s="6">
        <v>1.1001729E-2</v>
      </c>
      <c r="AI2285" s="6"/>
      <c r="AJ2285" s="8"/>
      <c r="AK2285" s="6"/>
      <c r="AL2285" s="6"/>
      <c r="AM2285" s="6"/>
      <c r="AN2285" s="6"/>
      <c r="AO2285" s="6"/>
      <c r="AP2285" s="6"/>
      <c r="AQ2285" s="6"/>
      <c r="AR2285" s="6"/>
      <c r="AS2285" s="6"/>
    </row>
    <row r="2286" spans="1:45" x14ac:dyDescent="0.35">
      <c r="A2286">
        <v>10000</v>
      </c>
      <c r="B2286">
        <v>1.5196357836782171</v>
      </c>
      <c r="C2286">
        <v>250</v>
      </c>
      <c r="D2286">
        <v>0.96484639282015883</v>
      </c>
      <c r="E2286">
        <v>0</v>
      </c>
      <c r="F2286">
        <v>0</v>
      </c>
      <c r="G2286">
        <v>0.4</v>
      </c>
      <c r="H2286" t="s">
        <v>98</v>
      </c>
      <c r="I2286" t="s">
        <v>98</v>
      </c>
      <c r="J2286">
        <v>0.42492259919999997</v>
      </c>
      <c r="K2286">
        <v>5.88560526E-2</v>
      </c>
      <c r="L2286">
        <v>3.9070454999999997E-2</v>
      </c>
      <c r="M2286">
        <v>1.29680838E-2</v>
      </c>
      <c r="N2286">
        <v>1.29680838E-2</v>
      </c>
      <c r="O2286">
        <v>8.6086121999999991E-3</v>
      </c>
      <c r="P2286">
        <v>8.6086121999999991E-3</v>
      </c>
      <c r="Q2286">
        <v>1.14293226E-2</v>
      </c>
      <c r="R2286">
        <v>7.5871356000000003E-3</v>
      </c>
      <c r="S2286">
        <v>5.0365733999999992E-3</v>
      </c>
      <c r="T2286">
        <v>3.3434322E-3</v>
      </c>
      <c r="U2286">
        <v>6.6010373999999998E-3</v>
      </c>
      <c r="V2286">
        <v>27.91</v>
      </c>
      <c r="W2286">
        <v>0.70820433199999999</v>
      </c>
      <c r="X2286">
        <v>9.8093421E-2</v>
      </c>
      <c r="Y2286">
        <v>6.5117425000000007E-2</v>
      </c>
      <c r="Z2286">
        <v>2.1613473000000001E-2</v>
      </c>
      <c r="AA2286">
        <v>2.1613473000000001E-2</v>
      </c>
      <c r="AB2286">
        <v>1.4347687E-2</v>
      </c>
      <c r="AC2286">
        <v>1.4347687E-2</v>
      </c>
      <c r="AD2286">
        <v>1.9048870999999998E-2</v>
      </c>
      <c r="AE2286">
        <v>1.2645226000000001E-2</v>
      </c>
      <c r="AF2286">
        <v>8.3942889999999992E-3</v>
      </c>
      <c r="AG2286">
        <v>5.5723869999999998E-3</v>
      </c>
      <c r="AH2286" s="6">
        <v>1.1001729E-2</v>
      </c>
      <c r="AI2286" s="6"/>
      <c r="AJ2286" s="8"/>
      <c r="AK2286" s="6"/>
      <c r="AL2286" s="6"/>
      <c r="AM2286" s="6"/>
      <c r="AN2286" s="6"/>
      <c r="AO2286" s="6"/>
      <c r="AP2286" s="6"/>
      <c r="AQ2286" s="6"/>
      <c r="AR2286" s="6"/>
      <c r="AS2286" s="6"/>
    </row>
    <row r="2287" spans="1:45" x14ac:dyDescent="0.35">
      <c r="A2287">
        <v>15000</v>
      </c>
      <c r="B2287">
        <v>1.965627904542377</v>
      </c>
      <c r="C2287">
        <v>250</v>
      </c>
      <c r="D2287">
        <v>0.96484639282015883</v>
      </c>
      <c r="E2287">
        <v>0</v>
      </c>
      <c r="F2287">
        <v>0</v>
      </c>
      <c r="G2287">
        <v>0.4</v>
      </c>
      <c r="H2287" t="s">
        <v>98</v>
      </c>
      <c r="I2287" t="s">
        <v>98</v>
      </c>
      <c r="J2287">
        <v>0.42492259919999997</v>
      </c>
      <c r="K2287">
        <v>5.88560526E-2</v>
      </c>
      <c r="L2287">
        <v>3.9070454999999997E-2</v>
      </c>
      <c r="M2287">
        <v>1.29680838E-2</v>
      </c>
      <c r="N2287">
        <v>1.29680838E-2</v>
      </c>
      <c r="O2287">
        <v>8.6086121999999991E-3</v>
      </c>
      <c r="P2287">
        <v>8.6086121999999991E-3</v>
      </c>
      <c r="Q2287">
        <v>1.14293226E-2</v>
      </c>
      <c r="R2287">
        <v>7.5871356000000003E-3</v>
      </c>
      <c r="S2287">
        <v>5.0365733999999992E-3</v>
      </c>
      <c r="T2287">
        <v>3.3434322E-3</v>
      </c>
      <c r="U2287">
        <v>6.6010373999999998E-3</v>
      </c>
      <c r="V2287">
        <v>27.91</v>
      </c>
      <c r="W2287">
        <v>0.70820433199999999</v>
      </c>
      <c r="X2287">
        <v>9.8093421E-2</v>
      </c>
      <c r="Y2287">
        <v>6.5117425000000007E-2</v>
      </c>
      <c r="Z2287">
        <v>2.1613473000000001E-2</v>
      </c>
      <c r="AA2287">
        <v>2.1613473000000001E-2</v>
      </c>
      <c r="AB2287">
        <v>1.4347687E-2</v>
      </c>
      <c r="AC2287">
        <v>1.4347687E-2</v>
      </c>
      <c r="AD2287">
        <v>1.9048870999999998E-2</v>
      </c>
      <c r="AE2287">
        <v>1.2645226000000001E-2</v>
      </c>
      <c r="AF2287">
        <v>8.3942889999999992E-3</v>
      </c>
      <c r="AG2287">
        <v>5.5723869999999998E-3</v>
      </c>
      <c r="AH2287" s="6">
        <v>1.1001729E-2</v>
      </c>
      <c r="AI2287" s="6"/>
      <c r="AJ2287" s="8"/>
      <c r="AK2287" s="6"/>
      <c r="AL2287" s="6"/>
      <c r="AM2287" s="6"/>
      <c r="AN2287" s="6"/>
      <c r="AO2287" s="6"/>
      <c r="AP2287" s="6"/>
      <c r="AQ2287" s="6"/>
      <c r="AR2287" s="6"/>
      <c r="AS2287" s="6"/>
    </row>
    <row r="2288" spans="1:45" x14ac:dyDescent="0.35">
      <c r="A2288">
        <v>1500</v>
      </c>
      <c r="B2288">
        <v>0.95888236918535819</v>
      </c>
      <c r="C2288">
        <v>280</v>
      </c>
      <c r="D2288">
        <v>0.96484639282015883</v>
      </c>
      <c r="E2288">
        <v>0</v>
      </c>
      <c r="F2288">
        <v>0</v>
      </c>
      <c r="G2288">
        <v>0.4</v>
      </c>
      <c r="H2288" t="s">
        <v>98</v>
      </c>
      <c r="I2288" t="s">
        <v>98</v>
      </c>
      <c r="J2288">
        <v>0.42492259919999997</v>
      </c>
      <c r="K2288">
        <v>5.88560526E-2</v>
      </c>
      <c r="L2288">
        <v>3.9070454999999997E-2</v>
      </c>
      <c r="M2288">
        <v>1.29680838E-2</v>
      </c>
      <c r="N2288">
        <v>1.29680838E-2</v>
      </c>
      <c r="O2288">
        <v>8.6086121999999991E-3</v>
      </c>
      <c r="P2288">
        <v>8.6086121999999991E-3</v>
      </c>
      <c r="Q2288">
        <v>1.14293226E-2</v>
      </c>
      <c r="R2288">
        <v>7.5871356000000003E-3</v>
      </c>
      <c r="S2288">
        <v>5.0365733999999992E-3</v>
      </c>
      <c r="T2288">
        <v>3.3434322E-3</v>
      </c>
      <c r="U2288">
        <v>6.6010373999999998E-3</v>
      </c>
      <c r="V2288">
        <v>27.91</v>
      </c>
      <c r="W2288">
        <v>0.70820433199999999</v>
      </c>
      <c r="X2288">
        <v>9.8093421E-2</v>
      </c>
      <c r="Y2288">
        <v>6.5117425000000007E-2</v>
      </c>
      <c r="Z2288">
        <v>2.1613473000000001E-2</v>
      </c>
      <c r="AA2288">
        <v>2.1613473000000001E-2</v>
      </c>
      <c r="AB2288">
        <v>1.4347687E-2</v>
      </c>
      <c r="AC2288">
        <v>1.4347687E-2</v>
      </c>
      <c r="AD2288">
        <v>1.9048870999999998E-2</v>
      </c>
      <c r="AE2288">
        <v>1.2645226000000001E-2</v>
      </c>
      <c r="AF2288">
        <v>8.3942889999999992E-3</v>
      </c>
      <c r="AG2288">
        <v>5.5723869999999998E-3</v>
      </c>
      <c r="AH2288" s="6">
        <v>1.1001729E-2</v>
      </c>
      <c r="AI2288" s="6"/>
      <c r="AJ2288" s="8"/>
      <c r="AK2288" s="6"/>
      <c r="AL2288" s="6"/>
      <c r="AM2288" s="6"/>
      <c r="AN2288" s="6"/>
      <c r="AO2288" s="6"/>
      <c r="AP2288" s="6"/>
      <c r="AQ2288" s="6"/>
      <c r="AR2288" s="6"/>
      <c r="AS2288" s="6"/>
    </row>
    <row r="2289" spans="1:45" x14ac:dyDescent="0.35">
      <c r="A2289">
        <v>2000</v>
      </c>
      <c r="B2289">
        <v>0.96040838125185324</v>
      </c>
      <c r="C2289">
        <v>280</v>
      </c>
      <c r="D2289">
        <v>0.96484639282015883</v>
      </c>
      <c r="E2289">
        <v>0</v>
      </c>
      <c r="F2289">
        <v>0</v>
      </c>
      <c r="G2289">
        <v>0.4</v>
      </c>
      <c r="H2289" t="s">
        <v>98</v>
      </c>
      <c r="I2289" t="s">
        <v>98</v>
      </c>
      <c r="J2289">
        <v>0.42492259919999997</v>
      </c>
      <c r="K2289">
        <v>5.88560526E-2</v>
      </c>
      <c r="L2289">
        <v>3.9070454999999997E-2</v>
      </c>
      <c r="M2289">
        <v>1.29680838E-2</v>
      </c>
      <c r="N2289">
        <v>1.29680838E-2</v>
      </c>
      <c r="O2289">
        <v>8.6086121999999991E-3</v>
      </c>
      <c r="P2289">
        <v>8.6086121999999991E-3</v>
      </c>
      <c r="Q2289">
        <v>1.14293226E-2</v>
      </c>
      <c r="R2289">
        <v>7.5871356000000003E-3</v>
      </c>
      <c r="S2289">
        <v>5.0365733999999992E-3</v>
      </c>
      <c r="T2289">
        <v>3.3434322E-3</v>
      </c>
      <c r="U2289">
        <v>6.6010373999999998E-3</v>
      </c>
      <c r="V2289">
        <v>27.91</v>
      </c>
      <c r="W2289">
        <v>0.70820433199999999</v>
      </c>
      <c r="X2289">
        <v>9.8093421E-2</v>
      </c>
      <c r="Y2289">
        <v>6.5117425000000007E-2</v>
      </c>
      <c r="Z2289">
        <v>2.1613473000000001E-2</v>
      </c>
      <c r="AA2289">
        <v>2.1613473000000001E-2</v>
      </c>
      <c r="AB2289">
        <v>1.4347687E-2</v>
      </c>
      <c r="AC2289">
        <v>1.4347687E-2</v>
      </c>
      <c r="AD2289">
        <v>1.9048870999999998E-2</v>
      </c>
      <c r="AE2289">
        <v>1.2645226000000001E-2</v>
      </c>
      <c r="AF2289">
        <v>8.3942889999999992E-3</v>
      </c>
      <c r="AG2289">
        <v>5.5723869999999998E-3</v>
      </c>
      <c r="AH2289" s="6">
        <v>1.1001729E-2</v>
      </c>
      <c r="AI2289" s="6"/>
      <c r="AJ2289" s="8"/>
      <c r="AK2289" s="6"/>
      <c r="AL2289" s="6"/>
      <c r="AM2289" s="6"/>
      <c r="AN2289" s="6"/>
      <c r="AO2289" s="6"/>
      <c r="AP2289" s="6"/>
      <c r="AQ2289" s="6"/>
      <c r="AR2289" s="6"/>
      <c r="AS2289" s="6"/>
    </row>
    <row r="2290" spans="1:45" x14ac:dyDescent="0.35">
      <c r="A2290">
        <v>2500</v>
      </c>
      <c r="B2290">
        <v>0.96875358094426656</v>
      </c>
      <c r="C2290">
        <v>280</v>
      </c>
      <c r="D2290">
        <v>0.96484639282015883</v>
      </c>
      <c r="E2290">
        <v>0</v>
      </c>
      <c r="F2290">
        <v>0</v>
      </c>
      <c r="G2290">
        <v>0.4</v>
      </c>
      <c r="H2290" t="s">
        <v>98</v>
      </c>
      <c r="I2290" t="s">
        <v>98</v>
      </c>
      <c r="J2290">
        <v>0.42492259919999997</v>
      </c>
      <c r="K2290">
        <v>5.88560526E-2</v>
      </c>
      <c r="L2290">
        <v>3.9070454999999997E-2</v>
      </c>
      <c r="M2290">
        <v>1.29680838E-2</v>
      </c>
      <c r="N2290">
        <v>1.29680838E-2</v>
      </c>
      <c r="O2290">
        <v>8.6086121999999991E-3</v>
      </c>
      <c r="P2290">
        <v>8.6086121999999991E-3</v>
      </c>
      <c r="Q2290">
        <v>1.14293226E-2</v>
      </c>
      <c r="R2290">
        <v>7.5871356000000003E-3</v>
      </c>
      <c r="S2290">
        <v>5.0365733999999992E-3</v>
      </c>
      <c r="T2290">
        <v>3.3434322E-3</v>
      </c>
      <c r="U2290">
        <v>6.6010373999999998E-3</v>
      </c>
      <c r="V2290">
        <v>27.91</v>
      </c>
      <c r="W2290">
        <v>0.70820433199999999</v>
      </c>
      <c r="X2290">
        <v>9.8093421E-2</v>
      </c>
      <c r="Y2290">
        <v>6.5117425000000007E-2</v>
      </c>
      <c r="Z2290">
        <v>2.1613473000000001E-2</v>
      </c>
      <c r="AA2290">
        <v>2.1613473000000001E-2</v>
      </c>
      <c r="AB2290">
        <v>1.4347687E-2</v>
      </c>
      <c r="AC2290">
        <v>1.4347687E-2</v>
      </c>
      <c r="AD2290">
        <v>1.9048870999999998E-2</v>
      </c>
      <c r="AE2290">
        <v>1.2645226000000001E-2</v>
      </c>
      <c r="AF2290">
        <v>8.3942889999999992E-3</v>
      </c>
      <c r="AG2290">
        <v>5.5723869999999998E-3</v>
      </c>
      <c r="AH2290" s="6">
        <v>1.1001729E-2</v>
      </c>
      <c r="AI2290" s="6"/>
      <c r="AJ2290" s="8"/>
      <c r="AK2290" s="6"/>
      <c r="AL2290" s="6"/>
      <c r="AM2290" s="6"/>
      <c r="AN2290" s="6"/>
      <c r="AO2290" s="6"/>
      <c r="AP2290" s="6"/>
      <c r="AQ2290" s="6"/>
      <c r="AR2290" s="6"/>
      <c r="AS2290" s="6"/>
    </row>
    <row r="2291" spans="1:45" x14ac:dyDescent="0.35">
      <c r="A2291">
        <v>5000</v>
      </c>
      <c r="B2291">
        <v>1.094754329652204</v>
      </c>
      <c r="C2291">
        <v>280</v>
      </c>
      <c r="D2291">
        <v>0.96484639282015883</v>
      </c>
      <c r="E2291">
        <v>0</v>
      </c>
      <c r="F2291">
        <v>0</v>
      </c>
      <c r="G2291">
        <v>0.4</v>
      </c>
      <c r="H2291" t="s">
        <v>98</v>
      </c>
      <c r="I2291" t="s">
        <v>98</v>
      </c>
      <c r="J2291">
        <v>0.42492259919999997</v>
      </c>
      <c r="K2291">
        <v>5.88560526E-2</v>
      </c>
      <c r="L2291">
        <v>3.9070454999999997E-2</v>
      </c>
      <c r="M2291">
        <v>1.29680838E-2</v>
      </c>
      <c r="N2291">
        <v>1.29680838E-2</v>
      </c>
      <c r="O2291">
        <v>8.6086121999999991E-3</v>
      </c>
      <c r="P2291">
        <v>8.6086121999999991E-3</v>
      </c>
      <c r="Q2291">
        <v>1.14293226E-2</v>
      </c>
      <c r="R2291">
        <v>7.5871356000000003E-3</v>
      </c>
      <c r="S2291">
        <v>5.0365733999999992E-3</v>
      </c>
      <c r="T2291">
        <v>3.3434322E-3</v>
      </c>
      <c r="U2291">
        <v>6.6010373999999998E-3</v>
      </c>
      <c r="V2291">
        <v>27.91</v>
      </c>
      <c r="W2291">
        <v>0.70820433199999999</v>
      </c>
      <c r="X2291">
        <v>9.8093421E-2</v>
      </c>
      <c r="Y2291">
        <v>6.5117425000000007E-2</v>
      </c>
      <c r="Z2291">
        <v>2.1613473000000001E-2</v>
      </c>
      <c r="AA2291">
        <v>2.1613473000000001E-2</v>
      </c>
      <c r="AB2291">
        <v>1.4347687E-2</v>
      </c>
      <c r="AC2291">
        <v>1.4347687E-2</v>
      </c>
      <c r="AD2291">
        <v>1.9048870999999998E-2</v>
      </c>
      <c r="AE2291">
        <v>1.2645226000000001E-2</v>
      </c>
      <c r="AF2291">
        <v>8.3942889999999992E-3</v>
      </c>
      <c r="AG2291">
        <v>5.5723869999999998E-3</v>
      </c>
      <c r="AH2291" s="6">
        <v>1.1001729E-2</v>
      </c>
      <c r="AI2291" s="6"/>
      <c r="AJ2291" s="8"/>
      <c r="AK2291" s="6"/>
      <c r="AL2291" s="6"/>
      <c r="AM2291" s="6"/>
      <c r="AN2291" s="6"/>
      <c r="AO2291" s="6"/>
      <c r="AP2291" s="6"/>
      <c r="AQ2291" s="6"/>
      <c r="AR2291" s="6"/>
      <c r="AS2291" s="6"/>
    </row>
    <row r="2292" spans="1:45" x14ac:dyDescent="0.35">
      <c r="A2292">
        <v>7500</v>
      </c>
      <c r="B2292">
        <v>1.292030315606078</v>
      </c>
      <c r="C2292">
        <v>280</v>
      </c>
      <c r="D2292">
        <v>0.96484639282015883</v>
      </c>
      <c r="E2292">
        <v>0</v>
      </c>
      <c r="F2292">
        <v>0</v>
      </c>
      <c r="G2292">
        <v>0.4</v>
      </c>
      <c r="H2292" t="s">
        <v>98</v>
      </c>
      <c r="I2292" t="s">
        <v>98</v>
      </c>
      <c r="J2292">
        <v>0.42492259919999997</v>
      </c>
      <c r="K2292">
        <v>5.88560526E-2</v>
      </c>
      <c r="L2292">
        <v>3.9070454999999997E-2</v>
      </c>
      <c r="M2292">
        <v>1.29680838E-2</v>
      </c>
      <c r="N2292">
        <v>1.29680838E-2</v>
      </c>
      <c r="O2292">
        <v>8.6086121999999991E-3</v>
      </c>
      <c r="P2292">
        <v>8.6086121999999991E-3</v>
      </c>
      <c r="Q2292">
        <v>1.14293226E-2</v>
      </c>
      <c r="R2292">
        <v>7.5871356000000003E-3</v>
      </c>
      <c r="S2292">
        <v>5.0365733999999992E-3</v>
      </c>
      <c r="T2292">
        <v>3.3434322E-3</v>
      </c>
      <c r="U2292">
        <v>6.6010373999999998E-3</v>
      </c>
      <c r="V2292">
        <v>27.91</v>
      </c>
      <c r="W2292">
        <v>0.70820433199999999</v>
      </c>
      <c r="X2292">
        <v>9.8093421E-2</v>
      </c>
      <c r="Y2292">
        <v>6.5117425000000007E-2</v>
      </c>
      <c r="Z2292">
        <v>2.1613473000000001E-2</v>
      </c>
      <c r="AA2292">
        <v>2.1613473000000001E-2</v>
      </c>
      <c r="AB2292">
        <v>1.4347687E-2</v>
      </c>
      <c r="AC2292">
        <v>1.4347687E-2</v>
      </c>
      <c r="AD2292">
        <v>1.9048870999999998E-2</v>
      </c>
      <c r="AE2292">
        <v>1.2645226000000001E-2</v>
      </c>
      <c r="AF2292">
        <v>8.3942889999999992E-3</v>
      </c>
      <c r="AG2292">
        <v>5.5723869999999998E-3</v>
      </c>
      <c r="AH2292" s="6">
        <v>1.1001729E-2</v>
      </c>
      <c r="AI2292" s="6"/>
      <c r="AJ2292" s="8"/>
      <c r="AK2292" s="6"/>
      <c r="AL2292" s="6"/>
      <c r="AM2292" s="6"/>
      <c r="AN2292" s="6"/>
      <c r="AO2292" s="6"/>
      <c r="AP2292" s="6"/>
      <c r="AQ2292" s="6"/>
      <c r="AR2292" s="6"/>
      <c r="AS2292" s="6"/>
    </row>
    <row r="2293" spans="1:45" x14ac:dyDescent="0.35">
      <c r="A2293">
        <v>10000</v>
      </c>
      <c r="B2293">
        <v>1.504782489335921</v>
      </c>
      <c r="C2293">
        <v>280</v>
      </c>
      <c r="D2293">
        <v>0.96484639282015883</v>
      </c>
      <c r="E2293">
        <v>0</v>
      </c>
      <c r="F2293">
        <v>0</v>
      </c>
      <c r="G2293">
        <v>0.4</v>
      </c>
      <c r="H2293" t="s">
        <v>98</v>
      </c>
      <c r="I2293" t="s">
        <v>98</v>
      </c>
      <c r="J2293">
        <v>0.42492259919999997</v>
      </c>
      <c r="K2293">
        <v>5.88560526E-2</v>
      </c>
      <c r="L2293">
        <v>3.9070454999999997E-2</v>
      </c>
      <c r="M2293">
        <v>1.29680838E-2</v>
      </c>
      <c r="N2293">
        <v>1.29680838E-2</v>
      </c>
      <c r="O2293">
        <v>8.6086121999999991E-3</v>
      </c>
      <c r="P2293">
        <v>8.6086121999999991E-3</v>
      </c>
      <c r="Q2293">
        <v>1.14293226E-2</v>
      </c>
      <c r="R2293">
        <v>7.5871356000000003E-3</v>
      </c>
      <c r="S2293">
        <v>5.0365733999999992E-3</v>
      </c>
      <c r="T2293">
        <v>3.3434322E-3</v>
      </c>
      <c r="U2293">
        <v>6.6010373999999998E-3</v>
      </c>
      <c r="V2293">
        <v>27.91</v>
      </c>
      <c r="W2293">
        <v>0.70820433199999999</v>
      </c>
      <c r="X2293">
        <v>9.8093421E-2</v>
      </c>
      <c r="Y2293">
        <v>6.5117425000000007E-2</v>
      </c>
      <c r="Z2293">
        <v>2.1613473000000001E-2</v>
      </c>
      <c r="AA2293">
        <v>2.1613473000000001E-2</v>
      </c>
      <c r="AB2293">
        <v>1.4347687E-2</v>
      </c>
      <c r="AC2293">
        <v>1.4347687E-2</v>
      </c>
      <c r="AD2293">
        <v>1.9048870999999998E-2</v>
      </c>
      <c r="AE2293">
        <v>1.2645226000000001E-2</v>
      </c>
      <c r="AF2293">
        <v>8.3942889999999992E-3</v>
      </c>
      <c r="AG2293">
        <v>5.5723869999999998E-3</v>
      </c>
      <c r="AH2293" s="6">
        <v>1.1001729E-2</v>
      </c>
      <c r="AI2293" s="6"/>
      <c r="AJ2293" s="8"/>
      <c r="AK2293" s="6"/>
      <c r="AL2293" s="6"/>
      <c r="AM2293" s="6"/>
      <c r="AN2293" s="6"/>
      <c r="AO2293" s="6"/>
      <c r="AP2293" s="6"/>
      <c r="AQ2293" s="6"/>
      <c r="AR2293" s="6"/>
      <c r="AS2293" s="6"/>
    </row>
    <row r="2294" spans="1:45" x14ac:dyDescent="0.35">
      <c r="A2294">
        <v>15000</v>
      </c>
      <c r="B2294">
        <v>1.9313476101470579</v>
      </c>
      <c r="C2294">
        <v>280</v>
      </c>
      <c r="D2294">
        <v>0.96484639282015883</v>
      </c>
      <c r="E2294">
        <v>0</v>
      </c>
      <c r="F2294">
        <v>0</v>
      </c>
      <c r="G2294">
        <v>0.4</v>
      </c>
      <c r="H2294" t="s">
        <v>98</v>
      </c>
      <c r="I2294" t="s">
        <v>98</v>
      </c>
      <c r="J2294">
        <v>0.42492259919999997</v>
      </c>
      <c r="K2294">
        <v>5.88560526E-2</v>
      </c>
      <c r="L2294">
        <v>3.9070454999999997E-2</v>
      </c>
      <c r="M2294">
        <v>1.29680838E-2</v>
      </c>
      <c r="N2294">
        <v>1.29680838E-2</v>
      </c>
      <c r="O2294">
        <v>8.6086121999999991E-3</v>
      </c>
      <c r="P2294">
        <v>8.6086121999999991E-3</v>
      </c>
      <c r="Q2294">
        <v>1.14293226E-2</v>
      </c>
      <c r="R2294">
        <v>7.5871356000000003E-3</v>
      </c>
      <c r="S2294">
        <v>5.0365733999999992E-3</v>
      </c>
      <c r="T2294">
        <v>3.3434322E-3</v>
      </c>
      <c r="U2294">
        <v>6.6010373999999998E-3</v>
      </c>
      <c r="V2294">
        <v>27.91</v>
      </c>
      <c r="W2294">
        <v>0.70820433199999999</v>
      </c>
      <c r="X2294">
        <v>9.8093421E-2</v>
      </c>
      <c r="Y2294">
        <v>6.5117425000000007E-2</v>
      </c>
      <c r="Z2294">
        <v>2.1613473000000001E-2</v>
      </c>
      <c r="AA2294">
        <v>2.1613473000000001E-2</v>
      </c>
      <c r="AB2294">
        <v>1.4347687E-2</v>
      </c>
      <c r="AC2294">
        <v>1.4347687E-2</v>
      </c>
      <c r="AD2294">
        <v>1.9048870999999998E-2</v>
      </c>
      <c r="AE2294">
        <v>1.2645226000000001E-2</v>
      </c>
      <c r="AF2294">
        <v>8.3942889999999992E-3</v>
      </c>
      <c r="AG2294">
        <v>5.5723869999999998E-3</v>
      </c>
      <c r="AH2294" s="6">
        <v>1.1001729E-2</v>
      </c>
      <c r="AI2294" s="6"/>
      <c r="AJ2294" s="8"/>
      <c r="AK2294" s="6"/>
      <c r="AL2294" s="6"/>
      <c r="AM2294" s="6"/>
      <c r="AN2294" s="6"/>
      <c r="AO2294" s="6"/>
      <c r="AP2294" s="6"/>
      <c r="AQ2294" s="6"/>
      <c r="AR2294" s="6"/>
      <c r="AS2294" s="6"/>
    </row>
    <row r="2295" spans="1:45" x14ac:dyDescent="0.35">
      <c r="A2295">
        <v>1500</v>
      </c>
      <c r="B2295">
        <v>0.86063325954062708</v>
      </c>
      <c r="C2295">
        <v>60</v>
      </c>
      <c r="D2295">
        <v>0.96556437694166386</v>
      </c>
      <c r="E2295">
        <v>0</v>
      </c>
      <c r="F2295">
        <v>0</v>
      </c>
      <c r="G2295">
        <v>0.6</v>
      </c>
      <c r="H2295" t="s">
        <v>98</v>
      </c>
      <c r="I2295" t="s">
        <v>98</v>
      </c>
      <c r="J2295">
        <v>0.28328173280000002</v>
      </c>
      <c r="K2295">
        <v>3.92373684E-2</v>
      </c>
      <c r="L2295">
        <v>2.6046969999999999E-2</v>
      </c>
      <c r="M2295">
        <v>8.6453892000000008E-3</v>
      </c>
      <c r="N2295">
        <v>8.6453892000000008E-3</v>
      </c>
      <c r="O2295">
        <v>5.7390748000000014E-3</v>
      </c>
      <c r="P2295">
        <v>5.7390748000000014E-3</v>
      </c>
      <c r="Q2295">
        <v>7.6195484000000004E-3</v>
      </c>
      <c r="R2295">
        <v>5.0580903999999996E-3</v>
      </c>
      <c r="S2295">
        <v>3.3577156E-3</v>
      </c>
      <c r="T2295">
        <v>2.2289547999999998E-3</v>
      </c>
      <c r="U2295">
        <v>4.4006916000000002E-3</v>
      </c>
      <c r="V2295">
        <v>27.91</v>
      </c>
      <c r="W2295">
        <v>0.70820433199999999</v>
      </c>
      <c r="X2295">
        <v>9.8093421E-2</v>
      </c>
      <c r="Y2295">
        <v>6.5117425000000007E-2</v>
      </c>
      <c r="Z2295">
        <v>2.1613473000000001E-2</v>
      </c>
      <c r="AA2295">
        <v>2.1613473000000001E-2</v>
      </c>
      <c r="AB2295">
        <v>1.4347687E-2</v>
      </c>
      <c r="AC2295">
        <v>1.4347687E-2</v>
      </c>
      <c r="AD2295">
        <v>1.9048870999999998E-2</v>
      </c>
      <c r="AE2295">
        <v>1.2645226000000001E-2</v>
      </c>
      <c r="AF2295">
        <v>8.3942889999999992E-3</v>
      </c>
      <c r="AG2295">
        <v>5.5723869999999998E-3</v>
      </c>
      <c r="AH2295" s="6">
        <v>1.1001729E-2</v>
      </c>
      <c r="AI2295" s="6"/>
      <c r="AJ2295" s="8"/>
      <c r="AK2295" s="6"/>
      <c r="AL2295" s="6"/>
      <c r="AM2295" s="6"/>
      <c r="AN2295" s="6"/>
      <c r="AO2295" s="6"/>
      <c r="AP2295" s="6"/>
      <c r="AQ2295" s="6"/>
      <c r="AR2295" s="6"/>
      <c r="AS2295" s="6"/>
    </row>
    <row r="2296" spans="1:45" x14ac:dyDescent="0.35">
      <c r="A2296">
        <v>2000</v>
      </c>
      <c r="B2296">
        <v>0.84879792193462145</v>
      </c>
      <c r="C2296">
        <v>60</v>
      </c>
      <c r="D2296">
        <v>0.96556437694166386</v>
      </c>
      <c r="E2296">
        <v>0</v>
      </c>
      <c r="F2296">
        <v>0</v>
      </c>
      <c r="G2296">
        <v>0.6</v>
      </c>
      <c r="H2296" t="s">
        <v>98</v>
      </c>
      <c r="I2296" t="s">
        <v>98</v>
      </c>
      <c r="J2296">
        <v>0.28328173280000002</v>
      </c>
      <c r="K2296">
        <v>3.92373684E-2</v>
      </c>
      <c r="L2296">
        <v>2.6046969999999999E-2</v>
      </c>
      <c r="M2296">
        <v>8.6453892000000008E-3</v>
      </c>
      <c r="N2296">
        <v>8.6453892000000008E-3</v>
      </c>
      <c r="O2296">
        <v>5.7390748000000014E-3</v>
      </c>
      <c r="P2296">
        <v>5.7390748000000014E-3</v>
      </c>
      <c r="Q2296">
        <v>7.6195484000000004E-3</v>
      </c>
      <c r="R2296">
        <v>5.0580903999999996E-3</v>
      </c>
      <c r="S2296">
        <v>3.3577156E-3</v>
      </c>
      <c r="T2296">
        <v>2.2289547999999998E-3</v>
      </c>
      <c r="U2296">
        <v>4.4006916000000002E-3</v>
      </c>
      <c r="V2296">
        <v>27.91</v>
      </c>
      <c r="W2296">
        <v>0.70820433199999999</v>
      </c>
      <c r="X2296">
        <v>9.8093421E-2</v>
      </c>
      <c r="Y2296">
        <v>6.5117425000000007E-2</v>
      </c>
      <c r="Z2296">
        <v>2.1613473000000001E-2</v>
      </c>
      <c r="AA2296">
        <v>2.1613473000000001E-2</v>
      </c>
      <c r="AB2296">
        <v>1.4347687E-2</v>
      </c>
      <c r="AC2296">
        <v>1.4347687E-2</v>
      </c>
      <c r="AD2296">
        <v>1.9048870999999998E-2</v>
      </c>
      <c r="AE2296">
        <v>1.2645226000000001E-2</v>
      </c>
      <c r="AF2296">
        <v>8.3942889999999992E-3</v>
      </c>
      <c r="AG2296">
        <v>5.5723869999999998E-3</v>
      </c>
      <c r="AH2296" s="6">
        <v>1.1001729E-2</v>
      </c>
      <c r="AI2296" s="6"/>
      <c r="AJ2296" s="8"/>
      <c r="AK2296" s="6"/>
      <c r="AL2296" s="6"/>
      <c r="AM2296" s="6"/>
      <c r="AN2296" s="6"/>
      <c r="AO2296" s="6"/>
      <c r="AP2296" s="6"/>
      <c r="AQ2296" s="6"/>
      <c r="AR2296" s="6"/>
      <c r="AS2296" s="6"/>
    </row>
    <row r="2297" spans="1:45" x14ac:dyDescent="0.35">
      <c r="A2297">
        <v>2500</v>
      </c>
      <c r="B2297">
        <v>0.85682886438493389</v>
      </c>
      <c r="C2297">
        <v>60</v>
      </c>
      <c r="D2297">
        <v>0.96556437694166386</v>
      </c>
      <c r="E2297">
        <v>0</v>
      </c>
      <c r="F2297">
        <v>0</v>
      </c>
      <c r="G2297">
        <v>0.6</v>
      </c>
      <c r="H2297" t="s">
        <v>98</v>
      </c>
      <c r="I2297" t="s">
        <v>98</v>
      </c>
      <c r="J2297">
        <v>0.28328173280000002</v>
      </c>
      <c r="K2297">
        <v>3.92373684E-2</v>
      </c>
      <c r="L2297">
        <v>2.6046969999999999E-2</v>
      </c>
      <c r="M2297">
        <v>8.6453892000000008E-3</v>
      </c>
      <c r="N2297">
        <v>8.6453892000000008E-3</v>
      </c>
      <c r="O2297">
        <v>5.7390748000000014E-3</v>
      </c>
      <c r="P2297">
        <v>5.7390748000000014E-3</v>
      </c>
      <c r="Q2297">
        <v>7.6195484000000004E-3</v>
      </c>
      <c r="R2297">
        <v>5.0580903999999996E-3</v>
      </c>
      <c r="S2297">
        <v>3.3577156E-3</v>
      </c>
      <c r="T2297">
        <v>2.2289547999999998E-3</v>
      </c>
      <c r="U2297">
        <v>4.4006916000000002E-3</v>
      </c>
      <c r="V2297">
        <v>27.91</v>
      </c>
      <c r="W2297">
        <v>0.70820433199999999</v>
      </c>
      <c r="X2297">
        <v>9.8093421E-2</v>
      </c>
      <c r="Y2297">
        <v>6.5117425000000007E-2</v>
      </c>
      <c r="Z2297">
        <v>2.1613473000000001E-2</v>
      </c>
      <c r="AA2297">
        <v>2.1613473000000001E-2</v>
      </c>
      <c r="AB2297">
        <v>1.4347687E-2</v>
      </c>
      <c r="AC2297">
        <v>1.4347687E-2</v>
      </c>
      <c r="AD2297">
        <v>1.9048870999999998E-2</v>
      </c>
      <c r="AE2297">
        <v>1.2645226000000001E-2</v>
      </c>
      <c r="AF2297">
        <v>8.3942889999999992E-3</v>
      </c>
      <c r="AG2297">
        <v>5.5723869999999998E-3</v>
      </c>
      <c r="AH2297" s="6">
        <v>1.1001729E-2</v>
      </c>
      <c r="AI2297" s="6"/>
      <c r="AJ2297" s="8"/>
      <c r="AK2297" s="6"/>
      <c r="AL2297" s="6"/>
      <c r="AM2297" s="6"/>
      <c r="AN2297" s="6"/>
      <c r="AO2297" s="6"/>
      <c r="AP2297" s="6"/>
      <c r="AQ2297" s="6"/>
      <c r="AR2297" s="6"/>
      <c r="AS2297" s="6"/>
    </row>
    <row r="2298" spans="1:45" x14ac:dyDescent="0.35">
      <c r="A2298">
        <v>5000</v>
      </c>
      <c r="B2298">
        <v>1.0786025380840649</v>
      </c>
      <c r="C2298">
        <v>60</v>
      </c>
      <c r="D2298">
        <v>0.96556437694166386</v>
      </c>
      <c r="E2298">
        <v>0</v>
      </c>
      <c r="F2298">
        <v>0</v>
      </c>
      <c r="G2298">
        <v>0.6</v>
      </c>
      <c r="H2298" t="s">
        <v>98</v>
      </c>
      <c r="I2298" t="s">
        <v>98</v>
      </c>
      <c r="J2298">
        <v>0.28328173280000002</v>
      </c>
      <c r="K2298">
        <v>3.92373684E-2</v>
      </c>
      <c r="L2298">
        <v>2.6046969999999999E-2</v>
      </c>
      <c r="M2298">
        <v>8.6453892000000008E-3</v>
      </c>
      <c r="N2298">
        <v>8.6453892000000008E-3</v>
      </c>
      <c r="O2298">
        <v>5.7390748000000014E-3</v>
      </c>
      <c r="P2298">
        <v>5.7390748000000014E-3</v>
      </c>
      <c r="Q2298">
        <v>7.6195484000000004E-3</v>
      </c>
      <c r="R2298">
        <v>5.0580903999999996E-3</v>
      </c>
      <c r="S2298">
        <v>3.3577156E-3</v>
      </c>
      <c r="T2298">
        <v>2.2289547999999998E-3</v>
      </c>
      <c r="U2298">
        <v>4.4006916000000002E-3</v>
      </c>
      <c r="V2298">
        <v>27.91</v>
      </c>
      <c r="W2298">
        <v>0.70820433199999999</v>
      </c>
      <c r="X2298">
        <v>9.8093421E-2</v>
      </c>
      <c r="Y2298">
        <v>6.5117425000000007E-2</v>
      </c>
      <c r="Z2298">
        <v>2.1613473000000001E-2</v>
      </c>
      <c r="AA2298">
        <v>2.1613473000000001E-2</v>
      </c>
      <c r="AB2298">
        <v>1.4347687E-2</v>
      </c>
      <c r="AC2298">
        <v>1.4347687E-2</v>
      </c>
      <c r="AD2298">
        <v>1.9048870999999998E-2</v>
      </c>
      <c r="AE2298">
        <v>1.2645226000000001E-2</v>
      </c>
      <c r="AF2298">
        <v>8.3942889999999992E-3</v>
      </c>
      <c r="AG2298">
        <v>5.5723869999999998E-3</v>
      </c>
      <c r="AH2298" s="6">
        <v>1.1001729E-2</v>
      </c>
      <c r="AI2298" s="6"/>
      <c r="AJ2298" s="8"/>
      <c r="AK2298" s="6"/>
      <c r="AL2298" s="6"/>
      <c r="AM2298" s="6"/>
      <c r="AN2298" s="6"/>
      <c r="AO2298" s="6"/>
      <c r="AP2298" s="6"/>
      <c r="AQ2298" s="6"/>
      <c r="AR2298" s="6"/>
      <c r="AS2298" s="6"/>
    </row>
    <row r="2299" spans="1:45" x14ac:dyDescent="0.35">
      <c r="A2299">
        <v>7500</v>
      </c>
      <c r="B2299">
        <v>1.365171991576555</v>
      </c>
      <c r="C2299">
        <v>60</v>
      </c>
      <c r="D2299">
        <v>0.96556437694166386</v>
      </c>
      <c r="E2299">
        <v>0</v>
      </c>
      <c r="F2299">
        <v>0</v>
      </c>
      <c r="G2299">
        <v>0.6</v>
      </c>
      <c r="H2299" t="s">
        <v>98</v>
      </c>
      <c r="I2299" t="s">
        <v>98</v>
      </c>
      <c r="J2299">
        <v>0.28328173280000002</v>
      </c>
      <c r="K2299">
        <v>3.92373684E-2</v>
      </c>
      <c r="L2299">
        <v>2.6046969999999999E-2</v>
      </c>
      <c r="M2299">
        <v>8.6453892000000008E-3</v>
      </c>
      <c r="N2299">
        <v>8.6453892000000008E-3</v>
      </c>
      <c r="O2299">
        <v>5.7390748000000014E-3</v>
      </c>
      <c r="P2299">
        <v>5.7390748000000014E-3</v>
      </c>
      <c r="Q2299">
        <v>7.6195484000000004E-3</v>
      </c>
      <c r="R2299">
        <v>5.0580903999999996E-3</v>
      </c>
      <c r="S2299">
        <v>3.3577156E-3</v>
      </c>
      <c r="T2299">
        <v>2.2289547999999998E-3</v>
      </c>
      <c r="U2299">
        <v>4.4006916000000002E-3</v>
      </c>
      <c r="V2299">
        <v>27.91</v>
      </c>
      <c r="W2299">
        <v>0.70820433199999999</v>
      </c>
      <c r="X2299">
        <v>9.8093421E-2</v>
      </c>
      <c r="Y2299">
        <v>6.5117425000000007E-2</v>
      </c>
      <c r="Z2299">
        <v>2.1613473000000001E-2</v>
      </c>
      <c r="AA2299">
        <v>2.1613473000000001E-2</v>
      </c>
      <c r="AB2299">
        <v>1.4347687E-2</v>
      </c>
      <c r="AC2299">
        <v>1.4347687E-2</v>
      </c>
      <c r="AD2299">
        <v>1.9048870999999998E-2</v>
      </c>
      <c r="AE2299">
        <v>1.2645226000000001E-2</v>
      </c>
      <c r="AF2299">
        <v>8.3942889999999992E-3</v>
      </c>
      <c r="AG2299">
        <v>5.5723869999999998E-3</v>
      </c>
      <c r="AH2299" s="6">
        <v>1.1001729E-2</v>
      </c>
      <c r="AI2299" s="6"/>
      <c r="AJ2299" s="8"/>
      <c r="AK2299" s="6"/>
      <c r="AL2299" s="6"/>
      <c r="AM2299" s="6"/>
      <c r="AN2299" s="6"/>
      <c r="AO2299" s="6"/>
      <c r="AP2299" s="6"/>
      <c r="AQ2299" s="6"/>
      <c r="AR2299" s="6"/>
      <c r="AS2299" s="6"/>
    </row>
    <row r="2300" spans="1:45" x14ac:dyDescent="0.35">
      <c r="A2300">
        <v>10000</v>
      </c>
      <c r="B2300">
        <v>1.6529960759775759</v>
      </c>
      <c r="C2300">
        <v>60</v>
      </c>
      <c r="D2300">
        <v>0.96556437694166386</v>
      </c>
      <c r="E2300">
        <v>0</v>
      </c>
      <c r="F2300">
        <v>0</v>
      </c>
      <c r="G2300">
        <v>0.6</v>
      </c>
      <c r="H2300" t="s">
        <v>98</v>
      </c>
      <c r="I2300" t="s">
        <v>98</v>
      </c>
      <c r="J2300">
        <v>0.28328173280000002</v>
      </c>
      <c r="K2300">
        <v>3.92373684E-2</v>
      </c>
      <c r="L2300">
        <v>2.6046969999999999E-2</v>
      </c>
      <c r="M2300">
        <v>8.6453892000000008E-3</v>
      </c>
      <c r="N2300">
        <v>8.6453892000000008E-3</v>
      </c>
      <c r="O2300">
        <v>5.7390748000000014E-3</v>
      </c>
      <c r="P2300">
        <v>5.7390748000000014E-3</v>
      </c>
      <c r="Q2300">
        <v>7.6195484000000004E-3</v>
      </c>
      <c r="R2300">
        <v>5.0580903999999996E-3</v>
      </c>
      <c r="S2300">
        <v>3.3577156E-3</v>
      </c>
      <c r="T2300">
        <v>2.2289547999999998E-3</v>
      </c>
      <c r="U2300">
        <v>4.4006916000000002E-3</v>
      </c>
      <c r="V2300">
        <v>27.91</v>
      </c>
      <c r="W2300">
        <v>0.70820433199999999</v>
      </c>
      <c r="X2300">
        <v>9.8093421E-2</v>
      </c>
      <c r="Y2300">
        <v>6.5117425000000007E-2</v>
      </c>
      <c r="Z2300">
        <v>2.1613473000000001E-2</v>
      </c>
      <c r="AA2300">
        <v>2.1613473000000001E-2</v>
      </c>
      <c r="AB2300">
        <v>1.4347687E-2</v>
      </c>
      <c r="AC2300">
        <v>1.4347687E-2</v>
      </c>
      <c r="AD2300">
        <v>1.9048870999999998E-2</v>
      </c>
      <c r="AE2300">
        <v>1.2645226000000001E-2</v>
      </c>
      <c r="AF2300">
        <v>8.3942889999999992E-3</v>
      </c>
      <c r="AG2300">
        <v>5.5723869999999998E-3</v>
      </c>
      <c r="AH2300" s="6">
        <v>1.1001729E-2</v>
      </c>
      <c r="AI2300" s="6"/>
      <c r="AJ2300" s="8"/>
      <c r="AK2300" s="6"/>
      <c r="AL2300" s="6"/>
      <c r="AM2300" s="6"/>
      <c r="AN2300" s="6"/>
      <c r="AO2300" s="6"/>
      <c r="AP2300" s="6"/>
      <c r="AQ2300" s="6"/>
      <c r="AR2300" s="6"/>
      <c r="AS2300" s="6"/>
    </row>
    <row r="2301" spans="1:45" x14ac:dyDescent="0.35">
      <c r="A2301">
        <v>15000</v>
      </c>
      <c r="B2301">
        <v>2.2091006279636418</v>
      </c>
      <c r="C2301">
        <v>60</v>
      </c>
      <c r="D2301">
        <v>0.96556437694166386</v>
      </c>
      <c r="E2301">
        <v>0</v>
      </c>
      <c r="F2301">
        <v>0</v>
      </c>
      <c r="G2301">
        <v>0.6</v>
      </c>
      <c r="H2301" t="s">
        <v>98</v>
      </c>
      <c r="I2301" t="s">
        <v>98</v>
      </c>
      <c r="J2301">
        <v>0.28328173280000002</v>
      </c>
      <c r="K2301">
        <v>3.92373684E-2</v>
      </c>
      <c r="L2301">
        <v>2.6046969999999999E-2</v>
      </c>
      <c r="M2301">
        <v>8.6453892000000008E-3</v>
      </c>
      <c r="N2301">
        <v>8.6453892000000008E-3</v>
      </c>
      <c r="O2301">
        <v>5.7390748000000014E-3</v>
      </c>
      <c r="P2301">
        <v>5.7390748000000014E-3</v>
      </c>
      <c r="Q2301">
        <v>7.6195484000000004E-3</v>
      </c>
      <c r="R2301">
        <v>5.0580903999999996E-3</v>
      </c>
      <c r="S2301">
        <v>3.3577156E-3</v>
      </c>
      <c r="T2301">
        <v>2.2289547999999998E-3</v>
      </c>
      <c r="U2301">
        <v>4.4006916000000002E-3</v>
      </c>
      <c r="V2301">
        <v>27.91</v>
      </c>
      <c r="W2301">
        <v>0.70820433199999999</v>
      </c>
      <c r="X2301">
        <v>9.8093421E-2</v>
      </c>
      <c r="Y2301">
        <v>6.5117425000000007E-2</v>
      </c>
      <c r="Z2301">
        <v>2.1613473000000001E-2</v>
      </c>
      <c r="AA2301">
        <v>2.1613473000000001E-2</v>
      </c>
      <c r="AB2301">
        <v>1.4347687E-2</v>
      </c>
      <c r="AC2301">
        <v>1.4347687E-2</v>
      </c>
      <c r="AD2301">
        <v>1.9048870999999998E-2</v>
      </c>
      <c r="AE2301">
        <v>1.2645226000000001E-2</v>
      </c>
      <c r="AF2301">
        <v>8.3942889999999992E-3</v>
      </c>
      <c r="AG2301">
        <v>5.5723869999999998E-3</v>
      </c>
      <c r="AH2301" s="6">
        <v>1.1001729E-2</v>
      </c>
      <c r="AI2301" s="6"/>
      <c r="AJ2301" s="8"/>
      <c r="AK2301" s="6"/>
      <c r="AL2301" s="6"/>
      <c r="AM2301" s="6"/>
      <c r="AN2301" s="6"/>
      <c r="AO2301" s="6"/>
      <c r="AP2301" s="6"/>
      <c r="AQ2301" s="6"/>
      <c r="AR2301" s="6"/>
      <c r="AS2301" s="6"/>
    </row>
    <row r="2302" spans="1:45" x14ac:dyDescent="0.35">
      <c r="A2302">
        <v>1500</v>
      </c>
      <c r="B2302">
        <v>0.89371671512533435</v>
      </c>
      <c r="C2302">
        <v>90</v>
      </c>
      <c r="D2302">
        <v>0.96556437694166386</v>
      </c>
      <c r="E2302">
        <v>0</v>
      </c>
      <c r="F2302">
        <v>0</v>
      </c>
      <c r="G2302">
        <v>0.6</v>
      </c>
      <c r="H2302" t="s">
        <v>98</v>
      </c>
      <c r="I2302" t="s">
        <v>98</v>
      </c>
      <c r="J2302">
        <v>0.28328173280000002</v>
      </c>
      <c r="K2302">
        <v>3.92373684E-2</v>
      </c>
      <c r="L2302">
        <v>2.6046969999999999E-2</v>
      </c>
      <c r="M2302">
        <v>8.6453892000000008E-3</v>
      </c>
      <c r="N2302">
        <v>8.6453892000000008E-3</v>
      </c>
      <c r="O2302">
        <v>5.7390748000000014E-3</v>
      </c>
      <c r="P2302">
        <v>5.7390748000000014E-3</v>
      </c>
      <c r="Q2302">
        <v>7.6195484000000004E-3</v>
      </c>
      <c r="R2302">
        <v>5.0580903999999996E-3</v>
      </c>
      <c r="S2302">
        <v>3.3577156E-3</v>
      </c>
      <c r="T2302">
        <v>2.2289547999999998E-3</v>
      </c>
      <c r="U2302">
        <v>4.4006916000000002E-3</v>
      </c>
      <c r="V2302">
        <v>27.91</v>
      </c>
      <c r="W2302">
        <v>0.70820433199999999</v>
      </c>
      <c r="X2302">
        <v>9.8093421E-2</v>
      </c>
      <c r="Y2302">
        <v>6.5117425000000007E-2</v>
      </c>
      <c r="Z2302">
        <v>2.1613473000000001E-2</v>
      </c>
      <c r="AA2302">
        <v>2.1613473000000001E-2</v>
      </c>
      <c r="AB2302">
        <v>1.4347687E-2</v>
      </c>
      <c r="AC2302">
        <v>1.4347687E-2</v>
      </c>
      <c r="AD2302">
        <v>1.9048870999999998E-2</v>
      </c>
      <c r="AE2302">
        <v>1.2645226000000001E-2</v>
      </c>
      <c r="AF2302">
        <v>8.3942889999999992E-3</v>
      </c>
      <c r="AG2302">
        <v>5.5723869999999998E-3</v>
      </c>
      <c r="AH2302" s="6">
        <v>1.1001729E-2</v>
      </c>
      <c r="AI2302" s="6"/>
      <c r="AJ2302" s="8"/>
      <c r="AK2302" s="6"/>
      <c r="AL2302" s="6"/>
      <c r="AM2302" s="6"/>
      <c r="AN2302" s="6"/>
      <c r="AO2302" s="6"/>
      <c r="AP2302" s="6"/>
      <c r="AQ2302" s="6"/>
      <c r="AR2302" s="6"/>
      <c r="AS2302" s="6"/>
    </row>
    <row r="2303" spans="1:45" x14ac:dyDescent="0.35">
      <c r="A2303">
        <v>2000</v>
      </c>
      <c r="B2303">
        <v>0.88679567765616441</v>
      </c>
      <c r="C2303">
        <v>90</v>
      </c>
      <c r="D2303">
        <v>0.96556437694166386</v>
      </c>
      <c r="E2303">
        <v>0</v>
      </c>
      <c r="F2303">
        <v>0</v>
      </c>
      <c r="G2303">
        <v>0.6</v>
      </c>
      <c r="H2303" t="s">
        <v>98</v>
      </c>
      <c r="I2303" t="s">
        <v>98</v>
      </c>
      <c r="J2303">
        <v>0.28328173280000002</v>
      </c>
      <c r="K2303">
        <v>3.92373684E-2</v>
      </c>
      <c r="L2303">
        <v>2.6046969999999999E-2</v>
      </c>
      <c r="M2303">
        <v>8.6453892000000008E-3</v>
      </c>
      <c r="N2303">
        <v>8.6453892000000008E-3</v>
      </c>
      <c r="O2303">
        <v>5.7390748000000014E-3</v>
      </c>
      <c r="P2303">
        <v>5.7390748000000014E-3</v>
      </c>
      <c r="Q2303">
        <v>7.6195484000000004E-3</v>
      </c>
      <c r="R2303">
        <v>5.0580903999999996E-3</v>
      </c>
      <c r="S2303">
        <v>3.3577156E-3</v>
      </c>
      <c r="T2303">
        <v>2.2289547999999998E-3</v>
      </c>
      <c r="U2303">
        <v>4.4006916000000002E-3</v>
      </c>
      <c r="V2303">
        <v>27.91</v>
      </c>
      <c r="W2303">
        <v>0.70820433199999999</v>
      </c>
      <c r="X2303">
        <v>9.8093421E-2</v>
      </c>
      <c r="Y2303">
        <v>6.5117425000000007E-2</v>
      </c>
      <c r="Z2303">
        <v>2.1613473000000001E-2</v>
      </c>
      <c r="AA2303">
        <v>2.1613473000000001E-2</v>
      </c>
      <c r="AB2303">
        <v>1.4347687E-2</v>
      </c>
      <c r="AC2303">
        <v>1.4347687E-2</v>
      </c>
      <c r="AD2303">
        <v>1.9048870999999998E-2</v>
      </c>
      <c r="AE2303">
        <v>1.2645226000000001E-2</v>
      </c>
      <c r="AF2303">
        <v>8.3942889999999992E-3</v>
      </c>
      <c r="AG2303">
        <v>5.5723869999999998E-3</v>
      </c>
      <c r="AH2303" s="6">
        <v>1.1001729E-2</v>
      </c>
      <c r="AI2303" s="6"/>
      <c r="AJ2303" s="8"/>
      <c r="AK2303" s="6"/>
      <c r="AL2303" s="6"/>
      <c r="AM2303" s="6"/>
      <c r="AN2303" s="6"/>
      <c r="AO2303" s="6"/>
      <c r="AP2303" s="6"/>
      <c r="AQ2303" s="6"/>
      <c r="AR2303" s="6"/>
      <c r="AS2303" s="6"/>
    </row>
    <row r="2304" spans="1:45" x14ac:dyDescent="0.35">
      <c r="A2304">
        <v>2500</v>
      </c>
      <c r="B2304">
        <v>0.89407606407228812</v>
      </c>
      <c r="C2304">
        <v>90</v>
      </c>
      <c r="D2304">
        <v>0.96556437694166386</v>
      </c>
      <c r="E2304">
        <v>0</v>
      </c>
      <c r="F2304">
        <v>0</v>
      </c>
      <c r="G2304">
        <v>0.6</v>
      </c>
      <c r="H2304" t="s">
        <v>98</v>
      </c>
      <c r="I2304" t="s">
        <v>98</v>
      </c>
      <c r="J2304">
        <v>0.28328173280000002</v>
      </c>
      <c r="K2304">
        <v>3.92373684E-2</v>
      </c>
      <c r="L2304">
        <v>2.6046969999999999E-2</v>
      </c>
      <c r="M2304">
        <v>8.6453892000000008E-3</v>
      </c>
      <c r="N2304">
        <v>8.6453892000000008E-3</v>
      </c>
      <c r="O2304">
        <v>5.7390748000000014E-3</v>
      </c>
      <c r="P2304">
        <v>5.7390748000000014E-3</v>
      </c>
      <c r="Q2304">
        <v>7.6195484000000004E-3</v>
      </c>
      <c r="R2304">
        <v>5.0580903999999996E-3</v>
      </c>
      <c r="S2304">
        <v>3.3577156E-3</v>
      </c>
      <c r="T2304">
        <v>2.2289547999999998E-3</v>
      </c>
      <c r="U2304">
        <v>4.4006916000000002E-3</v>
      </c>
      <c r="V2304">
        <v>27.91</v>
      </c>
      <c r="W2304">
        <v>0.70820433199999999</v>
      </c>
      <c r="X2304">
        <v>9.8093421E-2</v>
      </c>
      <c r="Y2304">
        <v>6.5117425000000007E-2</v>
      </c>
      <c r="Z2304">
        <v>2.1613473000000001E-2</v>
      </c>
      <c r="AA2304">
        <v>2.1613473000000001E-2</v>
      </c>
      <c r="AB2304">
        <v>1.4347687E-2</v>
      </c>
      <c r="AC2304">
        <v>1.4347687E-2</v>
      </c>
      <c r="AD2304">
        <v>1.9048870999999998E-2</v>
      </c>
      <c r="AE2304">
        <v>1.2645226000000001E-2</v>
      </c>
      <c r="AF2304">
        <v>8.3942889999999992E-3</v>
      </c>
      <c r="AG2304">
        <v>5.5723869999999998E-3</v>
      </c>
      <c r="AH2304" s="6">
        <v>1.1001729E-2</v>
      </c>
      <c r="AI2304" s="6"/>
      <c r="AJ2304" s="8"/>
      <c r="AK2304" s="6"/>
      <c r="AL2304" s="6"/>
      <c r="AM2304" s="6"/>
      <c r="AN2304" s="6"/>
      <c r="AO2304" s="6"/>
      <c r="AP2304" s="6"/>
      <c r="AQ2304" s="6"/>
      <c r="AR2304" s="6"/>
      <c r="AS2304" s="6"/>
    </row>
    <row r="2305" spans="1:45" x14ac:dyDescent="0.35">
      <c r="A2305">
        <v>5000</v>
      </c>
      <c r="B2305">
        <v>1.087054542714228</v>
      </c>
      <c r="C2305">
        <v>90</v>
      </c>
      <c r="D2305">
        <v>0.96556437694166386</v>
      </c>
      <c r="E2305">
        <v>0</v>
      </c>
      <c r="F2305">
        <v>0</v>
      </c>
      <c r="G2305">
        <v>0.6</v>
      </c>
      <c r="H2305" t="s">
        <v>98</v>
      </c>
      <c r="I2305" t="s">
        <v>98</v>
      </c>
      <c r="J2305">
        <v>0.28328173280000002</v>
      </c>
      <c r="K2305">
        <v>3.92373684E-2</v>
      </c>
      <c r="L2305">
        <v>2.6046969999999999E-2</v>
      </c>
      <c r="M2305">
        <v>8.6453892000000008E-3</v>
      </c>
      <c r="N2305">
        <v>8.6453892000000008E-3</v>
      </c>
      <c r="O2305">
        <v>5.7390748000000014E-3</v>
      </c>
      <c r="P2305">
        <v>5.7390748000000014E-3</v>
      </c>
      <c r="Q2305">
        <v>7.6195484000000004E-3</v>
      </c>
      <c r="R2305">
        <v>5.0580903999999996E-3</v>
      </c>
      <c r="S2305">
        <v>3.3577156E-3</v>
      </c>
      <c r="T2305">
        <v>2.2289547999999998E-3</v>
      </c>
      <c r="U2305">
        <v>4.4006916000000002E-3</v>
      </c>
      <c r="V2305">
        <v>27.91</v>
      </c>
      <c r="W2305">
        <v>0.70820433199999999</v>
      </c>
      <c r="X2305">
        <v>9.8093421E-2</v>
      </c>
      <c r="Y2305">
        <v>6.5117425000000007E-2</v>
      </c>
      <c r="Z2305">
        <v>2.1613473000000001E-2</v>
      </c>
      <c r="AA2305">
        <v>2.1613473000000001E-2</v>
      </c>
      <c r="AB2305">
        <v>1.4347687E-2</v>
      </c>
      <c r="AC2305">
        <v>1.4347687E-2</v>
      </c>
      <c r="AD2305">
        <v>1.9048870999999998E-2</v>
      </c>
      <c r="AE2305">
        <v>1.2645226000000001E-2</v>
      </c>
      <c r="AF2305">
        <v>8.3942889999999992E-3</v>
      </c>
      <c r="AG2305">
        <v>5.5723869999999998E-3</v>
      </c>
      <c r="AH2305" s="6">
        <v>1.1001729E-2</v>
      </c>
      <c r="AI2305" s="6"/>
      <c r="AJ2305" s="8"/>
      <c r="AK2305" s="6"/>
      <c r="AL2305" s="6"/>
      <c r="AM2305" s="6"/>
      <c r="AN2305" s="6"/>
      <c r="AO2305" s="6"/>
      <c r="AP2305" s="6"/>
      <c r="AQ2305" s="6"/>
      <c r="AR2305" s="6"/>
      <c r="AS2305" s="6"/>
    </row>
    <row r="2306" spans="1:45" x14ac:dyDescent="0.35">
      <c r="A2306">
        <v>7500</v>
      </c>
      <c r="B2306">
        <v>1.3517015869383431</v>
      </c>
      <c r="C2306">
        <v>90</v>
      </c>
      <c r="D2306">
        <v>0.96556437694166386</v>
      </c>
      <c r="E2306">
        <v>0</v>
      </c>
      <c r="F2306">
        <v>0</v>
      </c>
      <c r="G2306">
        <v>0.6</v>
      </c>
      <c r="H2306" t="s">
        <v>98</v>
      </c>
      <c r="I2306" t="s">
        <v>98</v>
      </c>
      <c r="J2306">
        <v>0.28328173280000002</v>
      </c>
      <c r="K2306">
        <v>3.92373684E-2</v>
      </c>
      <c r="L2306">
        <v>2.6046969999999999E-2</v>
      </c>
      <c r="M2306">
        <v>8.6453892000000008E-3</v>
      </c>
      <c r="N2306">
        <v>8.6453892000000008E-3</v>
      </c>
      <c r="O2306">
        <v>5.7390748000000014E-3</v>
      </c>
      <c r="P2306">
        <v>5.7390748000000014E-3</v>
      </c>
      <c r="Q2306">
        <v>7.6195484000000004E-3</v>
      </c>
      <c r="R2306">
        <v>5.0580903999999996E-3</v>
      </c>
      <c r="S2306">
        <v>3.3577156E-3</v>
      </c>
      <c r="T2306">
        <v>2.2289547999999998E-3</v>
      </c>
      <c r="U2306">
        <v>4.4006916000000002E-3</v>
      </c>
      <c r="V2306">
        <v>27.91</v>
      </c>
      <c r="W2306">
        <v>0.70820433199999999</v>
      </c>
      <c r="X2306">
        <v>9.8093421E-2</v>
      </c>
      <c r="Y2306">
        <v>6.5117425000000007E-2</v>
      </c>
      <c r="Z2306">
        <v>2.1613473000000001E-2</v>
      </c>
      <c r="AA2306">
        <v>2.1613473000000001E-2</v>
      </c>
      <c r="AB2306">
        <v>1.4347687E-2</v>
      </c>
      <c r="AC2306">
        <v>1.4347687E-2</v>
      </c>
      <c r="AD2306">
        <v>1.9048870999999998E-2</v>
      </c>
      <c r="AE2306">
        <v>1.2645226000000001E-2</v>
      </c>
      <c r="AF2306">
        <v>8.3942889999999992E-3</v>
      </c>
      <c r="AG2306">
        <v>5.5723869999999998E-3</v>
      </c>
      <c r="AH2306" s="6">
        <v>1.1001729E-2</v>
      </c>
      <c r="AI2306" s="6"/>
      <c r="AJ2306" s="8"/>
      <c r="AK2306" s="6"/>
      <c r="AL2306" s="6"/>
      <c r="AM2306" s="6"/>
      <c r="AN2306" s="6"/>
      <c r="AO2306" s="6"/>
      <c r="AP2306" s="6"/>
      <c r="AQ2306" s="6"/>
      <c r="AR2306" s="6"/>
      <c r="AS2306" s="6"/>
    </row>
    <row r="2307" spans="1:45" x14ac:dyDescent="0.35">
      <c r="A2307">
        <v>10000</v>
      </c>
      <c r="B2307">
        <v>1.621810877775999</v>
      </c>
      <c r="C2307">
        <v>90</v>
      </c>
      <c r="D2307">
        <v>0.96556437694166386</v>
      </c>
      <c r="E2307">
        <v>0</v>
      </c>
      <c r="F2307">
        <v>0</v>
      </c>
      <c r="G2307">
        <v>0.6</v>
      </c>
      <c r="H2307" t="s">
        <v>98</v>
      </c>
      <c r="I2307" t="s">
        <v>98</v>
      </c>
      <c r="J2307">
        <v>0.28328173280000002</v>
      </c>
      <c r="K2307">
        <v>3.92373684E-2</v>
      </c>
      <c r="L2307">
        <v>2.6046969999999999E-2</v>
      </c>
      <c r="M2307">
        <v>8.6453892000000008E-3</v>
      </c>
      <c r="N2307">
        <v>8.6453892000000008E-3</v>
      </c>
      <c r="O2307">
        <v>5.7390748000000014E-3</v>
      </c>
      <c r="P2307">
        <v>5.7390748000000014E-3</v>
      </c>
      <c r="Q2307">
        <v>7.6195484000000004E-3</v>
      </c>
      <c r="R2307">
        <v>5.0580903999999996E-3</v>
      </c>
      <c r="S2307">
        <v>3.3577156E-3</v>
      </c>
      <c r="T2307">
        <v>2.2289547999999998E-3</v>
      </c>
      <c r="U2307">
        <v>4.4006916000000002E-3</v>
      </c>
      <c r="V2307">
        <v>27.91</v>
      </c>
      <c r="W2307">
        <v>0.70820433199999999</v>
      </c>
      <c r="X2307">
        <v>9.8093421E-2</v>
      </c>
      <c r="Y2307">
        <v>6.5117425000000007E-2</v>
      </c>
      <c r="Z2307">
        <v>2.1613473000000001E-2</v>
      </c>
      <c r="AA2307">
        <v>2.1613473000000001E-2</v>
      </c>
      <c r="AB2307">
        <v>1.4347687E-2</v>
      </c>
      <c r="AC2307">
        <v>1.4347687E-2</v>
      </c>
      <c r="AD2307">
        <v>1.9048870999999998E-2</v>
      </c>
      <c r="AE2307">
        <v>1.2645226000000001E-2</v>
      </c>
      <c r="AF2307">
        <v>8.3942889999999992E-3</v>
      </c>
      <c r="AG2307">
        <v>5.5723869999999998E-3</v>
      </c>
      <c r="AH2307" s="6">
        <v>1.1001729E-2</v>
      </c>
      <c r="AI2307" s="6"/>
      <c r="AJ2307" s="8"/>
      <c r="AK2307" s="6"/>
      <c r="AL2307" s="6"/>
      <c r="AM2307" s="6"/>
      <c r="AN2307" s="6"/>
      <c r="AO2307" s="6"/>
      <c r="AP2307" s="6"/>
      <c r="AQ2307" s="6"/>
      <c r="AR2307" s="6"/>
      <c r="AS2307" s="6"/>
    </row>
    <row r="2308" spans="1:45" x14ac:dyDescent="0.35">
      <c r="A2308">
        <v>15000</v>
      </c>
      <c r="B2308">
        <v>2.1474181542413371</v>
      </c>
      <c r="C2308">
        <v>90</v>
      </c>
      <c r="D2308">
        <v>0.96556437694166386</v>
      </c>
      <c r="E2308">
        <v>0</v>
      </c>
      <c r="F2308">
        <v>0</v>
      </c>
      <c r="G2308">
        <v>0.6</v>
      </c>
      <c r="H2308" t="s">
        <v>98</v>
      </c>
      <c r="I2308" t="s">
        <v>98</v>
      </c>
      <c r="J2308">
        <v>0.28328173280000002</v>
      </c>
      <c r="K2308">
        <v>3.92373684E-2</v>
      </c>
      <c r="L2308">
        <v>2.6046969999999999E-2</v>
      </c>
      <c r="M2308">
        <v>8.6453892000000008E-3</v>
      </c>
      <c r="N2308">
        <v>8.6453892000000008E-3</v>
      </c>
      <c r="O2308">
        <v>5.7390748000000014E-3</v>
      </c>
      <c r="P2308">
        <v>5.7390748000000014E-3</v>
      </c>
      <c r="Q2308">
        <v>7.6195484000000004E-3</v>
      </c>
      <c r="R2308">
        <v>5.0580903999999996E-3</v>
      </c>
      <c r="S2308">
        <v>3.3577156E-3</v>
      </c>
      <c r="T2308">
        <v>2.2289547999999998E-3</v>
      </c>
      <c r="U2308">
        <v>4.4006916000000002E-3</v>
      </c>
      <c r="V2308">
        <v>27.91</v>
      </c>
      <c r="W2308">
        <v>0.70820433199999999</v>
      </c>
      <c r="X2308">
        <v>9.8093421E-2</v>
      </c>
      <c r="Y2308">
        <v>6.5117425000000007E-2</v>
      </c>
      <c r="Z2308">
        <v>2.1613473000000001E-2</v>
      </c>
      <c r="AA2308">
        <v>2.1613473000000001E-2</v>
      </c>
      <c r="AB2308">
        <v>1.4347687E-2</v>
      </c>
      <c r="AC2308">
        <v>1.4347687E-2</v>
      </c>
      <c r="AD2308">
        <v>1.9048870999999998E-2</v>
      </c>
      <c r="AE2308">
        <v>1.2645226000000001E-2</v>
      </c>
      <c r="AF2308">
        <v>8.3942889999999992E-3</v>
      </c>
      <c r="AG2308">
        <v>5.5723869999999998E-3</v>
      </c>
      <c r="AH2308" s="6">
        <v>1.1001729E-2</v>
      </c>
      <c r="AI2308" s="6"/>
      <c r="AJ2308" s="8"/>
      <c r="AK2308" s="6"/>
      <c r="AL2308" s="6"/>
      <c r="AM2308" s="6"/>
      <c r="AN2308" s="6"/>
      <c r="AO2308" s="6"/>
      <c r="AP2308" s="6"/>
      <c r="AQ2308" s="6"/>
      <c r="AR2308" s="6"/>
      <c r="AS2308" s="6"/>
    </row>
    <row r="2309" spans="1:45" x14ac:dyDescent="0.35">
      <c r="A2309">
        <v>1500</v>
      </c>
      <c r="B2309">
        <v>0.91986985356395001</v>
      </c>
      <c r="C2309">
        <v>120</v>
      </c>
      <c r="D2309">
        <v>0.96556437694166386</v>
      </c>
      <c r="E2309">
        <v>0</v>
      </c>
      <c r="F2309">
        <v>0</v>
      </c>
      <c r="G2309">
        <v>0.6</v>
      </c>
      <c r="H2309" t="s">
        <v>98</v>
      </c>
      <c r="I2309" t="s">
        <v>98</v>
      </c>
      <c r="J2309">
        <v>0.28328173280000002</v>
      </c>
      <c r="K2309">
        <v>3.92373684E-2</v>
      </c>
      <c r="L2309">
        <v>2.6046969999999999E-2</v>
      </c>
      <c r="M2309">
        <v>8.6453892000000008E-3</v>
      </c>
      <c r="N2309">
        <v>8.6453892000000008E-3</v>
      </c>
      <c r="O2309">
        <v>5.7390748000000014E-3</v>
      </c>
      <c r="P2309">
        <v>5.7390748000000014E-3</v>
      </c>
      <c r="Q2309">
        <v>7.6195484000000004E-3</v>
      </c>
      <c r="R2309">
        <v>5.0580903999999996E-3</v>
      </c>
      <c r="S2309">
        <v>3.3577156E-3</v>
      </c>
      <c r="T2309">
        <v>2.2289547999999998E-3</v>
      </c>
      <c r="U2309">
        <v>4.4006916000000002E-3</v>
      </c>
      <c r="V2309">
        <v>27.91</v>
      </c>
      <c r="W2309">
        <v>0.70820433199999999</v>
      </c>
      <c r="X2309">
        <v>9.8093421E-2</v>
      </c>
      <c r="Y2309">
        <v>6.5117425000000007E-2</v>
      </c>
      <c r="Z2309">
        <v>2.1613473000000001E-2</v>
      </c>
      <c r="AA2309">
        <v>2.1613473000000001E-2</v>
      </c>
      <c r="AB2309">
        <v>1.4347687E-2</v>
      </c>
      <c r="AC2309">
        <v>1.4347687E-2</v>
      </c>
      <c r="AD2309">
        <v>1.9048870999999998E-2</v>
      </c>
      <c r="AE2309">
        <v>1.2645226000000001E-2</v>
      </c>
      <c r="AF2309">
        <v>8.3942889999999992E-3</v>
      </c>
      <c r="AG2309">
        <v>5.5723869999999998E-3</v>
      </c>
      <c r="AH2309" s="6">
        <v>1.1001729E-2</v>
      </c>
      <c r="AI2309" s="6"/>
      <c r="AJ2309" s="8"/>
      <c r="AK2309" s="6"/>
      <c r="AL2309" s="6"/>
      <c r="AM2309" s="6"/>
      <c r="AN2309" s="6"/>
      <c r="AO2309" s="6"/>
      <c r="AP2309" s="6"/>
      <c r="AQ2309" s="6"/>
      <c r="AR2309" s="6"/>
      <c r="AS2309" s="6"/>
    </row>
    <row r="2310" spans="1:45" x14ac:dyDescent="0.35">
      <c r="A2310">
        <v>2000</v>
      </c>
      <c r="B2310">
        <v>0.91684677024414496</v>
      </c>
      <c r="C2310">
        <v>120</v>
      </c>
      <c r="D2310">
        <v>0.96556437694166386</v>
      </c>
      <c r="E2310">
        <v>0</v>
      </c>
      <c r="F2310">
        <v>0</v>
      </c>
      <c r="G2310">
        <v>0.6</v>
      </c>
      <c r="H2310" t="s">
        <v>98</v>
      </c>
      <c r="I2310" t="s">
        <v>98</v>
      </c>
      <c r="J2310">
        <v>0.28328173280000002</v>
      </c>
      <c r="K2310">
        <v>3.92373684E-2</v>
      </c>
      <c r="L2310">
        <v>2.6046969999999999E-2</v>
      </c>
      <c r="M2310">
        <v>8.6453892000000008E-3</v>
      </c>
      <c r="N2310">
        <v>8.6453892000000008E-3</v>
      </c>
      <c r="O2310">
        <v>5.7390748000000014E-3</v>
      </c>
      <c r="P2310">
        <v>5.7390748000000014E-3</v>
      </c>
      <c r="Q2310">
        <v>7.6195484000000004E-3</v>
      </c>
      <c r="R2310">
        <v>5.0580903999999996E-3</v>
      </c>
      <c r="S2310">
        <v>3.3577156E-3</v>
      </c>
      <c r="T2310">
        <v>2.2289547999999998E-3</v>
      </c>
      <c r="U2310">
        <v>4.4006916000000002E-3</v>
      </c>
      <c r="V2310">
        <v>27.91</v>
      </c>
      <c r="W2310">
        <v>0.70820433199999999</v>
      </c>
      <c r="X2310">
        <v>9.8093421E-2</v>
      </c>
      <c r="Y2310">
        <v>6.5117425000000007E-2</v>
      </c>
      <c r="Z2310">
        <v>2.1613473000000001E-2</v>
      </c>
      <c r="AA2310">
        <v>2.1613473000000001E-2</v>
      </c>
      <c r="AB2310">
        <v>1.4347687E-2</v>
      </c>
      <c r="AC2310">
        <v>1.4347687E-2</v>
      </c>
      <c r="AD2310">
        <v>1.9048870999999998E-2</v>
      </c>
      <c r="AE2310">
        <v>1.2645226000000001E-2</v>
      </c>
      <c r="AF2310">
        <v>8.3942889999999992E-3</v>
      </c>
      <c r="AG2310">
        <v>5.5723869999999998E-3</v>
      </c>
      <c r="AH2310" s="6">
        <v>1.1001729E-2</v>
      </c>
      <c r="AI2310" s="6"/>
      <c r="AJ2310" s="8"/>
      <c r="AK2310" s="6"/>
      <c r="AL2310" s="6"/>
      <c r="AM2310" s="6"/>
      <c r="AN2310" s="6"/>
      <c r="AO2310" s="6"/>
      <c r="AP2310" s="6"/>
      <c r="AQ2310" s="6"/>
      <c r="AR2310" s="6"/>
      <c r="AS2310" s="6"/>
    </row>
    <row r="2311" spans="1:45" x14ac:dyDescent="0.35">
      <c r="A2311">
        <v>2500</v>
      </c>
      <c r="B2311">
        <v>0.92493617124192262</v>
      </c>
      <c r="C2311">
        <v>120</v>
      </c>
      <c r="D2311">
        <v>0.96556437694166386</v>
      </c>
      <c r="E2311">
        <v>0</v>
      </c>
      <c r="F2311">
        <v>0</v>
      </c>
      <c r="G2311">
        <v>0.6</v>
      </c>
      <c r="H2311" t="s">
        <v>98</v>
      </c>
      <c r="I2311" t="s">
        <v>98</v>
      </c>
      <c r="J2311">
        <v>0.28328173280000002</v>
      </c>
      <c r="K2311">
        <v>3.92373684E-2</v>
      </c>
      <c r="L2311">
        <v>2.6046969999999999E-2</v>
      </c>
      <c r="M2311">
        <v>8.6453892000000008E-3</v>
      </c>
      <c r="N2311">
        <v>8.6453892000000008E-3</v>
      </c>
      <c r="O2311">
        <v>5.7390748000000014E-3</v>
      </c>
      <c r="P2311">
        <v>5.7390748000000014E-3</v>
      </c>
      <c r="Q2311">
        <v>7.6195484000000004E-3</v>
      </c>
      <c r="R2311">
        <v>5.0580903999999996E-3</v>
      </c>
      <c r="S2311">
        <v>3.3577156E-3</v>
      </c>
      <c r="T2311">
        <v>2.2289547999999998E-3</v>
      </c>
      <c r="U2311">
        <v>4.4006916000000002E-3</v>
      </c>
      <c r="V2311">
        <v>27.91</v>
      </c>
      <c r="W2311">
        <v>0.70820433199999999</v>
      </c>
      <c r="X2311">
        <v>9.8093421E-2</v>
      </c>
      <c r="Y2311">
        <v>6.5117425000000007E-2</v>
      </c>
      <c r="Z2311">
        <v>2.1613473000000001E-2</v>
      </c>
      <c r="AA2311">
        <v>2.1613473000000001E-2</v>
      </c>
      <c r="AB2311">
        <v>1.4347687E-2</v>
      </c>
      <c r="AC2311">
        <v>1.4347687E-2</v>
      </c>
      <c r="AD2311">
        <v>1.9048870999999998E-2</v>
      </c>
      <c r="AE2311">
        <v>1.2645226000000001E-2</v>
      </c>
      <c r="AF2311">
        <v>8.3942889999999992E-3</v>
      </c>
      <c r="AG2311">
        <v>5.5723869999999998E-3</v>
      </c>
      <c r="AH2311" s="6">
        <v>1.1001729E-2</v>
      </c>
      <c r="AI2311" s="6"/>
      <c r="AJ2311" s="8"/>
      <c r="AK2311" s="6"/>
      <c r="AL2311" s="6"/>
      <c r="AM2311" s="6"/>
      <c r="AN2311" s="6"/>
      <c r="AO2311" s="6"/>
      <c r="AP2311" s="6"/>
      <c r="AQ2311" s="6"/>
      <c r="AR2311" s="6"/>
      <c r="AS2311" s="6"/>
    </row>
    <row r="2312" spans="1:45" x14ac:dyDescent="0.35">
      <c r="A2312">
        <v>5000</v>
      </c>
      <c r="B2312">
        <v>1.0962656023995641</v>
      </c>
      <c r="C2312">
        <v>120</v>
      </c>
      <c r="D2312">
        <v>0.96556437694166386</v>
      </c>
      <c r="E2312">
        <v>0</v>
      </c>
      <c r="F2312">
        <v>0</v>
      </c>
      <c r="G2312">
        <v>0.6</v>
      </c>
      <c r="H2312" t="s">
        <v>98</v>
      </c>
      <c r="I2312" t="s">
        <v>98</v>
      </c>
      <c r="J2312">
        <v>0.28328173280000002</v>
      </c>
      <c r="K2312">
        <v>3.92373684E-2</v>
      </c>
      <c r="L2312">
        <v>2.6046969999999999E-2</v>
      </c>
      <c r="M2312">
        <v>8.6453892000000008E-3</v>
      </c>
      <c r="N2312">
        <v>8.6453892000000008E-3</v>
      </c>
      <c r="O2312">
        <v>5.7390748000000014E-3</v>
      </c>
      <c r="P2312">
        <v>5.7390748000000014E-3</v>
      </c>
      <c r="Q2312">
        <v>7.6195484000000004E-3</v>
      </c>
      <c r="R2312">
        <v>5.0580903999999996E-3</v>
      </c>
      <c r="S2312">
        <v>3.3577156E-3</v>
      </c>
      <c r="T2312">
        <v>2.2289547999999998E-3</v>
      </c>
      <c r="U2312">
        <v>4.4006916000000002E-3</v>
      </c>
      <c r="V2312">
        <v>27.91</v>
      </c>
      <c r="W2312">
        <v>0.70820433199999999</v>
      </c>
      <c r="X2312">
        <v>9.8093421E-2</v>
      </c>
      <c r="Y2312">
        <v>6.5117425000000007E-2</v>
      </c>
      <c r="Z2312">
        <v>2.1613473000000001E-2</v>
      </c>
      <c r="AA2312">
        <v>2.1613473000000001E-2</v>
      </c>
      <c r="AB2312">
        <v>1.4347687E-2</v>
      </c>
      <c r="AC2312">
        <v>1.4347687E-2</v>
      </c>
      <c r="AD2312">
        <v>1.9048870999999998E-2</v>
      </c>
      <c r="AE2312">
        <v>1.2645226000000001E-2</v>
      </c>
      <c r="AF2312">
        <v>8.3942889999999992E-3</v>
      </c>
      <c r="AG2312">
        <v>5.5723869999999998E-3</v>
      </c>
      <c r="AH2312" s="6">
        <v>1.1001729E-2</v>
      </c>
      <c r="AI2312" s="6"/>
      <c r="AJ2312" s="8"/>
      <c r="AK2312" s="6"/>
      <c r="AL2312" s="6"/>
      <c r="AM2312" s="6"/>
      <c r="AN2312" s="6"/>
      <c r="AO2312" s="6"/>
      <c r="AP2312" s="6"/>
      <c r="AQ2312" s="6"/>
      <c r="AR2312" s="6"/>
      <c r="AS2312" s="6"/>
    </row>
    <row r="2313" spans="1:45" x14ac:dyDescent="0.35">
      <c r="A2313">
        <v>7500</v>
      </c>
      <c r="B2313">
        <v>1.3412187602284971</v>
      </c>
      <c r="C2313">
        <v>120</v>
      </c>
      <c r="D2313">
        <v>0.96556437694166386</v>
      </c>
      <c r="E2313">
        <v>0</v>
      </c>
      <c r="F2313">
        <v>0</v>
      </c>
      <c r="G2313">
        <v>0.6</v>
      </c>
      <c r="H2313" t="s">
        <v>98</v>
      </c>
      <c r="I2313" t="s">
        <v>98</v>
      </c>
      <c r="J2313">
        <v>0.28328173280000002</v>
      </c>
      <c r="K2313">
        <v>3.92373684E-2</v>
      </c>
      <c r="L2313">
        <v>2.6046969999999999E-2</v>
      </c>
      <c r="M2313">
        <v>8.6453892000000008E-3</v>
      </c>
      <c r="N2313">
        <v>8.6453892000000008E-3</v>
      </c>
      <c r="O2313">
        <v>5.7390748000000014E-3</v>
      </c>
      <c r="P2313">
        <v>5.7390748000000014E-3</v>
      </c>
      <c r="Q2313">
        <v>7.6195484000000004E-3</v>
      </c>
      <c r="R2313">
        <v>5.0580903999999996E-3</v>
      </c>
      <c r="S2313">
        <v>3.3577156E-3</v>
      </c>
      <c r="T2313">
        <v>2.2289547999999998E-3</v>
      </c>
      <c r="U2313">
        <v>4.4006916000000002E-3</v>
      </c>
      <c r="V2313">
        <v>27.91</v>
      </c>
      <c r="W2313">
        <v>0.70820433199999999</v>
      </c>
      <c r="X2313">
        <v>9.8093421E-2</v>
      </c>
      <c r="Y2313">
        <v>6.5117425000000007E-2</v>
      </c>
      <c r="Z2313">
        <v>2.1613473000000001E-2</v>
      </c>
      <c r="AA2313">
        <v>2.1613473000000001E-2</v>
      </c>
      <c r="AB2313">
        <v>1.4347687E-2</v>
      </c>
      <c r="AC2313">
        <v>1.4347687E-2</v>
      </c>
      <c r="AD2313">
        <v>1.9048870999999998E-2</v>
      </c>
      <c r="AE2313">
        <v>1.2645226000000001E-2</v>
      </c>
      <c r="AF2313">
        <v>8.3942889999999992E-3</v>
      </c>
      <c r="AG2313">
        <v>5.5723869999999998E-3</v>
      </c>
      <c r="AH2313" s="6">
        <v>1.1001729E-2</v>
      </c>
      <c r="AI2313" s="6"/>
      <c r="AJ2313" s="8"/>
      <c r="AK2313" s="6"/>
      <c r="AL2313" s="6"/>
      <c r="AM2313" s="6"/>
      <c r="AN2313" s="6"/>
      <c r="AO2313" s="6"/>
      <c r="AP2313" s="6"/>
      <c r="AQ2313" s="6"/>
      <c r="AR2313" s="6"/>
      <c r="AS2313" s="6"/>
    </row>
    <row r="2314" spans="1:45" x14ac:dyDescent="0.35">
      <c r="A2314">
        <v>10000</v>
      </c>
      <c r="B2314">
        <v>1.5950909982688091</v>
      </c>
      <c r="C2314">
        <v>120</v>
      </c>
      <c r="D2314">
        <v>0.96556437694166386</v>
      </c>
      <c r="E2314">
        <v>0</v>
      </c>
      <c r="F2314">
        <v>0</v>
      </c>
      <c r="G2314">
        <v>0.6</v>
      </c>
      <c r="H2314" t="s">
        <v>98</v>
      </c>
      <c r="I2314" t="s">
        <v>98</v>
      </c>
      <c r="J2314">
        <v>0.28328173280000002</v>
      </c>
      <c r="K2314">
        <v>3.92373684E-2</v>
      </c>
      <c r="L2314">
        <v>2.6046969999999999E-2</v>
      </c>
      <c r="M2314">
        <v>8.6453892000000008E-3</v>
      </c>
      <c r="N2314">
        <v>8.6453892000000008E-3</v>
      </c>
      <c r="O2314">
        <v>5.7390748000000014E-3</v>
      </c>
      <c r="P2314">
        <v>5.7390748000000014E-3</v>
      </c>
      <c r="Q2314">
        <v>7.6195484000000004E-3</v>
      </c>
      <c r="R2314">
        <v>5.0580903999999996E-3</v>
      </c>
      <c r="S2314">
        <v>3.3577156E-3</v>
      </c>
      <c r="T2314">
        <v>2.2289547999999998E-3</v>
      </c>
      <c r="U2314">
        <v>4.4006916000000002E-3</v>
      </c>
      <c r="V2314">
        <v>27.91</v>
      </c>
      <c r="W2314">
        <v>0.70820433199999999</v>
      </c>
      <c r="X2314">
        <v>9.8093421E-2</v>
      </c>
      <c r="Y2314">
        <v>6.5117425000000007E-2</v>
      </c>
      <c r="Z2314">
        <v>2.1613473000000001E-2</v>
      </c>
      <c r="AA2314">
        <v>2.1613473000000001E-2</v>
      </c>
      <c r="AB2314">
        <v>1.4347687E-2</v>
      </c>
      <c r="AC2314">
        <v>1.4347687E-2</v>
      </c>
      <c r="AD2314">
        <v>1.9048870999999998E-2</v>
      </c>
      <c r="AE2314">
        <v>1.2645226000000001E-2</v>
      </c>
      <c r="AF2314">
        <v>8.3942889999999992E-3</v>
      </c>
      <c r="AG2314">
        <v>5.5723869999999998E-3</v>
      </c>
      <c r="AH2314" s="6">
        <v>1.1001729E-2</v>
      </c>
      <c r="AI2314" s="6"/>
      <c r="AJ2314" s="8"/>
      <c r="AK2314" s="6"/>
      <c r="AL2314" s="6"/>
      <c r="AM2314" s="6"/>
      <c r="AN2314" s="6"/>
      <c r="AO2314" s="6"/>
      <c r="AP2314" s="6"/>
      <c r="AQ2314" s="6"/>
      <c r="AR2314" s="6"/>
      <c r="AS2314" s="6"/>
    </row>
    <row r="2315" spans="1:45" x14ac:dyDescent="0.35">
      <c r="A2315">
        <v>15000</v>
      </c>
      <c r="B2315">
        <v>2.092839449457113</v>
      </c>
      <c r="C2315">
        <v>120</v>
      </c>
      <c r="D2315">
        <v>0.96556437694166386</v>
      </c>
      <c r="E2315">
        <v>0</v>
      </c>
      <c r="F2315">
        <v>0</v>
      </c>
      <c r="G2315">
        <v>0.6</v>
      </c>
      <c r="H2315" t="s">
        <v>98</v>
      </c>
      <c r="I2315" t="s">
        <v>98</v>
      </c>
      <c r="J2315">
        <v>0.28328173280000002</v>
      </c>
      <c r="K2315">
        <v>3.92373684E-2</v>
      </c>
      <c r="L2315">
        <v>2.6046969999999999E-2</v>
      </c>
      <c r="M2315">
        <v>8.6453892000000008E-3</v>
      </c>
      <c r="N2315">
        <v>8.6453892000000008E-3</v>
      </c>
      <c r="O2315">
        <v>5.7390748000000014E-3</v>
      </c>
      <c r="P2315">
        <v>5.7390748000000014E-3</v>
      </c>
      <c r="Q2315">
        <v>7.6195484000000004E-3</v>
      </c>
      <c r="R2315">
        <v>5.0580903999999996E-3</v>
      </c>
      <c r="S2315">
        <v>3.3577156E-3</v>
      </c>
      <c r="T2315">
        <v>2.2289547999999998E-3</v>
      </c>
      <c r="U2315">
        <v>4.4006916000000002E-3</v>
      </c>
      <c r="V2315">
        <v>27.91</v>
      </c>
      <c r="W2315">
        <v>0.70820433199999999</v>
      </c>
      <c r="X2315">
        <v>9.8093421E-2</v>
      </c>
      <c r="Y2315">
        <v>6.5117425000000007E-2</v>
      </c>
      <c r="Z2315">
        <v>2.1613473000000001E-2</v>
      </c>
      <c r="AA2315">
        <v>2.1613473000000001E-2</v>
      </c>
      <c r="AB2315">
        <v>1.4347687E-2</v>
      </c>
      <c r="AC2315">
        <v>1.4347687E-2</v>
      </c>
      <c r="AD2315">
        <v>1.9048870999999998E-2</v>
      </c>
      <c r="AE2315">
        <v>1.2645226000000001E-2</v>
      </c>
      <c r="AF2315">
        <v>8.3942889999999992E-3</v>
      </c>
      <c r="AG2315">
        <v>5.5723869999999998E-3</v>
      </c>
      <c r="AH2315" s="6">
        <v>1.1001729E-2</v>
      </c>
      <c r="AI2315" s="6"/>
      <c r="AJ2315" s="8"/>
      <c r="AK2315" s="6"/>
      <c r="AL2315" s="6"/>
      <c r="AM2315" s="6"/>
      <c r="AN2315" s="6"/>
      <c r="AO2315" s="6"/>
      <c r="AP2315" s="6"/>
      <c r="AQ2315" s="6"/>
      <c r="AR2315" s="6"/>
      <c r="AS2315" s="6"/>
    </row>
    <row r="2316" spans="1:45" x14ac:dyDescent="0.35">
      <c r="A2316">
        <v>1500</v>
      </c>
      <c r="B2316">
        <v>0.94086205388731836</v>
      </c>
      <c r="C2316">
        <v>150</v>
      </c>
      <c r="D2316">
        <v>0.96556437694166386</v>
      </c>
      <c r="E2316">
        <v>0</v>
      </c>
      <c r="F2316">
        <v>0</v>
      </c>
      <c r="G2316">
        <v>0.6</v>
      </c>
      <c r="H2316" t="s">
        <v>98</v>
      </c>
      <c r="I2316" t="s">
        <v>98</v>
      </c>
      <c r="J2316">
        <v>0.28328173280000002</v>
      </c>
      <c r="K2316">
        <v>3.92373684E-2</v>
      </c>
      <c r="L2316">
        <v>2.6046969999999999E-2</v>
      </c>
      <c r="M2316">
        <v>8.6453892000000008E-3</v>
      </c>
      <c r="N2316">
        <v>8.6453892000000008E-3</v>
      </c>
      <c r="O2316">
        <v>5.7390748000000014E-3</v>
      </c>
      <c r="P2316">
        <v>5.7390748000000014E-3</v>
      </c>
      <c r="Q2316">
        <v>7.6195484000000004E-3</v>
      </c>
      <c r="R2316">
        <v>5.0580903999999996E-3</v>
      </c>
      <c r="S2316">
        <v>3.3577156E-3</v>
      </c>
      <c r="T2316">
        <v>2.2289547999999998E-3</v>
      </c>
      <c r="U2316">
        <v>4.4006916000000002E-3</v>
      </c>
      <c r="V2316">
        <v>27.91</v>
      </c>
      <c r="W2316">
        <v>0.70820433199999999</v>
      </c>
      <c r="X2316">
        <v>9.8093421E-2</v>
      </c>
      <c r="Y2316">
        <v>6.5117425000000007E-2</v>
      </c>
      <c r="Z2316">
        <v>2.1613473000000001E-2</v>
      </c>
      <c r="AA2316">
        <v>2.1613473000000001E-2</v>
      </c>
      <c r="AB2316">
        <v>1.4347687E-2</v>
      </c>
      <c r="AC2316">
        <v>1.4347687E-2</v>
      </c>
      <c r="AD2316">
        <v>1.9048870999999998E-2</v>
      </c>
      <c r="AE2316">
        <v>1.2645226000000001E-2</v>
      </c>
      <c r="AF2316">
        <v>8.3942889999999992E-3</v>
      </c>
      <c r="AG2316">
        <v>5.5723869999999998E-3</v>
      </c>
      <c r="AH2316" s="6">
        <v>1.1001729E-2</v>
      </c>
      <c r="AI2316" s="6"/>
      <c r="AJ2316" s="8"/>
      <c r="AK2316" s="6"/>
      <c r="AL2316" s="6"/>
      <c r="AM2316" s="6"/>
      <c r="AN2316" s="6"/>
      <c r="AO2316" s="6"/>
      <c r="AP2316" s="6"/>
      <c r="AQ2316" s="6"/>
      <c r="AR2316" s="6"/>
      <c r="AS2316" s="6"/>
    </row>
    <row r="2317" spans="1:45" x14ac:dyDescent="0.35">
      <c r="A2317">
        <v>2000</v>
      </c>
      <c r="B2317">
        <v>0.94098807219114655</v>
      </c>
      <c r="C2317">
        <v>150</v>
      </c>
      <c r="D2317">
        <v>0.96556437694166386</v>
      </c>
      <c r="E2317">
        <v>0</v>
      </c>
      <c r="F2317">
        <v>0</v>
      </c>
      <c r="G2317">
        <v>0.6</v>
      </c>
      <c r="H2317" t="s">
        <v>98</v>
      </c>
      <c r="I2317" t="s">
        <v>98</v>
      </c>
      <c r="J2317">
        <v>0.28328173280000002</v>
      </c>
      <c r="K2317">
        <v>3.92373684E-2</v>
      </c>
      <c r="L2317">
        <v>2.6046969999999999E-2</v>
      </c>
      <c r="M2317">
        <v>8.6453892000000008E-3</v>
      </c>
      <c r="N2317">
        <v>8.6453892000000008E-3</v>
      </c>
      <c r="O2317">
        <v>5.7390748000000014E-3</v>
      </c>
      <c r="P2317">
        <v>5.7390748000000014E-3</v>
      </c>
      <c r="Q2317">
        <v>7.6195484000000004E-3</v>
      </c>
      <c r="R2317">
        <v>5.0580903999999996E-3</v>
      </c>
      <c r="S2317">
        <v>3.3577156E-3</v>
      </c>
      <c r="T2317">
        <v>2.2289547999999998E-3</v>
      </c>
      <c r="U2317">
        <v>4.4006916000000002E-3</v>
      </c>
      <c r="V2317">
        <v>27.91</v>
      </c>
      <c r="W2317">
        <v>0.70820433199999999</v>
      </c>
      <c r="X2317">
        <v>9.8093421E-2</v>
      </c>
      <c r="Y2317">
        <v>6.5117425000000007E-2</v>
      </c>
      <c r="Z2317">
        <v>2.1613473000000001E-2</v>
      </c>
      <c r="AA2317">
        <v>2.1613473000000001E-2</v>
      </c>
      <c r="AB2317">
        <v>1.4347687E-2</v>
      </c>
      <c r="AC2317">
        <v>1.4347687E-2</v>
      </c>
      <c r="AD2317">
        <v>1.9048870999999998E-2</v>
      </c>
      <c r="AE2317">
        <v>1.2645226000000001E-2</v>
      </c>
      <c r="AF2317">
        <v>8.3942889999999992E-3</v>
      </c>
      <c r="AG2317">
        <v>5.5723869999999998E-3</v>
      </c>
      <c r="AH2317" s="6">
        <v>1.1001729E-2</v>
      </c>
      <c r="AI2317" s="6"/>
      <c r="AJ2317" s="8"/>
      <c r="AK2317" s="6"/>
      <c r="AL2317" s="6"/>
      <c r="AM2317" s="6"/>
      <c r="AN2317" s="6"/>
      <c r="AO2317" s="6"/>
      <c r="AP2317" s="6"/>
      <c r="AQ2317" s="6"/>
      <c r="AR2317" s="6"/>
      <c r="AS2317" s="6"/>
    </row>
    <row r="2318" spans="1:45" x14ac:dyDescent="0.35">
      <c r="A2318">
        <v>2500</v>
      </c>
      <c r="B2318">
        <v>0.95023185283263445</v>
      </c>
      <c r="C2318">
        <v>150</v>
      </c>
      <c r="D2318">
        <v>0.96556437694166386</v>
      </c>
      <c r="E2318">
        <v>0</v>
      </c>
      <c r="F2318">
        <v>0</v>
      </c>
      <c r="G2318">
        <v>0.6</v>
      </c>
      <c r="H2318" t="s">
        <v>98</v>
      </c>
      <c r="I2318" t="s">
        <v>98</v>
      </c>
      <c r="J2318">
        <v>0.28328173280000002</v>
      </c>
      <c r="K2318">
        <v>3.92373684E-2</v>
      </c>
      <c r="L2318">
        <v>2.6046969999999999E-2</v>
      </c>
      <c r="M2318">
        <v>8.6453892000000008E-3</v>
      </c>
      <c r="N2318">
        <v>8.6453892000000008E-3</v>
      </c>
      <c r="O2318">
        <v>5.7390748000000014E-3</v>
      </c>
      <c r="P2318">
        <v>5.7390748000000014E-3</v>
      </c>
      <c r="Q2318">
        <v>7.6195484000000004E-3</v>
      </c>
      <c r="R2318">
        <v>5.0580903999999996E-3</v>
      </c>
      <c r="S2318">
        <v>3.3577156E-3</v>
      </c>
      <c r="T2318">
        <v>2.2289547999999998E-3</v>
      </c>
      <c r="U2318">
        <v>4.4006916000000002E-3</v>
      </c>
      <c r="V2318">
        <v>27.91</v>
      </c>
      <c r="W2318">
        <v>0.70820433199999999</v>
      </c>
      <c r="X2318">
        <v>9.8093421E-2</v>
      </c>
      <c r="Y2318">
        <v>6.5117425000000007E-2</v>
      </c>
      <c r="Z2318">
        <v>2.1613473000000001E-2</v>
      </c>
      <c r="AA2318">
        <v>2.1613473000000001E-2</v>
      </c>
      <c r="AB2318">
        <v>1.4347687E-2</v>
      </c>
      <c r="AC2318">
        <v>1.4347687E-2</v>
      </c>
      <c r="AD2318">
        <v>1.9048870999999998E-2</v>
      </c>
      <c r="AE2318">
        <v>1.2645226000000001E-2</v>
      </c>
      <c r="AF2318">
        <v>8.3942889999999992E-3</v>
      </c>
      <c r="AG2318">
        <v>5.5723869999999998E-3</v>
      </c>
      <c r="AH2318" s="6">
        <v>1.1001729E-2</v>
      </c>
      <c r="AI2318" s="6"/>
      <c r="AJ2318" s="8"/>
      <c r="AK2318" s="6"/>
      <c r="AL2318" s="6"/>
      <c r="AM2318" s="6"/>
      <c r="AN2318" s="6"/>
      <c r="AO2318" s="6"/>
      <c r="AP2318" s="6"/>
      <c r="AQ2318" s="6"/>
      <c r="AR2318" s="6"/>
      <c r="AS2318" s="6"/>
    </row>
    <row r="2319" spans="1:45" x14ac:dyDescent="0.35">
      <c r="A2319">
        <v>5000</v>
      </c>
      <c r="B2319">
        <v>1.105479475800321</v>
      </c>
      <c r="C2319">
        <v>150</v>
      </c>
      <c r="D2319">
        <v>0.96556437694166386</v>
      </c>
      <c r="E2319">
        <v>0</v>
      </c>
      <c r="F2319">
        <v>0</v>
      </c>
      <c r="G2319">
        <v>0.6</v>
      </c>
      <c r="H2319" t="s">
        <v>98</v>
      </c>
      <c r="I2319" t="s">
        <v>98</v>
      </c>
      <c r="J2319">
        <v>0.28328173280000002</v>
      </c>
      <c r="K2319">
        <v>3.92373684E-2</v>
      </c>
      <c r="L2319">
        <v>2.6046969999999999E-2</v>
      </c>
      <c r="M2319">
        <v>8.6453892000000008E-3</v>
      </c>
      <c r="N2319">
        <v>8.6453892000000008E-3</v>
      </c>
      <c r="O2319">
        <v>5.7390748000000014E-3</v>
      </c>
      <c r="P2319">
        <v>5.7390748000000014E-3</v>
      </c>
      <c r="Q2319">
        <v>7.6195484000000004E-3</v>
      </c>
      <c r="R2319">
        <v>5.0580903999999996E-3</v>
      </c>
      <c r="S2319">
        <v>3.3577156E-3</v>
      </c>
      <c r="T2319">
        <v>2.2289547999999998E-3</v>
      </c>
      <c r="U2319">
        <v>4.4006916000000002E-3</v>
      </c>
      <c r="V2319">
        <v>27.91</v>
      </c>
      <c r="W2319">
        <v>0.70820433199999999</v>
      </c>
      <c r="X2319">
        <v>9.8093421E-2</v>
      </c>
      <c r="Y2319">
        <v>6.5117425000000007E-2</v>
      </c>
      <c r="Z2319">
        <v>2.1613473000000001E-2</v>
      </c>
      <c r="AA2319">
        <v>2.1613473000000001E-2</v>
      </c>
      <c r="AB2319">
        <v>1.4347687E-2</v>
      </c>
      <c r="AC2319">
        <v>1.4347687E-2</v>
      </c>
      <c r="AD2319">
        <v>1.9048870999999998E-2</v>
      </c>
      <c r="AE2319">
        <v>1.2645226000000001E-2</v>
      </c>
      <c r="AF2319">
        <v>8.3942889999999992E-3</v>
      </c>
      <c r="AG2319">
        <v>5.5723869999999998E-3</v>
      </c>
      <c r="AH2319" s="6">
        <v>1.1001729E-2</v>
      </c>
      <c r="AI2319" s="6"/>
      <c r="AJ2319" s="8"/>
      <c r="AK2319" s="6"/>
      <c r="AL2319" s="6"/>
      <c r="AM2319" s="6"/>
      <c r="AN2319" s="6"/>
      <c r="AO2319" s="6"/>
      <c r="AP2319" s="6"/>
      <c r="AQ2319" s="6"/>
      <c r="AR2319" s="6"/>
      <c r="AS2319" s="6"/>
    </row>
    <row r="2320" spans="1:45" x14ac:dyDescent="0.35">
      <c r="A2320">
        <v>7500</v>
      </c>
      <c r="B2320">
        <v>1.332961055709347</v>
      </c>
      <c r="C2320">
        <v>150</v>
      </c>
      <c r="D2320">
        <v>0.96556437694166386</v>
      </c>
      <c r="E2320">
        <v>0</v>
      </c>
      <c r="F2320">
        <v>0</v>
      </c>
      <c r="G2320">
        <v>0.6</v>
      </c>
      <c r="H2320" t="s">
        <v>98</v>
      </c>
      <c r="I2320" t="s">
        <v>98</v>
      </c>
      <c r="J2320">
        <v>0.28328173280000002</v>
      </c>
      <c r="K2320">
        <v>3.92373684E-2</v>
      </c>
      <c r="L2320">
        <v>2.6046969999999999E-2</v>
      </c>
      <c r="M2320">
        <v>8.6453892000000008E-3</v>
      </c>
      <c r="N2320">
        <v>8.6453892000000008E-3</v>
      </c>
      <c r="O2320">
        <v>5.7390748000000014E-3</v>
      </c>
      <c r="P2320">
        <v>5.7390748000000014E-3</v>
      </c>
      <c r="Q2320">
        <v>7.6195484000000004E-3</v>
      </c>
      <c r="R2320">
        <v>5.0580903999999996E-3</v>
      </c>
      <c r="S2320">
        <v>3.3577156E-3</v>
      </c>
      <c r="T2320">
        <v>2.2289547999999998E-3</v>
      </c>
      <c r="U2320">
        <v>4.4006916000000002E-3</v>
      </c>
      <c r="V2320">
        <v>27.91</v>
      </c>
      <c r="W2320">
        <v>0.70820433199999999</v>
      </c>
      <c r="X2320">
        <v>9.8093421E-2</v>
      </c>
      <c r="Y2320">
        <v>6.5117425000000007E-2</v>
      </c>
      <c r="Z2320">
        <v>2.1613473000000001E-2</v>
      </c>
      <c r="AA2320">
        <v>2.1613473000000001E-2</v>
      </c>
      <c r="AB2320">
        <v>1.4347687E-2</v>
      </c>
      <c r="AC2320">
        <v>1.4347687E-2</v>
      </c>
      <c r="AD2320">
        <v>1.9048870999999998E-2</v>
      </c>
      <c r="AE2320">
        <v>1.2645226000000001E-2</v>
      </c>
      <c r="AF2320">
        <v>8.3942889999999992E-3</v>
      </c>
      <c r="AG2320">
        <v>5.5723869999999998E-3</v>
      </c>
      <c r="AH2320" s="6">
        <v>1.1001729E-2</v>
      </c>
      <c r="AI2320" s="6"/>
      <c r="AJ2320" s="8"/>
      <c r="AK2320" s="6"/>
      <c r="AL2320" s="6"/>
      <c r="AM2320" s="6"/>
      <c r="AN2320" s="6"/>
      <c r="AO2320" s="6"/>
      <c r="AP2320" s="6"/>
      <c r="AQ2320" s="6"/>
      <c r="AR2320" s="6"/>
      <c r="AS2320" s="6"/>
    </row>
    <row r="2321" spans="1:45" x14ac:dyDescent="0.35">
      <c r="A2321">
        <v>10000</v>
      </c>
      <c r="B2321">
        <v>1.571993665459319</v>
      </c>
      <c r="C2321">
        <v>150</v>
      </c>
      <c r="D2321">
        <v>0.96556437694166386</v>
      </c>
      <c r="E2321">
        <v>0</v>
      </c>
      <c r="F2321">
        <v>0</v>
      </c>
      <c r="G2321">
        <v>0.6</v>
      </c>
      <c r="H2321" t="s">
        <v>98</v>
      </c>
      <c r="I2321" t="s">
        <v>98</v>
      </c>
      <c r="J2321">
        <v>0.28328173280000002</v>
      </c>
      <c r="K2321">
        <v>3.92373684E-2</v>
      </c>
      <c r="L2321">
        <v>2.6046969999999999E-2</v>
      </c>
      <c r="M2321">
        <v>8.6453892000000008E-3</v>
      </c>
      <c r="N2321">
        <v>8.6453892000000008E-3</v>
      </c>
      <c r="O2321">
        <v>5.7390748000000014E-3</v>
      </c>
      <c r="P2321">
        <v>5.7390748000000014E-3</v>
      </c>
      <c r="Q2321">
        <v>7.6195484000000004E-3</v>
      </c>
      <c r="R2321">
        <v>5.0580903999999996E-3</v>
      </c>
      <c r="S2321">
        <v>3.3577156E-3</v>
      </c>
      <c r="T2321">
        <v>2.2289547999999998E-3</v>
      </c>
      <c r="U2321">
        <v>4.4006916000000002E-3</v>
      </c>
      <c r="V2321">
        <v>27.91</v>
      </c>
      <c r="W2321">
        <v>0.70820433199999999</v>
      </c>
      <c r="X2321">
        <v>9.8093421E-2</v>
      </c>
      <c r="Y2321">
        <v>6.5117425000000007E-2</v>
      </c>
      <c r="Z2321">
        <v>2.1613473000000001E-2</v>
      </c>
      <c r="AA2321">
        <v>2.1613473000000001E-2</v>
      </c>
      <c r="AB2321">
        <v>1.4347687E-2</v>
      </c>
      <c r="AC2321">
        <v>1.4347687E-2</v>
      </c>
      <c r="AD2321">
        <v>1.9048870999999998E-2</v>
      </c>
      <c r="AE2321">
        <v>1.2645226000000001E-2</v>
      </c>
      <c r="AF2321">
        <v>8.3942889999999992E-3</v>
      </c>
      <c r="AG2321">
        <v>5.5723869999999998E-3</v>
      </c>
      <c r="AH2321" s="6">
        <v>1.1001729E-2</v>
      </c>
      <c r="AI2321" s="6"/>
      <c r="AJ2321" s="8"/>
      <c r="AK2321" s="6"/>
      <c r="AL2321" s="6"/>
      <c r="AM2321" s="6"/>
      <c r="AN2321" s="6"/>
      <c r="AO2321" s="6"/>
      <c r="AP2321" s="6"/>
      <c r="AQ2321" s="6"/>
      <c r="AR2321" s="6"/>
      <c r="AS2321" s="6"/>
    </row>
    <row r="2322" spans="1:45" x14ac:dyDescent="0.35">
      <c r="A2322">
        <v>15000</v>
      </c>
      <c r="B2322">
        <v>2.044230889810486</v>
      </c>
      <c r="C2322">
        <v>150</v>
      </c>
      <c r="D2322">
        <v>0.96556437694166386</v>
      </c>
      <c r="E2322">
        <v>0</v>
      </c>
      <c r="F2322">
        <v>0</v>
      </c>
      <c r="G2322">
        <v>0.6</v>
      </c>
      <c r="H2322" t="s">
        <v>98</v>
      </c>
      <c r="I2322" t="s">
        <v>98</v>
      </c>
      <c r="J2322">
        <v>0.28328173280000002</v>
      </c>
      <c r="K2322">
        <v>3.92373684E-2</v>
      </c>
      <c r="L2322">
        <v>2.6046969999999999E-2</v>
      </c>
      <c r="M2322">
        <v>8.6453892000000008E-3</v>
      </c>
      <c r="N2322">
        <v>8.6453892000000008E-3</v>
      </c>
      <c r="O2322">
        <v>5.7390748000000014E-3</v>
      </c>
      <c r="P2322">
        <v>5.7390748000000014E-3</v>
      </c>
      <c r="Q2322">
        <v>7.6195484000000004E-3</v>
      </c>
      <c r="R2322">
        <v>5.0580903999999996E-3</v>
      </c>
      <c r="S2322">
        <v>3.3577156E-3</v>
      </c>
      <c r="T2322">
        <v>2.2289547999999998E-3</v>
      </c>
      <c r="U2322">
        <v>4.4006916000000002E-3</v>
      </c>
      <c r="V2322">
        <v>27.91</v>
      </c>
      <c r="W2322">
        <v>0.70820433199999999</v>
      </c>
      <c r="X2322">
        <v>9.8093421E-2</v>
      </c>
      <c r="Y2322">
        <v>6.5117425000000007E-2</v>
      </c>
      <c r="Z2322">
        <v>2.1613473000000001E-2</v>
      </c>
      <c r="AA2322">
        <v>2.1613473000000001E-2</v>
      </c>
      <c r="AB2322">
        <v>1.4347687E-2</v>
      </c>
      <c r="AC2322">
        <v>1.4347687E-2</v>
      </c>
      <c r="AD2322">
        <v>1.9048870999999998E-2</v>
      </c>
      <c r="AE2322">
        <v>1.2645226000000001E-2</v>
      </c>
      <c r="AF2322">
        <v>8.3942889999999992E-3</v>
      </c>
      <c r="AG2322">
        <v>5.5723869999999998E-3</v>
      </c>
      <c r="AH2322" s="6">
        <v>1.1001729E-2</v>
      </c>
      <c r="AI2322" s="6"/>
      <c r="AJ2322" s="8"/>
      <c r="AK2322" s="6"/>
      <c r="AL2322" s="6"/>
      <c r="AM2322" s="6"/>
      <c r="AN2322" s="6"/>
      <c r="AO2322" s="6"/>
      <c r="AP2322" s="6"/>
      <c r="AQ2322" s="6"/>
      <c r="AR2322" s="6"/>
      <c r="AS2322" s="6"/>
    </row>
    <row r="2323" spans="1:45" x14ac:dyDescent="0.35">
      <c r="A2323">
        <v>1500</v>
      </c>
      <c r="B2323">
        <v>0.95789739626626391</v>
      </c>
      <c r="C2323">
        <v>180</v>
      </c>
      <c r="D2323">
        <v>0.96556437694166386</v>
      </c>
      <c r="E2323">
        <v>0</v>
      </c>
      <c r="F2323">
        <v>0</v>
      </c>
      <c r="G2323">
        <v>0.6</v>
      </c>
      <c r="H2323" t="s">
        <v>98</v>
      </c>
      <c r="I2323" t="s">
        <v>98</v>
      </c>
      <c r="J2323">
        <v>0.28328173280000002</v>
      </c>
      <c r="K2323">
        <v>3.92373684E-2</v>
      </c>
      <c r="L2323">
        <v>2.6046969999999999E-2</v>
      </c>
      <c r="M2323">
        <v>8.6453892000000008E-3</v>
      </c>
      <c r="N2323">
        <v>8.6453892000000008E-3</v>
      </c>
      <c r="O2323">
        <v>5.7390748000000014E-3</v>
      </c>
      <c r="P2323">
        <v>5.7390748000000014E-3</v>
      </c>
      <c r="Q2323">
        <v>7.6195484000000004E-3</v>
      </c>
      <c r="R2323">
        <v>5.0580903999999996E-3</v>
      </c>
      <c r="S2323">
        <v>3.3577156E-3</v>
      </c>
      <c r="T2323">
        <v>2.2289547999999998E-3</v>
      </c>
      <c r="U2323">
        <v>4.4006916000000002E-3</v>
      </c>
      <c r="V2323">
        <v>27.91</v>
      </c>
      <c r="W2323">
        <v>0.70820433199999999</v>
      </c>
      <c r="X2323">
        <v>9.8093421E-2</v>
      </c>
      <c r="Y2323">
        <v>6.5117425000000007E-2</v>
      </c>
      <c r="Z2323">
        <v>2.1613473000000001E-2</v>
      </c>
      <c r="AA2323">
        <v>2.1613473000000001E-2</v>
      </c>
      <c r="AB2323">
        <v>1.4347687E-2</v>
      </c>
      <c r="AC2323">
        <v>1.4347687E-2</v>
      </c>
      <c r="AD2323">
        <v>1.9048870999999998E-2</v>
      </c>
      <c r="AE2323">
        <v>1.2645226000000001E-2</v>
      </c>
      <c r="AF2323">
        <v>8.3942889999999992E-3</v>
      </c>
      <c r="AG2323">
        <v>5.5723869999999998E-3</v>
      </c>
      <c r="AH2323" s="6">
        <v>1.1001729E-2</v>
      </c>
      <c r="AI2323" s="6"/>
      <c r="AJ2323" s="8"/>
      <c r="AK2323" s="6"/>
      <c r="AL2323" s="6"/>
      <c r="AM2323" s="6"/>
      <c r="AN2323" s="6"/>
      <c r="AO2323" s="6"/>
      <c r="AP2323" s="6"/>
      <c r="AQ2323" s="6"/>
      <c r="AR2323" s="6"/>
      <c r="AS2323" s="6"/>
    </row>
    <row r="2324" spans="1:45" x14ac:dyDescent="0.35">
      <c r="A2324">
        <v>2000</v>
      </c>
      <c r="B2324">
        <v>0.96062888028670335</v>
      </c>
      <c r="C2324">
        <v>180</v>
      </c>
      <c r="D2324">
        <v>0.96556437694166386</v>
      </c>
      <c r="E2324">
        <v>0</v>
      </c>
      <c r="F2324">
        <v>0</v>
      </c>
      <c r="G2324">
        <v>0.6</v>
      </c>
      <c r="H2324" t="s">
        <v>98</v>
      </c>
      <c r="I2324" t="s">
        <v>98</v>
      </c>
      <c r="J2324">
        <v>0.28328173280000002</v>
      </c>
      <c r="K2324">
        <v>3.92373684E-2</v>
      </c>
      <c r="L2324">
        <v>2.6046969999999999E-2</v>
      </c>
      <c r="M2324">
        <v>8.6453892000000008E-3</v>
      </c>
      <c r="N2324">
        <v>8.6453892000000008E-3</v>
      </c>
      <c r="O2324">
        <v>5.7390748000000014E-3</v>
      </c>
      <c r="P2324">
        <v>5.7390748000000014E-3</v>
      </c>
      <c r="Q2324">
        <v>7.6195484000000004E-3</v>
      </c>
      <c r="R2324">
        <v>5.0580903999999996E-3</v>
      </c>
      <c r="S2324">
        <v>3.3577156E-3</v>
      </c>
      <c r="T2324">
        <v>2.2289547999999998E-3</v>
      </c>
      <c r="U2324">
        <v>4.4006916000000002E-3</v>
      </c>
      <c r="V2324">
        <v>27.91</v>
      </c>
      <c r="W2324">
        <v>0.70820433199999999</v>
      </c>
      <c r="X2324">
        <v>9.8093421E-2</v>
      </c>
      <c r="Y2324">
        <v>6.5117425000000007E-2</v>
      </c>
      <c r="Z2324">
        <v>2.1613473000000001E-2</v>
      </c>
      <c r="AA2324">
        <v>2.1613473000000001E-2</v>
      </c>
      <c r="AB2324">
        <v>1.4347687E-2</v>
      </c>
      <c r="AC2324">
        <v>1.4347687E-2</v>
      </c>
      <c r="AD2324">
        <v>1.9048870999999998E-2</v>
      </c>
      <c r="AE2324">
        <v>1.2645226000000001E-2</v>
      </c>
      <c r="AF2324">
        <v>8.3942889999999992E-3</v>
      </c>
      <c r="AG2324">
        <v>5.5723869999999998E-3</v>
      </c>
      <c r="AH2324" s="6">
        <v>1.1001729E-2</v>
      </c>
      <c r="AI2324" s="6"/>
      <c r="AJ2324" s="8"/>
      <c r="AK2324" s="6"/>
      <c r="AL2324" s="6"/>
      <c r="AM2324" s="6"/>
      <c r="AN2324" s="6"/>
      <c r="AO2324" s="6"/>
      <c r="AP2324" s="6"/>
      <c r="AQ2324" s="6"/>
      <c r="AR2324" s="6"/>
      <c r="AS2324" s="6"/>
    </row>
    <row r="2325" spans="1:45" x14ac:dyDescent="0.35">
      <c r="A2325">
        <v>2500</v>
      </c>
      <c r="B2325">
        <v>0.971000937394635</v>
      </c>
      <c r="C2325">
        <v>180</v>
      </c>
      <c r="D2325">
        <v>0.96556437694166386</v>
      </c>
      <c r="E2325">
        <v>0</v>
      </c>
      <c r="F2325">
        <v>0</v>
      </c>
      <c r="G2325">
        <v>0.6</v>
      </c>
      <c r="H2325" t="s">
        <v>98</v>
      </c>
      <c r="I2325" t="s">
        <v>98</v>
      </c>
      <c r="J2325">
        <v>0.28328173280000002</v>
      </c>
      <c r="K2325">
        <v>3.92373684E-2</v>
      </c>
      <c r="L2325">
        <v>2.6046969999999999E-2</v>
      </c>
      <c r="M2325">
        <v>8.6453892000000008E-3</v>
      </c>
      <c r="N2325">
        <v>8.6453892000000008E-3</v>
      </c>
      <c r="O2325">
        <v>5.7390748000000014E-3</v>
      </c>
      <c r="P2325">
        <v>5.7390748000000014E-3</v>
      </c>
      <c r="Q2325">
        <v>7.6195484000000004E-3</v>
      </c>
      <c r="R2325">
        <v>5.0580903999999996E-3</v>
      </c>
      <c r="S2325">
        <v>3.3577156E-3</v>
      </c>
      <c r="T2325">
        <v>2.2289547999999998E-3</v>
      </c>
      <c r="U2325">
        <v>4.4006916000000002E-3</v>
      </c>
      <c r="V2325">
        <v>27.91</v>
      </c>
      <c r="W2325">
        <v>0.70820433199999999</v>
      </c>
      <c r="X2325">
        <v>9.8093421E-2</v>
      </c>
      <c r="Y2325">
        <v>6.5117425000000007E-2</v>
      </c>
      <c r="Z2325">
        <v>2.1613473000000001E-2</v>
      </c>
      <c r="AA2325">
        <v>2.1613473000000001E-2</v>
      </c>
      <c r="AB2325">
        <v>1.4347687E-2</v>
      </c>
      <c r="AC2325">
        <v>1.4347687E-2</v>
      </c>
      <c r="AD2325">
        <v>1.9048870999999998E-2</v>
      </c>
      <c r="AE2325">
        <v>1.2645226000000001E-2</v>
      </c>
      <c r="AF2325">
        <v>8.3942889999999992E-3</v>
      </c>
      <c r="AG2325">
        <v>5.5723869999999998E-3</v>
      </c>
      <c r="AH2325" s="6">
        <v>1.1001729E-2</v>
      </c>
      <c r="AI2325" s="6"/>
      <c r="AJ2325" s="8"/>
      <c r="AK2325" s="6"/>
      <c r="AL2325" s="6"/>
      <c r="AM2325" s="6"/>
      <c r="AN2325" s="6"/>
      <c r="AO2325" s="6"/>
      <c r="AP2325" s="6"/>
      <c r="AQ2325" s="6"/>
      <c r="AR2325" s="6"/>
      <c r="AS2325" s="6"/>
    </row>
    <row r="2326" spans="1:45" x14ac:dyDescent="0.35">
      <c r="A2326">
        <v>5000</v>
      </c>
      <c r="B2326">
        <v>1.1142329696697599</v>
      </c>
      <c r="C2326">
        <v>180</v>
      </c>
      <c r="D2326">
        <v>0.96556437694166386</v>
      </c>
      <c r="E2326">
        <v>0</v>
      </c>
      <c r="F2326">
        <v>0</v>
      </c>
      <c r="G2326">
        <v>0.6</v>
      </c>
      <c r="H2326" t="s">
        <v>98</v>
      </c>
      <c r="I2326" t="s">
        <v>98</v>
      </c>
      <c r="J2326">
        <v>0.28328173280000002</v>
      </c>
      <c r="K2326">
        <v>3.92373684E-2</v>
      </c>
      <c r="L2326">
        <v>2.6046969999999999E-2</v>
      </c>
      <c r="M2326">
        <v>8.6453892000000008E-3</v>
      </c>
      <c r="N2326">
        <v>8.6453892000000008E-3</v>
      </c>
      <c r="O2326">
        <v>5.7390748000000014E-3</v>
      </c>
      <c r="P2326">
        <v>5.7390748000000014E-3</v>
      </c>
      <c r="Q2326">
        <v>7.6195484000000004E-3</v>
      </c>
      <c r="R2326">
        <v>5.0580903999999996E-3</v>
      </c>
      <c r="S2326">
        <v>3.3577156E-3</v>
      </c>
      <c r="T2326">
        <v>2.2289547999999998E-3</v>
      </c>
      <c r="U2326">
        <v>4.4006916000000002E-3</v>
      </c>
      <c r="V2326">
        <v>27.91</v>
      </c>
      <c r="W2326">
        <v>0.70820433199999999</v>
      </c>
      <c r="X2326">
        <v>9.8093421E-2</v>
      </c>
      <c r="Y2326">
        <v>6.5117425000000007E-2</v>
      </c>
      <c r="Z2326">
        <v>2.1613473000000001E-2</v>
      </c>
      <c r="AA2326">
        <v>2.1613473000000001E-2</v>
      </c>
      <c r="AB2326">
        <v>1.4347687E-2</v>
      </c>
      <c r="AC2326">
        <v>1.4347687E-2</v>
      </c>
      <c r="AD2326">
        <v>1.9048870999999998E-2</v>
      </c>
      <c r="AE2326">
        <v>1.2645226000000001E-2</v>
      </c>
      <c r="AF2326">
        <v>8.3942889999999992E-3</v>
      </c>
      <c r="AG2326">
        <v>5.5723869999999998E-3</v>
      </c>
      <c r="AH2326" s="6">
        <v>1.1001729E-2</v>
      </c>
      <c r="AI2326" s="6"/>
      <c r="AJ2326" s="8"/>
      <c r="AK2326" s="6"/>
      <c r="AL2326" s="6"/>
      <c r="AM2326" s="6"/>
      <c r="AN2326" s="6"/>
      <c r="AO2326" s="6"/>
      <c r="AP2326" s="6"/>
      <c r="AQ2326" s="6"/>
      <c r="AR2326" s="6"/>
      <c r="AS2326" s="6"/>
    </row>
    <row r="2327" spans="1:45" x14ac:dyDescent="0.35">
      <c r="A2327">
        <v>7500</v>
      </c>
      <c r="B2327">
        <v>1.326329894839827</v>
      </c>
      <c r="C2327">
        <v>180</v>
      </c>
      <c r="D2327">
        <v>0.96556437694166386</v>
      </c>
      <c r="E2327">
        <v>0</v>
      </c>
      <c r="F2327">
        <v>0</v>
      </c>
      <c r="G2327">
        <v>0.6</v>
      </c>
      <c r="H2327" t="s">
        <v>98</v>
      </c>
      <c r="I2327" t="s">
        <v>98</v>
      </c>
      <c r="J2327">
        <v>0.28328173280000002</v>
      </c>
      <c r="K2327">
        <v>3.92373684E-2</v>
      </c>
      <c r="L2327">
        <v>2.6046969999999999E-2</v>
      </c>
      <c r="M2327">
        <v>8.6453892000000008E-3</v>
      </c>
      <c r="N2327">
        <v>8.6453892000000008E-3</v>
      </c>
      <c r="O2327">
        <v>5.7390748000000014E-3</v>
      </c>
      <c r="P2327">
        <v>5.7390748000000014E-3</v>
      </c>
      <c r="Q2327">
        <v>7.6195484000000004E-3</v>
      </c>
      <c r="R2327">
        <v>5.0580903999999996E-3</v>
      </c>
      <c r="S2327">
        <v>3.3577156E-3</v>
      </c>
      <c r="T2327">
        <v>2.2289547999999998E-3</v>
      </c>
      <c r="U2327">
        <v>4.4006916000000002E-3</v>
      </c>
      <c r="V2327">
        <v>27.91</v>
      </c>
      <c r="W2327">
        <v>0.70820433199999999</v>
      </c>
      <c r="X2327">
        <v>9.8093421E-2</v>
      </c>
      <c r="Y2327">
        <v>6.5117425000000007E-2</v>
      </c>
      <c r="Z2327">
        <v>2.1613473000000001E-2</v>
      </c>
      <c r="AA2327">
        <v>2.1613473000000001E-2</v>
      </c>
      <c r="AB2327">
        <v>1.4347687E-2</v>
      </c>
      <c r="AC2327">
        <v>1.4347687E-2</v>
      </c>
      <c r="AD2327">
        <v>1.9048870999999998E-2</v>
      </c>
      <c r="AE2327">
        <v>1.2645226000000001E-2</v>
      </c>
      <c r="AF2327">
        <v>8.3942889999999992E-3</v>
      </c>
      <c r="AG2327">
        <v>5.5723869999999998E-3</v>
      </c>
      <c r="AH2327" s="6">
        <v>1.1001729E-2</v>
      </c>
      <c r="AI2327" s="6"/>
      <c r="AJ2327" s="8"/>
      <c r="AK2327" s="6"/>
      <c r="AL2327" s="6"/>
      <c r="AM2327" s="6"/>
      <c r="AN2327" s="6"/>
      <c r="AO2327" s="6"/>
      <c r="AP2327" s="6"/>
      <c r="AQ2327" s="6"/>
      <c r="AR2327" s="6"/>
      <c r="AS2327" s="6"/>
    </row>
    <row r="2328" spans="1:45" x14ac:dyDescent="0.35">
      <c r="A2328">
        <v>10000</v>
      </c>
      <c r="B2328">
        <v>1.551841144412093</v>
      </c>
      <c r="C2328">
        <v>180</v>
      </c>
      <c r="D2328">
        <v>0.96556437694166386</v>
      </c>
      <c r="E2328">
        <v>0</v>
      </c>
      <c r="F2328">
        <v>0</v>
      </c>
      <c r="G2328">
        <v>0.6</v>
      </c>
      <c r="H2328" t="s">
        <v>98</v>
      </c>
      <c r="I2328" t="s">
        <v>98</v>
      </c>
      <c r="J2328">
        <v>0.28328173280000002</v>
      </c>
      <c r="K2328">
        <v>3.92373684E-2</v>
      </c>
      <c r="L2328">
        <v>2.6046969999999999E-2</v>
      </c>
      <c r="M2328">
        <v>8.6453892000000008E-3</v>
      </c>
      <c r="N2328">
        <v>8.6453892000000008E-3</v>
      </c>
      <c r="O2328">
        <v>5.7390748000000014E-3</v>
      </c>
      <c r="P2328">
        <v>5.7390748000000014E-3</v>
      </c>
      <c r="Q2328">
        <v>7.6195484000000004E-3</v>
      </c>
      <c r="R2328">
        <v>5.0580903999999996E-3</v>
      </c>
      <c r="S2328">
        <v>3.3577156E-3</v>
      </c>
      <c r="T2328">
        <v>2.2289547999999998E-3</v>
      </c>
      <c r="U2328">
        <v>4.4006916000000002E-3</v>
      </c>
      <c r="V2328">
        <v>27.91</v>
      </c>
      <c r="W2328">
        <v>0.70820433199999999</v>
      </c>
      <c r="X2328">
        <v>9.8093421E-2</v>
      </c>
      <c r="Y2328">
        <v>6.5117425000000007E-2</v>
      </c>
      <c r="Z2328">
        <v>2.1613473000000001E-2</v>
      </c>
      <c r="AA2328">
        <v>2.1613473000000001E-2</v>
      </c>
      <c r="AB2328">
        <v>1.4347687E-2</v>
      </c>
      <c r="AC2328">
        <v>1.4347687E-2</v>
      </c>
      <c r="AD2328">
        <v>1.9048870999999998E-2</v>
      </c>
      <c r="AE2328">
        <v>1.2645226000000001E-2</v>
      </c>
      <c r="AF2328">
        <v>8.3942889999999992E-3</v>
      </c>
      <c r="AG2328">
        <v>5.5723869999999998E-3</v>
      </c>
      <c r="AH2328" s="6">
        <v>1.1001729E-2</v>
      </c>
      <c r="AI2328" s="6"/>
      <c r="AJ2328" s="8"/>
      <c r="AK2328" s="6"/>
      <c r="AL2328" s="6"/>
      <c r="AM2328" s="6"/>
      <c r="AN2328" s="6"/>
      <c r="AO2328" s="6"/>
      <c r="AP2328" s="6"/>
      <c r="AQ2328" s="6"/>
      <c r="AR2328" s="6"/>
      <c r="AS2328" s="6"/>
    </row>
    <row r="2329" spans="1:45" x14ac:dyDescent="0.35">
      <c r="A2329">
        <v>15000</v>
      </c>
      <c r="B2329">
        <v>2.0006743749464171</v>
      </c>
      <c r="C2329">
        <v>180</v>
      </c>
      <c r="D2329">
        <v>0.96556437694166386</v>
      </c>
      <c r="E2329">
        <v>0</v>
      </c>
      <c r="F2329">
        <v>0</v>
      </c>
      <c r="G2329">
        <v>0.6</v>
      </c>
      <c r="H2329" t="s">
        <v>98</v>
      </c>
      <c r="I2329" t="s">
        <v>98</v>
      </c>
      <c r="J2329">
        <v>0.28328173280000002</v>
      </c>
      <c r="K2329">
        <v>3.92373684E-2</v>
      </c>
      <c r="L2329">
        <v>2.6046969999999999E-2</v>
      </c>
      <c r="M2329">
        <v>8.6453892000000008E-3</v>
      </c>
      <c r="N2329">
        <v>8.6453892000000008E-3</v>
      </c>
      <c r="O2329">
        <v>5.7390748000000014E-3</v>
      </c>
      <c r="P2329">
        <v>5.7390748000000014E-3</v>
      </c>
      <c r="Q2329">
        <v>7.6195484000000004E-3</v>
      </c>
      <c r="R2329">
        <v>5.0580903999999996E-3</v>
      </c>
      <c r="S2329">
        <v>3.3577156E-3</v>
      </c>
      <c r="T2329">
        <v>2.2289547999999998E-3</v>
      </c>
      <c r="U2329">
        <v>4.4006916000000002E-3</v>
      </c>
      <c r="V2329">
        <v>27.91</v>
      </c>
      <c r="W2329">
        <v>0.70820433199999999</v>
      </c>
      <c r="X2329">
        <v>9.8093421E-2</v>
      </c>
      <c r="Y2329">
        <v>6.5117425000000007E-2</v>
      </c>
      <c r="Z2329">
        <v>2.1613473000000001E-2</v>
      </c>
      <c r="AA2329">
        <v>2.1613473000000001E-2</v>
      </c>
      <c r="AB2329">
        <v>1.4347687E-2</v>
      </c>
      <c r="AC2329">
        <v>1.4347687E-2</v>
      </c>
      <c r="AD2329">
        <v>1.9048870999999998E-2</v>
      </c>
      <c r="AE2329">
        <v>1.2645226000000001E-2</v>
      </c>
      <c r="AF2329">
        <v>8.3942889999999992E-3</v>
      </c>
      <c r="AG2329">
        <v>5.5723869999999998E-3</v>
      </c>
      <c r="AH2329" s="6">
        <v>1.1001729E-2</v>
      </c>
      <c r="AI2329" s="6"/>
      <c r="AJ2329" s="8"/>
      <c r="AK2329" s="6"/>
      <c r="AL2329" s="6"/>
      <c r="AM2329" s="6"/>
      <c r="AN2329" s="6"/>
      <c r="AO2329" s="6"/>
      <c r="AP2329" s="6"/>
      <c r="AQ2329" s="6"/>
      <c r="AR2329" s="6"/>
      <c r="AS2329" s="6"/>
    </row>
    <row r="2330" spans="1:45" x14ac:dyDescent="0.35">
      <c r="A2330">
        <v>1500</v>
      </c>
      <c r="B2330">
        <v>0.97591850580961925</v>
      </c>
      <c r="C2330">
        <v>220</v>
      </c>
      <c r="D2330">
        <v>0.96556437694166386</v>
      </c>
      <c r="E2330">
        <v>0</v>
      </c>
      <c r="F2330">
        <v>0</v>
      </c>
      <c r="G2330">
        <v>0.6</v>
      </c>
      <c r="H2330" t="s">
        <v>98</v>
      </c>
      <c r="I2330" t="s">
        <v>98</v>
      </c>
      <c r="J2330">
        <v>0.28328173280000002</v>
      </c>
      <c r="K2330">
        <v>3.92373684E-2</v>
      </c>
      <c r="L2330">
        <v>2.6046969999999999E-2</v>
      </c>
      <c r="M2330">
        <v>8.6453892000000008E-3</v>
      </c>
      <c r="N2330">
        <v>8.6453892000000008E-3</v>
      </c>
      <c r="O2330">
        <v>5.7390748000000014E-3</v>
      </c>
      <c r="P2330">
        <v>5.7390748000000014E-3</v>
      </c>
      <c r="Q2330">
        <v>7.6195484000000004E-3</v>
      </c>
      <c r="R2330">
        <v>5.0580903999999996E-3</v>
      </c>
      <c r="S2330">
        <v>3.3577156E-3</v>
      </c>
      <c r="T2330">
        <v>2.2289547999999998E-3</v>
      </c>
      <c r="U2330">
        <v>4.4006916000000002E-3</v>
      </c>
      <c r="V2330">
        <v>27.91</v>
      </c>
      <c r="W2330">
        <v>0.70820433199999999</v>
      </c>
      <c r="X2330">
        <v>9.8093421E-2</v>
      </c>
      <c r="Y2330">
        <v>6.5117425000000007E-2</v>
      </c>
      <c r="Z2330">
        <v>2.1613473000000001E-2</v>
      </c>
      <c r="AA2330">
        <v>2.1613473000000001E-2</v>
      </c>
      <c r="AB2330">
        <v>1.4347687E-2</v>
      </c>
      <c r="AC2330">
        <v>1.4347687E-2</v>
      </c>
      <c r="AD2330">
        <v>1.9048870999999998E-2</v>
      </c>
      <c r="AE2330">
        <v>1.2645226000000001E-2</v>
      </c>
      <c r="AF2330">
        <v>8.3942889999999992E-3</v>
      </c>
      <c r="AG2330">
        <v>5.5723869999999998E-3</v>
      </c>
      <c r="AH2330" s="6">
        <v>1.1001729E-2</v>
      </c>
      <c r="AI2330" s="6"/>
      <c r="AJ2330" s="8"/>
      <c r="AK2330" s="6"/>
      <c r="AL2330" s="6"/>
      <c r="AM2330" s="6"/>
      <c r="AN2330" s="6"/>
      <c r="AO2330" s="6"/>
      <c r="AP2330" s="6"/>
      <c r="AQ2330" s="6"/>
      <c r="AR2330" s="6"/>
      <c r="AS2330" s="6"/>
    </row>
    <row r="2331" spans="1:45" x14ac:dyDescent="0.35">
      <c r="A2331">
        <v>2000</v>
      </c>
      <c r="B2331">
        <v>0.98148536529879582</v>
      </c>
      <c r="C2331">
        <v>220</v>
      </c>
      <c r="D2331">
        <v>0.96556437694166386</v>
      </c>
      <c r="E2331">
        <v>0</v>
      </c>
      <c r="F2331">
        <v>0</v>
      </c>
      <c r="G2331">
        <v>0.6</v>
      </c>
      <c r="H2331" t="s">
        <v>98</v>
      </c>
      <c r="I2331" t="s">
        <v>98</v>
      </c>
      <c r="J2331">
        <v>0.28328173280000002</v>
      </c>
      <c r="K2331">
        <v>3.92373684E-2</v>
      </c>
      <c r="L2331">
        <v>2.6046969999999999E-2</v>
      </c>
      <c r="M2331">
        <v>8.6453892000000008E-3</v>
      </c>
      <c r="N2331">
        <v>8.6453892000000008E-3</v>
      </c>
      <c r="O2331">
        <v>5.7390748000000014E-3</v>
      </c>
      <c r="P2331">
        <v>5.7390748000000014E-3</v>
      </c>
      <c r="Q2331">
        <v>7.6195484000000004E-3</v>
      </c>
      <c r="R2331">
        <v>5.0580903999999996E-3</v>
      </c>
      <c r="S2331">
        <v>3.3577156E-3</v>
      </c>
      <c r="T2331">
        <v>2.2289547999999998E-3</v>
      </c>
      <c r="U2331">
        <v>4.4006916000000002E-3</v>
      </c>
      <c r="V2331">
        <v>27.91</v>
      </c>
      <c r="W2331">
        <v>0.70820433199999999</v>
      </c>
      <c r="X2331">
        <v>9.8093421E-2</v>
      </c>
      <c r="Y2331">
        <v>6.5117425000000007E-2</v>
      </c>
      <c r="Z2331">
        <v>2.1613473000000001E-2</v>
      </c>
      <c r="AA2331">
        <v>2.1613473000000001E-2</v>
      </c>
      <c r="AB2331">
        <v>1.4347687E-2</v>
      </c>
      <c r="AC2331">
        <v>1.4347687E-2</v>
      </c>
      <c r="AD2331">
        <v>1.9048870999999998E-2</v>
      </c>
      <c r="AE2331">
        <v>1.2645226000000001E-2</v>
      </c>
      <c r="AF2331">
        <v>8.3942889999999992E-3</v>
      </c>
      <c r="AG2331">
        <v>5.5723869999999998E-3</v>
      </c>
      <c r="AH2331" s="6">
        <v>1.1001729E-2</v>
      </c>
      <c r="AI2331" s="6"/>
      <c r="AJ2331" s="8"/>
      <c r="AK2331" s="6"/>
      <c r="AL2331" s="6"/>
      <c r="AM2331" s="6"/>
      <c r="AN2331" s="6"/>
      <c r="AO2331" s="6"/>
      <c r="AP2331" s="6"/>
      <c r="AQ2331" s="6"/>
      <c r="AR2331" s="6"/>
      <c r="AS2331" s="6"/>
    </row>
    <row r="2332" spans="1:45" x14ac:dyDescent="0.35">
      <c r="A2332">
        <v>2500</v>
      </c>
      <c r="B2332">
        <v>0.99318307309458154</v>
      </c>
      <c r="C2332">
        <v>220</v>
      </c>
      <c r="D2332">
        <v>0.96556437694166386</v>
      </c>
      <c r="E2332">
        <v>0</v>
      </c>
      <c r="F2332">
        <v>0</v>
      </c>
      <c r="G2332">
        <v>0.6</v>
      </c>
      <c r="H2332" t="s">
        <v>98</v>
      </c>
      <c r="I2332" t="s">
        <v>98</v>
      </c>
      <c r="J2332">
        <v>0.28328173280000002</v>
      </c>
      <c r="K2332">
        <v>3.92373684E-2</v>
      </c>
      <c r="L2332">
        <v>2.6046969999999999E-2</v>
      </c>
      <c r="M2332">
        <v>8.6453892000000008E-3</v>
      </c>
      <c r="N2332">
        <v>8.6453892000000008E-3</v>
      </c>
      <c r="O2332">
        <v>5.7390748000000014E-3</v>
      </c>
      <c r="P2332">
        <v>5.7390748000000014E-3</v>
      </c>
      <c r="Q2332">
        <v>7.6195484000000004E-3</v>
      </c>
      <c r="R2332">
        <v>5.0580903999999996E-3</v>
      </c>
      <c r="S2332">
        <v>3.3577156E-3</v>
      </c>
      <c r="T2332">
        <v>2.2289547999999998E-3</v>
      </c>
      <c r="U2332">
        <v>4.4006916000000002E-3</v>
      </c>
      <c r="V2332">
        <v>27.91</v>
      </c>
      <c r="W2332">
        <v>0.70820433199999999</v>
      </c>
      <c r="X2332">
        <v>9.8093421E-2</v>
      </c>
      <c r="Y2332">
        <v>6.5117425000000007E-2</v>
      </c>
      <c r="Z2332">
        <v>2.1613473000000001E-2</v>
      </c>
      <c r="AA2332">
        <v>2.1613473000000001E-2</v>
      </c>
      <c r="AB2332">
        <v>1.4347687E-2</v>
      </c>
      <c r="AC2332">
        <v>1.4347687E-2</v>
      </c>
      <c r="AD2332">
        <v>1.9048870999999998E-2</v>
      </c>
      <c r="AE2332">
        <v>1.2645226000000001E-2</v>
      </c>
      <c r="AF2332">
        <v>8.3942889999999992E-3</v>
      </c>
      <c r="AG2332">
        <v>5.5723869999999998E-3</v>
      </c>
      <c r="AH2332" s="6">
        <v>1.1001729E-2</v>
      </c>
      <c r="AI2332" s="6"/>
      <c r="AJ2332" s="8"/>
      <c r="AK2332" s="6"/>
      <c r="AL2332" s="6"/>
      <c r="AM2332" s="6"/>
      <c r="AN2332" s="6"/>
      <c r="AO2332" s="6"/>
      <c r="AP2332" s="6"/>
      <c r="AQ2332" s="6"/>
      <c r="AR2332" s="6"/>
      <c r="AS2332" s="6"/>
    </row>
    <row r="2333" spans="1:45" x14ac:dyDescent="0.35">
      <c r="A2333">
        <v>5000</v>
      </c>
      <c r="B2333">
        <v>1.1247762305710229</v>
      </c>
      <c r="C2333">
        <v>220</v>
      </c>
      <c r="D2333">
        <v>0.96556437694166386</v>
      </c>
      <c r="E2333">
        <v>0</v>
      </c>
      <c r="F2333">
        <v>0</v>
      </c>
      <c r="G2333">
        <v>0.6</v>
      </c>
      <c r="H2333" t="s">
        <v>98</v>
      </c>
      <c r="I2333" t="s">
        <v>98</v>
      </c>
      <c r="J2333">
        <v>0.28328173280000002</v>
      </c>
      <c r="K2333">
        <v>3.92373684E-2</v>
      </c>
      <c r="L2333">
        <v>2.6046969999999999E-2</v>
      </c>
      <c r="M2333">
        <v>8.6453892000000008E-3</v>
      </c>
      <c r="N2333">
        <v>8.6453892000000008E-3</v>
      </c>
      <c r="O2333">
        <v>5.7390748000000014E-3</v>
      </c>
      <c r="P2333">
        <v>5.7390748000000014E-3</v>
      </c>
      <c r="Q2333">
        <v>7.6195484000000004E-3</v>
      </c>
      <c r="R2333">
        <v>5.0580903999999996E-3</v>
      </c>
      <c r="S2333">
        <v>3.3577156E-3</v>
      </c>
      <c r="T2333">
        <v>2.2289547999999998E-3</v>
      </c>
      <c r="U2333">
        <v>4.4006916000000002E-3</v>
      </c>
      <c r="V2333">
        <v>27.91</v>
      </c>
      <c r="W2333">
        <v>0.70820433199999999</v>
      </c>
      <c r="X2333">
        <v>9.8093421E-2</v>
      </c>
      <c r="Y2333">
        <v>6.5117425000000007E-2</v>
      </c>
      <c r="Z2333">
        <v>2.1613473000000001E-2</v>
      </c>
      <c r="AA2333">
        <v>2.1613473000000001E-2</v>
      </c>
      <c r="AB2333">
        <v>1.4347687E-2</v>
      </c>
      <c r="AC2333">
        <v>1.4347687E-2</v>
      </c>
      <c r="AD2333">
        <v>1.9048870999999998E-2</v>
      </c>
      <c r="AE2333">
        <v>1.2645226000000001E-2</v>
      </c>
      <c r="AF2333">
        <v>8.3942889999999992E-3</v>
      </c>
      <c r="AG2333">
        <v>5.5723869999999998E-3</v>
      </c>
      <c r="AH2333" s="6">
        <v>1.1001729E-2</v>
      </c>
      <c r="AI2333" s="6"/>
      <c r="AJ2333" s="8"/>
      <c r="AK2333" s="6"/>
      <c r="AL2333" s="6"/>
      <c r="AM2333" s="6"/>
      <c r="AN2333" s="6"/>
      <c r="AO2333" s="6"/>
      <c r="AP2333" s="6"/>
      <c r="AQ2333" s="6"/>
      <c r="AR2333" s="6"/>
      <c r="AS2333" s="6"/>
    </row>
    <row r="2334" spans="1:45" x14ac:dyDescent="0.35">
      <c r="A2334">
        <v>7500</v>
      </c>
      <c r="B2334">
        <v>1.3192381652008029</v>
      </c>
      <c r="C2334">
        <v>220</v>
      </c>
      <c r="D2334">
        <v>0.96556437694166386</v>
      </c>
      <c r="E2334">
        <v>0</v>
      </c>
      <c r="F2334">
        <v>0</v>
      </c>
      <c r="G2334">
        <v>0.6</v>
      </c>
      <c r="H2334" t="s">
        <v>98</v>
      </c>
      <c r="I2334" t="s">
        <v>98</v>
      </c>
      <c r="J2334">
        <v>0.28328173280000002</v>
      </c>
      <c r="K2334">
        <v>3.92373684E-2</v>
      </c>
      <c r="L2334">
        <v>2.6046969999999999E-2</v>
      </c>
      <c r="M2334">
        <v>8.6453892000000008E-3</v>
      </c>
      <c r="N2334">
        <v>8.6453892000000008E-3</v>
      </c>
      <c r="O2334">
        <v>5.7390748000000014E-3</v>
      </c>
      <c r="P2334">
        <v>5.7390748000000014E-3</v>
      </c>
      <c r="Q2334">
        <v>7.6195484000000004E-3</v>
      </c>
      <c r="R2334">
        <v>5.0580903999999996E-3</v>
      </c>
      <c r="S2334">
        <v>3.3577156E-3</v>
      </c>
      <c r="T2334">
        <v>2.2289547999999998E-3</v>
      </c>
      <c r="U2334">
        <v>4.4006916000000002E-3</v>
      </c>
      <c r="V2334">
        <v>27.91</v>
      </c>
      <c r="W2334">
        <v>0.70820433199999999</v>
      </c>
      <c r="X2334">
        <v>9.8093421E-2</v>
      </c>
      <c r="Y2334">
        <v>6.5117425000000007E-2</v>
      </c>
      <c r="Z2334">
        <v>2.1613473000000001E-2</v>
      </c>
      <c r="AA2334">
        <v>2.1613473000000001E-2</v>
      </c>
      <c r="AB2334">
        <v>1.4347687E-2</v>
      </c>
      <c r="AC2334">
        <v>1.4347687E-2</v>
      </c>
      <c r="AD2334">
        <v>1.9048870999999998E-2</v>
      </c>
      <c r="AE2334">
        <v>1.2645226000000001E-2</v>
      </c>
      <c r="AF2334">
        <v>8.3942889999999992E-3</v>
      </c>
      <c r="AG2334">
        <v>5.5723869999999998E-3</v>
      </c>
      <c r="AH2334" s="6">
        <v>1.1001729E-2</v>
      </c>
      <c r="AI2334" s="6"/>
      <c r="AJ2334" s="8"/>
      <c r="AK2334" s="6"/>
      <c r="AL2334" s="6"/>
      <c r="AM2334" s="6"/>
      <c r="AN2334" s="6"/>
      <c r="AO2334" s="6"/>
      <c r="AP2334" s="6"/>
      <c r="AQ2334" s="6"/>
      <c r="AR2334" s="6"/>
      <c r="AS2334" s="6"/>
    </row>
    <row r="2335" spans="1:45" x14ac:dyDescent="0.35">
      <c r="A2335">
        <v>10000</v>
      </c>
      <c r="B2335">
        <v>1.5286249290742091</v>
      </c>
      <c r="C2335">
        <v>220</v>
      </c>
      <c r="D2335">
        <v>0.96556437694166386</v>
      </c>
      <c r="E2335">
        <v>0</v>
      </c>
      <c r="F2335">
        <v>0</v>
      </c>
      <c r="G2335">
        <v>0.6</v>
      </c>
      <c r="H2335" t="s">
        <v>98</v>
      </c>
      <c r="I2335" t="s">
        <v>98</v>
      </c>
      <c r="J2335">
        <v>0.28328173280000002</v>
      </c>
      <c r="K2335">
        <v>3.92373684E-2</v>
      </c>
      <c r="L2335">
        <v>2.6046969999999999E-2</v>
      </c>
      <c r="M2335">
        <v>8.6453892000000008E-3</v>
      </c>
      <c r="N2335">
        <v>8.6453892000000008E-3</v>
      </c>
      <c r="O2335">
        <v>5.7390748000000014E-3</v>
      </c>
      <c r="P2335">
        <v>5.7390748000000014E-3</v>
      </c>
      <c r="Q2335">
        <v>7.6195484000000004E-3</v>
      </c>
      <c r="R2335">
        <v>5.0580903999999996E-3</v>
      </c>
      <c r="S2335">
        <v>3.3577156E-3</v>
      </c>
      <c r="T2335">
        <v>2.2289547999999998E-3</v>
      </c>
      <c r="U2335">
        <v>4.4006916000000002E-3</v>
      </c>
      <c r="V2335">
        <v>27.91</v>
      </c>
      <c r="W2335">
        <v>0.70820433199999999</v>
      </c>
      <c r="X2335">
        <v>9.8093421E-2</v>
      </c>
      <c r="Y2335">
        <v>6.5117425000000007E-2</v>
      </c>
      <c r="Z2335">
        <v>2.1613473000000001E-2</v>
      </c>
      <c r="AA2335">
        <v>2.1613473000000001E-2</v>
      </c>
      <c r="AB2335">
        <v>1.4347687E-2</v>
      </c>
      <c r="AC2335">
        <v>1.4347687E-2</v>
      </c>
      <c r="AD2335">
        <v>1.9048870999999998E-2</v>
      </c>
      <c r="AE2335">
        <v>1.2645226000000001E-2</v>
      </c>
      <c r="AF2335">
        <v>8.3942889999999992E-3</v>
      </c>
      <c r="AG2335">
        <v>5.5723869999999998E-3</v>
      </c>
      <c r="AH2335" s="6">
        <v>1.1001729E-2</v>
      </c>
      <c r="AI2335" s="6"/>
      <c r="AJ2335" s="8"/>
      <c r="AK2335" s="6"/>
      <c r="AL2335" s="6"/>
      <c r="AM2335" s="6"/>
      <c r="AN2335" s="6"/>
      <c r="AO2335" s="6"/>
      <c r="AP2335" s="6"/>
      <c r="AQ2335" s="6"/>
      <c r="AR2335" s="6"/>
      <c r="AS2335" s="6"/>
    </row>
    <row r="2336" spans="1:45" x14ac:dyDescent="0.35">
      <c r="A2336">
        <v>15000</v>
      </c>
      <c r="B2336">
        <v>1.94918177620731</v>
      </c>
      <c r="C2336">
        <v>220</v>
      </c>
      <c r="D2336">
        <v>0.96556437694166386</v>
      </c>
      <c r="E2336">
        <v>0</v>
      </c>
      <c r="F2336">
        <v>0</v>
      </c>
      <c r="G2336">
        <v>0.6</v>
      </c>
      <c r="H2336" t="s">
        <v>98</v>
      </c>
      <c r="I2336" t="s">
        <v>98</v>
      </c>
      <c r="J2336">
        <v>0.28328173280000002</v>
      </c>
      <c r="K2336">
        <v>3.92373684E-2</v>
      </c>
      <c r="L2336">
        <v>2.6046969999999999E-2</v>
      </c>
      <c r="M2336">
        <v>8.6453892000000008E-3</v>
      </c>
      <c r="N2336">
        <v>8.6453892000000008E-3</v>
      </c>
      <c r="O2336">
        <v>5.7390748000000014E-3</v>
      </c>
      <c r="P2336">
        <v>5.7390748000000014E-3</v>
      </c>
      <c r="Q2336">
        <v>7.6195484000000004E-3</v>
      </c>
      <c r="R2336">
        <v>5.0580903999999996E-3</v>
      </c>
      <c r="S2336">
        <v>3.3577156E-3</v>
      </c>
      <c r="T2336">
        <v>2.2289547999999998E-3</v>
      </c>
      <c r="U2336">
        <v>4.4006916000000002E-3</v>
      </c>
      <c r="V2336">
        <v>27.91</v>
      </c>
      <c r="W2336">
        <v>0.70820433199999999</v>
      </c>
      <c r="X2336">
        <v>9.8093421E-2</v>
      </c>
      <c r="Y2336">
        <v>6.5117425000000007E-2</v>
      </c>
      <c r="Z2336">
        <v>2.1613473000000001E-2</v>
      </c>
      <c r="AA2336">
        <v>2.1613473000000001E-2</v>
      </c>
      <c r="AB2336">
        <v>1.4347687E-2</v>
      </c>
      <c r="AC2336">
        <v>1.4347687E-2</v>
      </c>
      <c r="AD2336">
        <v>1.9048870999999998E-2</v>
      </c>
      <c r="AE2336">
        <v>1.2645226000000001E-2</v>
      </c>
      <c r="AF2336">
        <v>8.3942889999999992E-3</v>
      </c>
      <c r="AG2336">
        <v>5.5723869999999998E-3</v>
      </c>
      <c r="AH2336" s="6">
        <v>1.1001729E-2</v>
      </c>
      <c r="AI2336" s="6"/>
      <c r="AJ2336" s="8"/>
      <c r="AK2336" s="6"/>
      <c r="AL2336" s="6"/>
      <c r="AM2336" s="6"/>
      <c r="AN2336" s="6"/>
      <c r="AO2336" s="6"/>
      <c r="AP2336" s="6"/>
      <c r="AQ2336" s="6"/>
      <c r="AR2336" s="6"/>
      <c r="AS2336" s="6"/>
    </row>
    <row r="2337" spans="1:45" x14ac:dyDescent="0.35">
      <c r="A2337">
        <v>1500</v>
      </c>
      <c r="B2337">
        <v>0.98671208146105183</v>
      </c>
      <c r="C2337">
        <v>250</v>
      </c>
      <c r="D2337">
        <v>0.96556437694166386</v>
      </c>
      <c r="E2337">
        <v>0</v>
      </c>
      <c r="F2337">
        <v>0</v>
      </c>
      <c r="G2337">
        <v>0.6</v>
      </c>
      <c r="H2337" t="s">
        <v>98</v>
      </c>
      <c r="I2337" t="s">
        <v>98</v>
      </c>
      <c r="J2337">
        <v>0.28328173280000002</v>
      </c>
      <c r="K2337">
        <v>3.92373684E-2</v>
      </c>
      <c r="L2337">
        <v>2.6046969999999999E-2</v>
      </c>
      <c r="M2337">
        <v>8.6453892000000008E-3</v>
      </c>
      <c r="N2337">
        <v>8.6453892000000008E-3</v>
      </c>
      <c r="O2337">
        <v>5.7390748000000014E-3</v>
      </c>
      <c r="P2337">
        <v>5.7390748000000014E-3</v>
      </c>
      <c r="Q2337">
        <v>7.6195484000000004E-3</v>
      </c>
      <c r="R2337">
        <v>5.0580903999999996E-3</v>
      </c>
      <c r="S2337">
        <v>3.3577156E-3</v>
      </c>
      <c r="T2337">
        <v>2.2289547999999998E-3</v>
      </c>
      <c r="U2337">
        <v>4.4006916000000002E-3</v>
      </c>
      <c r="V2337">
        <v>27.91</v>
      </c>
      <c r="W2337">
        <v>0.70820433199999999</v>
      </c>
      <c r="X2337">
        <v>9.8093421E-2</v>
      </c>
      <c r="Y2337">
        <v>6.5117425000000007E-2</v>
      </c>
      <c r="Z2337">
        <v>2.1613473000000001E-2</v>
      </c>
      <c r="AA2337">
        <v>2.1613473000000001E-2</v>
      </c>
      <c r="AB2337">
        <v>1.4347687E-2</v>
      </c>
      <c r="AC2337">
        <v>1.4347687E-2</v>
      </c>
      <c r="AD2337">
        <v>1.9048870999999998E-2</v>
      </c>
      <c r="AE2337">
        <v>1.2645226000000001E-2</v>
      </c>
      <c r="AF2337">
        <v>8.3942889999999992E-3</v>
      </c>
      <c r="AG2337">
        <v>5.5723869999999998E-3</v>
      </c>
      <c r="AH2337" s="6">
        <v>1.1001729E-2</v>
      </c>
      <c r="AI2337" s="6"/>
      <c r="AJ2337" s="8"/>
      <c r="AK2337" s="6"/>
      <c r="AL2337" s="6"/>
      <c r="AM2337" s="6"/>
      <c r="AN2337" s="6"/>
      <c r="AO2337" s="6"/>
      <c r="AP2337" s="6"/>
      <c r="AQ2337" s="6"/>
      <c r="AR2337" s="6"/>
      <c r="AS2337" s="6"/>
    </row>
    <row r="2338" spans="1:45" x14ac:dyDescent="0.35">
      <c r="A2338">
        <v>2000</v>
      </c>
      <c r="B2338">
        <v>0.99402236658797583</v>
      </c>
      <c r="C2338">
        <v>250</v>
      </c>
      <c r="D2338">
        <v>0.96556437694166386</v>
      </c>
      <c r="E2338">
        <v>0</v>
      </c>
      <c r="F2338">
        <v>0</v>
      </c>
      <c r="G2338">
        <v>0.6</v>
      </c>
      <c r="H2338" t="s">
        <v>98</v>
      </c>
      <c r="I2338" t="s">
        <v>98</v>
      </c>
      <c r="J2338">
        <v>0.28328173280000002</v>
      </c>
      <c r="K2338">
        <v>3.92373684E-2</v>
      </c>
      <c r="L2338">
        <v>2.6046969999999999E-2</v>
      </c>
      <c r="M2338">
        <v>8.6453892000000008E-3</v>
      </c>
      <c r="N2338">
        <v>8.6453892000000008E-3</v>
      </c>
      <c r="O2338">
        <v>5.7390748000000014E-3</v>
      </c>
      <c r="P2338">
        <v>5.7390748000000014E-3</v>
      </c>
      <c r="Q2338">
        <v>7.6195484000000004E-3</v>
      </c>
      <c r="R2338">
        <v>5.0580903999999996E-3</v>
      </c>
      <c r="S2338">
        <v>3.3577156E-3</v>
      </c>
      <c r="T2338">
        <v>2.2289547999999998E-3</v>
      </c>
      <c r="U2338">
        <v>4.4006916000000002E-3</v>
      </c>
      <c r="V2338">
        <v>27.91</v>
      </c>
      <c r="W2338">
        <v>0.70820433199999999</v>
      </c>
      <c r="X2338">
        <v>9.8093421E-2</v>
      </c>
      <c r="Y2338">
        <v>6.5117425000000007E-2</v>
      </c>
      <c r="Z2338">
        <v>2.1613473000000001E-2</v>
      </c>
      <c r="AA2338">
        <v>2.1613473000000001E-2</v>
      </c>
      <c r="AB2338">
        <v>1.4347687E-2</v>
      </c>
      <c r="AC2338">
        <v>1.4347687E-2</v>
      </c>
      <c r="AD2338">
        <v>1.9048870999999998E-2</v>
      </c>
      <c r="AE2338">
        <v>1.2645226000000001E-2</v>
      </c>
      <c r="AF2338">
        <v>8.3942889999999992E-3</v>
      </c>
      <c r="AG2338">
        <v>5.5723869999999998E-3</v>
      </c>
      <c r="AH2338" s="6">
        <v>1.1001729E-2</v>
      </c>
      <c r="AI2338" s="6"/>
      <c r="AJ2338" s="8"/>
      <c r="AK2338" s="6"/>
      <c r="AL2338" s="6"/>
      <c r="AM2338" s="6"/>
      <c r="AN2338" s="6"/>
      <c r="AO2338" s="6"/>
      <c r="AP2338" s="6"/>
      <c r="AQ2338" s="6"/>
      <c r="AR2338" s="6"/>
      <c r="AS2338" s="6"/>
    </row>
    <row r="2339" spans="1:45" x14ac:dyDescent="0.35">
      <c r="A2339">
        <v>2500</v>
      </c>
      <c r="B2339">
        <v>1.006572296609002</v>
      </c>
      <c r="C2339">
        <v>250</v>
      </c>
      <c r="D2339">
        <v>0.96556437694166386</v>
      </c>
      <c r="E2339">
        <v>0</v>
      </c>
      <c r="F2339">
        <v>0</v>
      </c>
      <c r="G2339">
        <v>0.6</v>
      </c>
      <c r="H2339" t="s">
        <v>98</v>
      </c>
      <c r="I2339" t="s">
        <v>98</v>
      </c>
      <c r="J2339">
        <v>0.28328173280000002</v>
      </c>
      <c r="K2339">
        <v>3.92373684E-2</v>
      </c>
      <c r="L2339">
        <v>2.6046969999999999E-2</v>
      </c>
      <c r="M2339">
        <v>8.6453892000000008E-3</v>
      </c>
      <c r="N2339">
        <v>8.6453892000000008E-3</v>
      </c>
      <c r="O2339">
        <v>5.7390748000000014E-3</v>
      </c>
      <c r="P2339">
        <v>5.7390748000000014E-3</v>
      </c>
      <c r="Q2339">
        <v>7.6195484000000004E-3</v>
      </c>
      <c r="R2339">
        <v>5.0580903999999996E-3</v>
      </c>
      <c r="S2339">
        <v>3.3577156E-3</v>
      </c>
      <c r="T2339">
        <v>2.2289547999999998E-3</v>
      </c>
      <c r="U2339">
        <v>4.4006916000000002E-3</v>
      </c>
      <c r="V2339">
        <v>27.91</v>
      </c>
      <c r="W2339">
        <v>0.70820433199999999</v>
      </c>
      <c r="X2339">
        <v>9.8093421E-2</v>
      </c>
      <c r="Y2339">
        <v>6.5117425000000007E-2</v>
      </c>
      <c r="Z2339">
        <v>2.1613473000000001E-2</v>
      </c>
      <c r="AA2339">
        <v>2.1613473000000001E-2</v>
      </c>
      <c r="AB2339">
        <v>1.4347687E-2</v>
      </c>
      <c r="AC2339">
        <v>1.4347687E-2</v>
      </c>
      <c r="AD2339">
        <v>1.9048870999999998E-2</v>
      </c>
      <c r="AE2339">
        <v>1.2645226000000001E-2</v>
      </c>
      <c r="AF2339">
        <v>8.3942889999999992E-3</v>
      </c>
      <c r="AG2339">
        <v>5.5723869999999998E-3</v>
      </c>
      <c r="AH2339" s="6">
        <v>1.1001729E-2</v>
      </c>
      <c r="AI2339" s="6"/>
      <c r="AJ2339" s="8"/>
      <c r="AK2339" s="6"/>
      <c r="AL2339" s="6"/>
      <c r="AM2339" s="6"/>
      <c r="AN2339" s="6"/>
      <c r="AO2339" s="6"/>
      <c r="AP2339" s="6"/>
      <c r="AQ2339" s="6"/>
      <c r="AR2339" s="6"/>
      <c r="AS2339" s="6"/>
    </row>
    <row r="2340" spans="1:45" x14ac:dyDescent="0.35">
      <c r="A2340">
        <v>5000</v>
      </c>
      <c r="B2340">
        <v>1.1317102420252709</v>
      </c>
      <c r="C2340">
        <v>250</v>
      </c>
      <c r="D2340">
        <v>0.96556437694166386</v>
      </c>
      <c r="E2340">
        <v>0</v>
      </c>
      <c r="F2340">
        <v>0</v>
      </c>
      <c r="G2340">
        <v>0.6</v>
      </c>
      <c r="H2340" t="s">
        <v>98</v>
      </c>
      <c r="I2340" t="s">
        <v>98</v>
      </c>
      <c r="J2340">
        <v>0.28328173280000002</v>
      </c>
      <c r="K2340">
        <v>3.92373684E-2</v>
      </c>
      <c r="L2340">
        <v>2.6046969999999999E-2</v>
      </c>
      <c r="M2340">
        <v>8.6453892000000008E-3</v>
      </c>
      <c r="N2340">
        <v>8.6453892000000008E-3</v>
      </c>
      <c r="O2340">
        <v>5.7390748000000014E-3</v>
      </c>
      <c r="P2340">
        <v>5.7390748000000014E-3</v>
      </c>
      <c r="Q2340">
        <v>7.6195484000000004E-3</v>
      </c>
      <c r="R2340">
        <v>5.0580903999999996E-3</v>
      </c>
      <c r="S2340">
        <v>3.3577156E-3</v>
      </c>
      <c r="T2340">
        <v>2.2289547999999998E-3</v>
      </c>
      <c r="U2340">
        <v>4.4006916000000002E-3</v>
      </c>
      <c r="V2340">
        <v>27.91</v>
      </c>
      <c r="W2340">
        <v>0.70820433199999999</v>
      </c>
      <c r="X2340">
        <v>9.8093421E-2</v>
      </c>
      <c r="Y2340">
        <v>6.5117425000000007E-2</v>
      </c>
      <c r="Z2340">
        <v>2.1613473000000001E-2</v>
      </c>
      <c r="AA2340">
        <v>2.1613473000000001E-2</v>
      </c>
      <c r="AB2340">
        <v>1.4347687E-2</v>
      </c>
      <c r="AC2340">
        <v>1.4347687E-2</v>
      </c>
      <c r="AD2340">
        <v>1.9048870999999998E-2</v>
      </c>
      <c r="AE2340">
        <v>1.2645226000000001E-2</v>
      </c>
      <c r="AF2340">
        <v>8.3942889999999992E-3</v>
      </c>
      <c r="AG2340">
        <v>5.5723869999999998E-3</v>
      </c>
      <c r="AH2340" s="6">
        <v>1.1001729E-2</v>
      </c>
      <c r="AI2340" s="6"/>
      <c r="AJ2340" s="8"/>
      <c r="AK2340" s="6"/>
      <c r="AL2340" s="6"/>
      <c r="AM2340" s="6"/>
      <c r="AN2340" s="6"/>
      <c r="AO2340" s="6"/>
      <c r="AP2340" s="6"/>
      <c r="AQ2340" s="6"/>
      <c r="AR2340" s="6"/>
      <c r="AS2340" s="6"/>
    </row>
    <row r="2341" spans="1:45" x14ac:dyDescent="0.35">
      <c r="A2341">
        <v>7500</v>
      </c>
      <c r="B2341">
        <v>1.3148017518975079</v>
      </c>
      <c r="C2341">
        <v>250</v>
      </c>
      <c r="D2341">
        <v>0.96556437694166386</v>
      </c>
      <c r="E2341">
        <v>0</v>
      </c>
      <c r="F2341">
        <v>0</v>
      </c>
      <c r="G2341">
        <v>0.6</v>
      </c>
      <c r="H2341" t="s">
        <v>98</v>
      </c>
      <c r="I2341" t="s">
        <v>98</v>
      </c>
      <c r="J2341">
        <v>0.28328173280000002</v>
      </c>
      <c r="K2341">
        <v>3.92373684E-2</v>
      </c>
      <c r="L2341">
        <v>2.6046969999999999E-2</v>
      </c>
      <c r="M2341">
        <v>8.6453892000000008E-3</v>
      </c>
      <c r="N2341">
        <v>8.6453892000000008E-3</v>
      </c>
      <c r="O2341">
        <v>5.7390748000000014E-3</v>
      </c>
      <c r="P2341">
        <v>5.7390748000000014E-3</v>
      </c>
      <c r="Q2341">
        <v>7.6195484000000004E-3</v>
      </c>
      <c r="R2341">
        <v>5.0580903999999996E-3</v>
      </c>
      <c r="S2341">
        <v>3.3577156E-3</v>
      </c>
      <c r="T2341">
        <v>2.2289547999999998E-3</v>
      </c>
      <c r="U2341">
        <v>4.4006916000000002E-3</v>
      </c>
      <c r="V2341">
        <v>27.91</v>
      </c>
      <c r="W2341">
        <v>0.70820433199999999</v>
      </c>
      <c r="X2341">
        <v>9.8093421E-2</v>
      </c>
      <c r="Y2341">
        <v>6.5117425000000007E-2</v>
      </c>
      <c r="Z2341">
        <v>2.1613473000000001E-2</v>
      </c>
      <c r="AA2341">
        <v>2.1613473000000001E-2</v>
      </c>
      <c r="AB2341">
        <v>1.4347687E-2</v>
      </c>
      <c r="AC2341">
        <v>1.4347687E-2</v>
      </c>
      <c r="AD2341">
        <v>1.9048870999999998E-2</v>
      </c>
      <c r="AE2341">
        <v>1.2645226000000001E-2</v>
      </c>
      <c r="AF2341">
        <v>8.3942889999999992E-3</v>
      </c>
      <c r="AG2341">
        <v>5.5723869999999998E-3</v>
      </c>
      <c r="AH2341" s="6">
        <v>1.1001729E-2</v>
      </c>
      <c r="AI2341" s="6"/>
      <c r="AJ2341" s="8"/>
      <c r="AK2341" s="6"/>
      <c r="AL2341" s="6"/>
      <c r="AM2341" s="6"/>
      <c r="AN2341" s="6"/>
      <c r="AO2341" s="6"/>
      <c r="AP2341" s="6"/>
      <c r="AQ2341" s="6"/>
      <c r="AR2341" s="6"/>
      <c r="AS2341" s="6"/>
    </row>
    <row r="2342" spans="1:45" x14ac:dyDescent="0.35">
      <c r="A2342">
        <v>10000</v>
      </c>
      <c r="B2342">
        <v>1.5134034352168191</v>
      </c>
      <c r="C2342">
        <v>250</v>
      </c>
      <c r="D2342">
        <v>0.96556437694166386</v>
      </c>
      <c r="E2342">
        <v>0</v>
      </c>
      <c r="F2342">
        <v>0</v>
      </c>
      <c r="G2342">
        <v>0.6</v>
      </c>
      <c r="H2342" t="s">
        <v>98</v>
      </c>
      <c r="I2342" t="s">
        <v>98</v>
      </c>
      <c r="J2342">
        <v>0.28328173280000002</v>
      </c>
      <c r="K2342">
        <v>3.92373684E-2</v>
      </c>
      <c r="L2342">
        <v>2.6046969999999999E-2</v>
      </c>
      <c r="M2342">
        <v>8.6453892000000008E-3</v>
      </c>
      <c r="N2342">
        <v>8.6453892000000008E-3</v>
      </c>
      <c r="O2342">
        <v>5.7390748000000014E-3</v>
      </c>
      <c r="P2342">
        <v>5.7390748000000014E-3</v>
      </c>
      <c r="Q2342">
        <v>7.6195484000000004E-3</v>
      </c>
      <c r="R2342">
        <v>5.0580903999999996E-3</v>
      </c>
      <c r="S2342">
        <v>3.3577156E-3</v>
      </c>
      <c r="T2342">
        <v>2.2289547999999998E-3</v>
      </c>
      <c r="U2342">
        <v>4.4006916000000002E-3</v>
      </c>
      <c r="V2342">
        <v>27.91</v>
      </c>
      <c r="W2342">
        <v>0.70820433199999999</v>
      </c>
      <c r="X2342">
        <v>9.8093421E-2</v>
      </c>
      <c r="Y2342">
        <v>6.5117425000000007E-2</v>
      </c>
      <c r="Z2342">
        <v>2.1613473000000001E-2</v>
      </c>
      <c r="AA2342">
        <v>2.1613473000000001E-2</v>
      </c>
      <c r="AB2342">
        <v>1.4347687E-2</v>
      </c>
      <c r="AC2342">
        <v>1.4347687E-2</v>
      </c>
      <c r="AD2342">
        <v>1.9048870999999998E-2</v>
      </c>
      <c r="AE2342">
        <v>1.2645226000000001E-2</v>
      </c>
      <c r="AF2342">
        <v>8.3942889999999992E-3</v>
      </c>
      <c r="AG2342">
        <v>5.5723869999999998E-3</v>
      </c>
      <c r="AH2342" s="6">
        <v>1.1001729E-2</v>
      </c>
      <c r="AI2342" s="6"/>
      <c r="AJ2342" s="8"/>
      <c r="AK2342" s="6"/>
      <c r="AL2342" s="6"/>
      <c r="AM2342" s="6"/>
      <c r="AN2342" s="6"/>
      <c r="AO2342" s="6"/>
      <c r="AP2342" s="6"/>
      <c r="AQ2342" s="6"/>
      <c r="AR2342" s="6"/>
      <c r="AS2342" s="6"/>
    </row>
    <row r="2343" spans="1:45" x14ac:dyDescent="0.35">
      <c r="A2343">
        <v>15000</v>
      </c>
      <c r="B2343">
        <v>1.914724076586253</v>
      </c>
      <c r="C2343">
        <v>250</v>
      </c>
      <c r="D2343">
        <v>0.96556437694166386</v>
      </c>
      <c r="E2343">
        <v>0</v>
      </c>
      <c r="F2343">
        <v>0</v>
      </c>
      <c r="G2343">
        <v>0.6</v>
      </c>
      <c r="H2343" t="s">
        <v>98</v>
      </c>
      <c r="I2343" t="s">
        <v>98</v>
      </c>
      <c r="J2343">
        <v>0.28328173280000002</v>
      </c>
      <c r="K2343">
        <v>3.92373684E-2</v>
      </c>
      <c r="L2343">
        <v>2.6046969999999999E-2</v>
      </c>
      <c r="M2343">
        <v>8.6453892000000008E-3</v>
      </c>
      <c r="N2343">
        <v>8.6453892000000008E-3</v>
      </c>
      <c r="O2343">
        <v>5.7390748000000014E-3</v>
      </c>
      <c r="P2343">
        <v>5.7390748000000014E-3</v>
      </c>
      <c r="Q2343">
        <v>7.6195484000000004E-3</v>
      </c>
      <c r="R2343">
        <v>5.0580903999999996E-3</v>
      </c>
      <c r="S2343">
        <v>3.3577156E-3</v>
      </c>
      <c r="T2343">
        <v>2.2289547999999998E-3</v>
      </c>
      <c r="U2343">
        <v>4.4006916000000002E-3</v>
      </c>
      <c r="V2343">
        <v>27.91</v>
      </c>
      <c r="W2343">
        <v>0.70820433199999999</v>
      </c>
      <c r="X2343">
        <v>9.8093421E-2</v>
      </c>
      <c r="Y2343">
        <v>6.5117425000000007E-2</v>
      </c>
      <c r="Z2343">
        <v>2.1613473000000001E-2</v>
      </c>
      <c r="AA2343">
        <v>2.1613473000000001E-2</v>
      </c>
      <c r="AB2343">
        <v>1.4347687E-2</v>
      </c>
      <c r="AC2343">
        <v>1.4347687E-2</v>
      </c>
      <c r="AD2343">
        <v>1.9048870999999998E-2</v>
      </c>
      <c r="AE2343">
        <v>1.2645226000000001E-2</v>
      </c>
      <c r="AF2343">
        <v>8.3942889999999992E-3</v>
      </c>
      <c r="AG2343">
        <v>5.5723869999999998E-3</v>
      </c>
      <c r="AH2343" s="6">
        <v>1.1001729E-2</v>
      </c>
      <c r="AI2343" s="6"/>
      <c r="AJ2343" s="8"/>
      <c r="AK2343" s="6"/>
      <c r="AL2343" s="6"/>
      <c r="AM2343" s="6"/>
      <c r="AN2343" s="6"/>
      <c r="AO2343" s="6"/>
      <c r="AP2343" s="6"/>
      <c r="AQ2343" s="6"/>
      <c r="AR2343" s="6"/>
      <c r="AS2343" s="6"/>
    </row>
    <row r="2344" spans="1:45" x14ac:dyDescent="0.35">
      <c r="A2344">
        <v>1500</v>
      </c>
      <c r="B2344">
        <v>0.9956799311136707</v>
      </c>
      <c r="C2344">
        <v>280</v>
      </c>
      <c r="D2344">
        <v>0.96556437694166386</v>
      </c>
      <c r="E2344">
        <v>0</v>
      </c>
      <c r="F2344">
        <v>0</v>
      </c>
      <c r="G2344">
        <v>0.6</v>
      </c>
      <c r="H2344" t="s">
        <v>98</v>
      </c>
      <c r="I2344" t="s">
        <v>98</v>
      </c>
      <c r="J2344">
        <v>0.28328173280000002</v>
      </c>
      <c r="K2344">
        <v>3.92373684E-2</v>
      </c>
      <c r="L2344">
        <v>2.6046969999999999E-2</v>
      </c>
      <c r="M2344">
        <v>8.6453892000000008E-3</v>
      </c>
      <c r="N2344">
        <v>8.6453892000000008E-3</v>
      </c>
      <c r="O2344">
        <v>5.7390748000000014E-3</v>
      </c>
      <c r="P2344">
        <v>5.7390748000000014E-3</v>
      </c>
      <c r="Q2344">
        <v>7.6195484000000004E-3</v>
      </c>
      <c r="R2344">
        <v>5.0580903999999996E-3</v>
      </c>
      <c r="S2344">
        <v>3.3577156E-3</v>
      </c>
      <c r="T2344">
        <v>2.2289547999999998E-3</v>
      </c>
      <c r="U2344">
        <v>4.4006916000000002E-3</v>
      </c>
      <c r="V2344">
        <v>27.91</v>
      </c>
      <c r="W2344">
        <v>0.70820433199999999</v>
      </c>
      <c r="X2344">
        <v>9.8093421E-2</v>
      </c>
      <c r="Y2344">
        <v>6.5117425000000007E-2</v>
      </c>
      <c r="Z2344">
        <v>2.1613473000000001E-2</v>
      </c>
      <c r="AA2344">
        <v>2.1613473000000001E-2</v>
      </c>
      <c r="AB2344">
        <v>1.4347687E-2</v>
      </c>
      <c r="AC2344">
        <v>1.4347687E-2</v>
      </c>
      <c r="AD2344">
        <v>1.9048870999999998E-2</v>
      </c>
      <c r="AE2344">
        <v>1.2645226000000001E-2</v>
      </c>
      <c r="AF2344">
        <v>8.3942889999999992E-3</v>
      </c>
      <c r="AG2344">
        <v>5.5723869999999998E-3</v>
      </c>
      <c r="AH2344" s="6">
        <v>1.1001729E-2</v>
      </c>
      <c r="AI2344" s="6"/>
      <c r="AJ2344" s="8"/>
      <c r="AK2344" s="6"/>
      <c r="AL2344" s="6"/>
      <c r="AM2344" s="6"/>
      <c r="AN2344" s="6"/>
      <c r="AO2344" s="6"/>
      <c r="AP2344" s="6"/>
      <c r="AQ2344" s="6"/>
      <c r="AR2344" s="6"/>
      <c r="AS2344" s="6"/>
    </row>
    <row r="2345" spans="1:45" x14ac:dyDescent="0.35">
      <c r="A2345">
        <v>2000</v>
      </c>
      <c r="B2345">
        <v>1.004462757523537</v>
      </c>
      <c r="C2345">
        <v>280</v>
      </c>
      <c r="D2345">
        <v>0.96556437694166386</v>
      </c>
      <c r="E2345">
        <v>0</v>
      </c>
      <c r="F2345">
        <v>0</v>
      </c>
      <c r="G2345">
        <v>0.6</v>
      </c>
      <c r="H2345" t="s">
        <v>98</v>
      </c>
      <c r="I2345" t="s">
        <v>98</v>
      </c>
      <c r="J2345">
        <v>0.28328173280000002</v>
      </c>
      <c r="K2345">
        <v>3.92373684E-2</v>
      </c>
      <c r="L2345">
        <v>2.6046969999999999E-2</v>
      </c>
      <c r="M2345">
        <v>8.6453892000000008E-3</v>
      </c>
      <c r="N2345">
        <v>8.6453892000000008E-3</v>
      </c>
      <c r="O2345">
        <v>5.7390748000000014E-3</v>
      </c>
      <c r="P2345">
        <v>5.7390748000000014E-3</v>
      </c>
      <c r="Q2345">
        <v>7.6195484000000004E-3</v>
      </c>
      <c r="R2345">
        <v>5.0580903999999996E-3</v>
      </c>
      <c r="S2345">
        <v>3.3577156E-3</v>
      </c>
      <c r="T2345">
        <v>2.2289547999999998E-3</v>
      </c>
      <c r="U2345">
        <v>4.4006916000000002E-3</v>
      </c>
      <c r="V2345">
        <v>27.91</v>
      </c>
      <c r="W2345">
        <v>0.70820433199999999</v>
      </c>
      <c r="X2345">
        <v>9.8093421E-2</v>
      </c>
      <c r="Y2345">
        <v>6.5117425000000007E-2</v>
      </c>
      <c r="Z2345">
        <v>2.1613473000000001E-2</v>
      </c>
      <c r="AA2345">
        <v>2.1613473000000001E-2</v>
      </c>
      <c r="AB2345">
        <v>1.4347687E-2</v>
      </c>
      <c r="AC2345">
        <v>1.4347687E-2</v>
      </c>
      <c r="AD2345">
        <v>1.9048870999999998E-2</v>
      </c>
      <c r="AE2345">
        <v>1.2645226000000001E-2</v>
      </c>
      <c r="AF2345">
        <v>8.3942889999999992E-3</v>
      </c>
      <c r="AG2345">
        <v>5.5723869999999998E-3</v>
      </c>
      <c r="AH2345" s="6">
        <v>1.1001729E-2</v>
      </c>
      <c r="AI2345" s="6"/>
      <c r="AJ2345" s="8"/>
      <c r="AK2345" s="6"/>
      <c r="AL2345" s="6"/>
      <c r="AM2345" s="6"/>
      <c r="AN2345" s="6"/>
      <c r="AO2345" s="6"/>
      <c r="AP2345" s="6"/>
      <c r="AQ2345" s="6"/>
      <c r="AR2345" s="6"/>
      <c r="AS2345" s="6"/>
    </row>
    <row r="2346" spans="1:45" x14ac:dyDescent="0.35">
      <c r="A2346">
        <v>2500</v>
      </c>
      <c r="B2346">
        <v>1.0177523165443141</v>
      </c>
      <c r="C2346">
        <v>280</v>
      </c>
      <c r="D2346">
        <v>0.96556437694166386</v>
      </c>
      <c r="E2346">
        <v>0</v>
      </c>
      <c r="F2346">
        <v>0</v>
      </c>
      <c r="G2346">
        <v>0.6</v>
      </c>
      <c r="H2346" t="s">
        <v>98</v>
      </c>
      <c r="I2346" t="s">
        <v>98</v>
      </c>
      <c r="J2346">
        <v>0.28328173280000002</v>
      </c>
      <c r="K2346">
        <v>3.92373684E-2</v>
      </c>
      <c r="L2346">
        <v>2.6046969999999999E-2</v>
      </c>
      <c r="M2346">
        <v>8.6453892000000008E-3</v>
      </c>
      <c r="N2346">
        <v>8.6453892000000008E-3</v>
      </c>
      <c r="O2346">
        <v>5.7390748000000014E-3</v>
      </c>
      <c r="P2346">
        <v>5.7390748000000014E-3</v>
      </c>
      <c r="Q2346">
        <v>7.6195484000000004E-3</v>
      </c>
      <c r="R2346">
        <v>5.0580903999999996E-3</v>
      </c>
      <c r="S2346">
        <v>3.3577156E-3</v>
      </c>
      <c r="T2346">
        <v>2.2289547999999998E-3</v>
      </c>
      <c r="U2346">
        <v>4.4006916000000002E-3</v>
      </c>
      <c r="V2346">
        <v>27.91</v>
      </c>
      <c r="W2346">
        <v>0.70820433199999999</v>
      </c>
      <c r="X2346">
        <v>9.8093421E-2</v>
      </c>
      <c r="Y2346">
        <v>6.5117425000000007E-2</v>
      </c>
      <c r="Z2346">
        <v>2.1613473000000001E-2</v>
      </c>
      <c r="AA2346">
        <v>2.1613473000000001E-2</v>
      </c>
      <c r="AB2346">
        <v>1.4347687E-2</v>
      </c>
      <c r="AC2346">
        <v>1.4347687E-2</v>
      </c>
      <c r="AD2346">
        <v>1.9048870999999998E-2</v>
      </c>
      <c r="AE2346">
        <v>1.2645226000000001E-2</v>
      </c>
      <c r="AF2346">
        <v>8.3942889999999992E-3</v>
      </c>
      <c r="AG2346">
        <v>5.5723869999999998E-3</v>
      </c>
      <c r="AH2346" s="6">
        <v>1.1001729E-2</v>
      </c>
      <c r="AI2346" s="6"/>
      <c r="AJ2346" s="8"/>
      <c r="AK2346" s="6"/>
      <c r="AL2346" s="6"/>
      <c r="AM2346" s="6"/>
      <c r="AN2346" s="6"/>
      <c r="AO2346" s="6"/>
      <c r="AP2346" s="6"/>
      <c r="AQ2346" s="6"/>
      <c r="AR2346" s="6"/>
      <c r="AS2346" s="6"/>
    </row>
    <row r="2347" spans="1:45" x14ac:dyDescent="0.35">
      <c r="A2347">
        <v>5000</v>
      </c>
      <c r="B2347">
        <v>1.1377916745607679</v>
      </c>
      <c r="C2347">
        <v>280</v>
      </c>
      <c r="D2347">
        <v>0.96556437694166386</v>
      </c>
      <c r="E2347">
        <v>0</v>
      </c>
      <c r="F2347">
        <v>0</v>
      </c>
      <c r="G2347">
        <v>0.6</v>
      </c>
      <c r="H2347" t="s">
        <v>98</v>
      </c>
      <c r="I2347" t="s">
        <v>98</v>
      </c>
      <c r="J2347">
        <v>0.28328173280000002</v>
      </c>
      <c r="K2347">
        <v>3.92373684E-2</v>
      </c>
      <c r="L2347">
        <v>2.6046969999999999E-2</v>
      </c>
      <c r="M2347">
        <v>8.6453892000000008E-3</v>
      </c>
      <c r="N2347">
        <v>8.6453892000000008E-3</v>
      </c>
      <c r="O2347">
        <v>5.7390748000000014E-3</v>
      </c>
      <c r="P2347">
        <v>5.7390748000000014E-3</v>
      </c>
      <c r="Q2347">
        <v>7.6195484000000004E-3</v>
      </c>
      <c r="R2347">
        <v>5.0580903999999996E-3</v>
      </c>
      <c r="S2347">
        <v>3.3577156E-3</v>
      </c>
      <c r="T2347">
        <v>2.2289547999999998E-3</v>
      </c>
      <c r="U2347">
        <v>4.4006916000000002E-3</v>
      </c>
      <c r="V2347">
        <v>27.91</v>
      </c>
      <c r="W2347">
        <v>0.70820433199999999</v>
      </c>
      <c r="X2347">
        <v>9.8093421E-2</v>
      </c>
      <c r="Y2347">
        <v>6.5117425000000007E-2</v>
      </c>
      <c r="Z2347">
        <v>2.1613473000000001E-2</v>
      </c>
      <c r="AA2347">
        <v>2.1613473000000001E-2</v>
      </c>
      <c r="AB2347">
        <v>1.4347687E-2</v>
      </c>
      <c r="AC2347">
        <v>1.4347687E-2</v>
      </c>
      <c r="AD2347">
        <v>1.9048870999999998E-2</v>
      </c>
      <c r="AE2347">
        <v>1.2645226000000001E-2</v>
      </c>
      <c r="AF2347">
        <v>8.3942889999999992E-3</v>
      </c>
      <c r="AG2347">
        <v>5.5723869999999998E-3</v>
      </c>
      <c r="AH2347" s="6">
        <v>1.1001729E-2</v>
      </c>
      <c r="AI2347" s="6"/>
      <c r="AJ2347" s="8"/>
      <c r="AK2347" s="6"/>
      <c r="AL2347" s="6"/>
      <c r="AM2347" s="6"/>
      <c r="AN2347" s="6"/>
      <c r="AO2347" s="6"/>
      <c r="AP2347" s="6"/>
      <c r="AQ2347" s="6"/>
      <c r="AR2347" s="6"/>
      <c r="AS2347" s="6"/>
    </row>
    <row r="2348" spans="1:45" x14ac:dyDescent="0.35">
      <c r="A2348">
        <v>7500</v>
      </c>
      <c r="B2348">
        <v>1.3108588888163</v>
      </c>
      <c r="C2348">
        <v>280</v>
      </c>
      <c r="D2348">
        <v>0.96556437694166386</v>
      </c>
      <c r="E2348">
        <v>0</v>
      </c>
      <c r="F2348">
        <v>0</v>
      </c>
      <c r="G2348">
        <v>0.6</v>
      </c>
      <c r="H2348" t="s">
        <v>98</v>
      </c>
      <c r="I2348" t="s">
        <v>98</v>
      </c>
      <c r="J2348">
        <v>0.28328173280000002</v>
      </c>
      <c r="K2348">
        <v>3.92373684E-2</v>
      </c>
      <c r="L2348">
        <v>2.6046969999999999E-2</v>
      </c>
      <c r="M2348">
        <v>8.6453892000000008E-3</v>
      </c>
      <c r="N2348">
        <v>8.6453892000000008E-3</v>
      </c>
      <c r="O2348">
        <v>5.7390748000000014E-3</v>
      </c>
      <c r="P2348">
        <v>5.7390748000000014E-3</v>
      </c>
      <c r="Q2348">
        <v>7.6195484000000004E-3</v>
      </c>
      <c r="R2348">
        <v>5.0580903999999996E-3</v>
      </c>
      <c r="S2348">
        <v>3.3577156E-3</v>
      </c>
      <c r="T2348">
        <v>2.2289547999999998E-3</v>
      </c>
      <c r="U2348">
        <v>4.4006916000000002E-3</v>
      </c>
      <c r="V2348">
        <v>27.91</v>
      </c>
      <c r="W2348">
        <v>0.70820433199999999</v>
      </c>
      <c r="X2348">
        <v>9.8093421E-2</v>
      </c>
      <c r="Y2348">
        <v>6.5117425000000007E-2</v>
      </c>
      <c r="Z2348">
        <v>2.1613473000000001E-2</v>
      </c>
      <c r="AA2348">
        <v>2.1613473000000001E-2</v>
      </c>
      <c r="AB2348">
        <v>1.4347687E-2</v>
      </c>
      <c r="AC2348">
        <v>1.4347687E-2</v>
      </c>
      <c r="AD2348">
        <v>1.9048870999999998E-2</v>
      </c>
      <c r="AE2348">
        <v>1.2645226000000001E-2</v>
      </c>
      <c r="AF2348">
        <v>8.3942889999999992E-3</v>
      </c>
      <c r="AG2348">
        <v>5.5723869999999998E-3</v>
      </c>
      <c r="AH2348" s="6">
        <v>1.1001729E-2</v>
      </c>
      <c r="AI2348" s="6"/>
      <c r="AJ2348" s="8"/>
      <c r="AK2348" s="6"/>
      <c r="AL2348" s="6"/>
      <c r="AM2348" s="6"/>
      <c r="AN2348" s="6"/>
      <c r="AO2348" s="6"/>
      <c r="AP2348" s="6"/>
      <c r="AQ2348" s="6"/>
      <c r="AR2348" s="6"/>
      <c r="AS2348" s="6"/>
    </row>
    <row r="2349" spans="1:45" x14ac:dyDescent="0.35">
      <c r="A2349">
        <v>10000</v>
      </c>
      <c r="B2349">
        <v>1.4996877469869181</v>
      </c>
      <c r="C2349">
        <v>280</v>
      </c>
      <c r="D2349">
        <v>0.96556437694166386</v>
      </c>
      <c r="E2349">
        <v>0</v>
      </c>
      <c r="F2349">
        <v>0</v>
      </c>
      <c r="G2349">
        <v>0.6</v>
      </c>
      <c r="H2349" t="s">
        <v>98</v>
      </c>
      <c r="I2349" t="s">
        <v>98</v>
      </c>
      <c r="J2349">
        <v>0.28328173280000002</v>
      </c>
      <c r="K2349">
        <v>3.92373684E-2</v>
      </c>
      <c r="L2349">
        <v>2.6046969999999999E-2</v>
      </c>
      <c r="M2349">
        <v>8.6453892000000008E-3</v>
      </c>
      <c r="N2349">
        <v>8.6453892000000008E-3</v>
      </c>
      <c r="O2349">
        <v>5.7390748000000014E-3</v>
      </c>
      <c r="P2349">
        <v>5.7390748000000014E-3</v>
      </c>
      <c r="Q2349">
        <v>7.6195484000000004E-3</v>
      </c>
      <c r="R2349">
        <v>5.0580903999999996E-3</v>
      </c>
      <c r="S2349">
        <v>3.3577156E-3</v>
      </c>
      <c r="T2349">
        <v>2.2289547999999998E-3</v>
      </c>
      <c r="U2349">
        <v>4.4006916000000002E-3</v>
      </c>
      <c r="V2349">
        <v>27.91</v>
      </c>
      <c r="W2349">
        <v>0.70820433199999999</v>
      </c>
      <c r="X2349">
        <v>9.8093421E-2</v>
      </c>
      <c r="Y2349">
        <v>6.5117425000000007E-2</v>
      </c>
      <c r="Z2349">
        <v>2.1613473000000001E-2</v>
      </c>
      <c r="AA2349">
        <v>2.1613473000000001E-2</v>
      </c>
      <c r="AB2349">
        <v>1.4347687E-2</v>
      </c>
      <c r="AC2349">
        <v>1.4347687E-2</v>
      </c>
      <c r="AD2349">
        <v>1.9048870999999998E-2</v>
      </c>
      <c r="AE2349">
        <v>1.2645226000000001E-2</v>
      </c>
      <c r="AF2349">
        <v>8.3942889999999992E-3</v>
      </c>
      <c r="AG2349">
        <v>5.5723869999999998E-3</v>
      </c>
      <c r="AH2349" s="6">
        <v>1.1001729E-2</v>
      </c>
      <c r="AI2349" s="6"/>
      <c r="AJ2349" s="8"/>
      <c r="AK2349" s="6"/>
      <c r="AL2349" s="6"/>
      <c r="AM2349" s="6"/>
      <c r="AN2349" s="6"/>
      <c r="AO2349" s="6"/>
      <c r="AP2349" s="6"/>
      <c r="AQ2349" s="6"/>
      <c r="AR2349" s="6"/>
      <c r="AS2349" s="6"/>
    </row>
    <row r="2350" spans="1:45" x14ac:dyDescent="0.35">
      <c r="A2350">
        <v>15000</v>
      </c>
      <c r="B2350">
        <v>1.8832915664738059</v>
      </c>
      <c r="C2350">
        <v>280</v>
      </c>
      <c r="D2350">
        <v>0.96556437694166386</v>
      </c>
      <c r="E2350">
        <v>0</v>
      </c>
      <c r="F2350">
        <v>0</v>
      </c>
      <c r="G2350">
        <v>0.6</v>
      </c>
      <c r="H2350" t="s">
        <v>98</v>
      </c>
      <c r="I2350" t="s">
        <v>98</v>
      </c>
      <c r="J2350">
        <v>0.28328173280000002</v>
      </c>
      <c r="K2350">
        <v>3.92373684E-2</v>
      </c>
      <c r="L2350">
        <v>2.6046969999999999E-2</v>
      </c>
      <c r="M2350">
        <v>8.6453892000000008E-3</v>
      </c>
      <c r="N2350">
        <v>8.6453892000000008E-3</v>
      </c>
      <c r="O2350">
        <v>5.7390748000000014E-3</v>
      </c>
      <c r="P2350">
        <v>5.7390748000000014E-3</v>
      </c>
      <c r="Q2350">
        <v>7.6195484000000004E-3</v>
      </c>
      <c r="R2350">
        <v>5.0580903999999996E-3</v>
      </c>
      <c r="S2350">
        <v>3.3577156E-3</v>
      </c>
      <c r="T2350">
        <v>2.2289547999999998E-3</v>
      </c>
      <c r="U2350">
        <v>4.4006916000000002E-3</v>
      </c>
      <c r="V2350">
        <v>27.91</v>
      </c>
      <c r="W2350">
        <v>0.70820433199999999</v>
      </c>
      <c r="X2350">
        <v>9.8093421E-2</v>
      </c>
      <c r="Y2350">
        <v>6.5117425000000007E-2</v>
      </c>
      <c r="Z2350">
        <v>2.1613473000000001E-2</v>
      </c>
      <c r="AA2350">
        <v>2.1613473000000001E-2</v>
      </c>
      <c r="AB2350">
        <v>1.4347687E-2</v>
      </c>
      <c r="AC2350">
        <v>1.4347687E-2</v>
      </c>
      <c r="AD2350">
        <v>1.9048870999999998E-2</v>
      </c>
      <c r="AE2350">
        <v>1.2645226000000001E-2</v>
      </c>
      <c r="AF2350">
        <v>8.3942889999999992E-3</v>
      </c>
      <c r="AG2350">
        <v>5.5723869999999998E-3</v>
      </c>
      <c r="AH2350" s="6">
        <v>1.1001729E-2</v>
      </c>
      <c r="AI2350" s="6"/>
      <c r="AJ2350" s="8"/>
      <c r="AK2350" s="6"/>
      <c r="AL2350" s="6"/>
      <c r="AM2350" s="6"/>
      <c r="AN2350" s="6"/>
      <c r="AO2350" s="6"/>
      <c r="AP2350" s="6"/>
      <c r="AQ2350" s="6"/>
      <c r="AR2350" s="6"/>
      <c r="AS2350" s="6"/>
    </row>
    <row r="2351" spans="1:45" x14ac:dyDescent="0.35">
      <c r="A2351">
        <v>1500</v>
      </c>
      <c r="B2351">
        <v>0.94158556092945733</v>
      </c>
      <c r="C2351">
        <v>60</v>
      </c>
      <c r="D2351">
        <v>0.96628236106316889</v>
      </c>
      <c r="E2351">
        <v>0</v>
      </c>
      <c r="F2351">
        <v>0</v>
      </c>
      <c r="G2351">
        <v>0.8</v>
      </c>
      <c r="H2351" t="s">
        <v>98</v>
      </c>
      <c r="I2351" t="s">
        <v>98</v>
      </c>
      <c r="J2351">
        <v>0.14164086640000001</v>
      </c>
      <c r="K2351">
        <v>1.96186842E-2</v>
      </c>
      <c r="L2351">
        <v>1.3023485E-2</v>
      </c>
      <c r="M2351">
        <v>4.3226946000000004E-3</v>
      </c>
      <c r="N2351">
        <v>4.3226946000000004E-3</v>
      </c>
      <c r="O2351">
        <v>2.869537399999999E-3</v>
      </c>
      <c r="P2351">
        <v>2.869537399999999E-3</v>
      </c>
      <c r="Q2351">
        <v>3.8097741999999989E-3</v>
      </c>
      <c r="R2351">
        <v>2.5290451999999998E-3</v>
      </c>
      <c r="S2351">
        <v>1.6788577999999989E-3</v>
      </c>
      <c r="T2351">
        <v>1.1144773999999999E-3</v>
      </c>
      <c r="U2351">
        <v>2.2003458000000001E-3</v>
      </c>
      <c r="V2351">
        <v>27.91</v>
      </c>
      <c r="W2351">
        <v>0.70820433199999999</v>
      </c>
      <c r="X2351">
        <v>9.8093421E-2</v>
      </c>
      <c r="Y2351">
        <v>6.5117425000000007E-2</v>
      </c>
      <c r="Z2351">
        <v>2.1613473000000001E-2</v>
      </c>
      <c r="AA2351">
        <v>2.1613473000000001E-2</v>
      </c>
      <c r="AB2351">
        <v>1.4347687E-2</v>
      </c>
      <c r="AC2351">
        <v>1.4347687E-2</v>
      </c>
      <c r="AD2351">
        <v>1.9048870999999998E-2</v>
      </c>
      <c r="AE2351">
        <v>1.2645226000000001E-2</v>
      </c>
      <c r="AF2351">
        <v>8.3942889999999992E-3</v>
      </c>
      <c r="AG2351">
        <v>5.5723869999999998E-3</v>
      </c>
      <c r="AH2351" s="6">
        <v>1.1001729E-2</v>
      </c>
      <c r="AI2351" s="6"/>
      <c r="AJ2351" s="8"/>
      <c r="AK2351" s="6"/>
      <c r="AL2351" s="6"/>
      <c r="AM2351" s="6"/>
      <c r="AN2351" s="6"/>
      <c r="AO2351" s="6"/>
      <c r="AP2351" s="6"/>
      <c r="AQ2351" s="6"/>
      <c r="AR2351" s="6"/>
      <c r="AS2351" s="6"/>
    </row>
    <row r="2352" spans="1:45" x14ac:dyDescent="0.35">
      <c r="A2352">
        <v>2000</v>
      </c>
      <c r="B2352">
        <v>0.94395477667985983</v>
      </c>
      <c r="C2352">
        <v>60</v>
      </c>
      <c r="D2352">
        <v>0.96628236106316889</v>
      </c>
      <c r="E2352">
        <v>0</v>
      </c>
      <c r="F2352">
        <v>0</v>
      </c>
      <c r="G2352">
        <v>0.8</v>
      </c>
      <c r="H2352" t="s">
        <v>98</v>
      </c>
      <c r="I2352" t="s">
        <v>98</v>
      </c>
      <c r="J2352">
        <v>0.14164086640000001</v>
      </c>
      <c r="K2352">
        <v>1.96186842E-2</v>
      </c>
      <c r="L2352">
        <v>1.3023485E-2</v>
      </c>
      <c r="M2352">
        <v>4.3226946000000004E-3</v>
      </c>
      <c r="N2352">
        <v>4.3226946000000004E-3</v>
      </c>
      <c r="O2352">
        <v>2.869537399999999E-3</v>
      </c>
      <c r="P2352">
        <v>2.869537399999999E-3</v>
      </c>
      <c r="Q2352">
        <v>3.8097741999999989E-3</v>
      </c>
      <c r="R2352">
        <v>2.5290451999999998E-3</v>
      </c>
      <c r="S2352">
        <v>1.6788577999999989E-3</v>
      </c>
      <c r="T2352">
        <v>1.1144773999999999E-3</v>
      </c>
      <c r="U2352">
        <v>2.2003458000000001E-3</v>
      </c>
      <c r="V2352">
        <v>27.91</v>
      </c>
      <c r="W2352">
        <v>0.70820433199999999</v>
      </c>
      <c r="X2352">
        <v>9.8093421E-2</v>
      </c>
      <c r="Y2352">
        <v>6.5117425000000007E-2</v>
      </c>
      <c r="Z2352">
        <v>2.1613473000000001E-2</v>
      </c>
      <c r="AA2352">
        <v>2.1613473000000001E-2</v>
      </c>
      <c r="AB2352">
        <v>1.4347687E-2</v>
      </c>
      <c r="AC2352">
        <v>1.4347687E-2</v>
      </c>
      <c r="AD2352">
        <v>1.9048870999999998E-2</v>
      </c>
      <c r="AE2352">
        <v>1.2645226000000001E-2</v>
      </c>
      <c r="AF2352">
        <v>8.3942889999999992E-3</v>
      </c>
      <c r="AG2352">
        <v>5.5723869999999998E-3</v>
      </c>
      <c r="AH2352" s="6">
        <v>1.1001729E-2</v>
      </c>
      <c r="AI2352" s="6"/>
      <c r="AJ2352" s="8"/>
      <c r="AK2352" s="6"/>
      <c r="AL2352" s="6"/>
      <c r="AM2352" s="6"/>
      <c r="AN2352" s="6"/>
      <c r="AO2352" s="6"/>
      <c r="AP2352" s="6"/>
      <c r="AQ2352" s="6"/>
      <c r="AR2352" s="6"/>
      <c r="AS2352" s="6"/>
    </row>
    <row r="2353" spans="1:45" x14ac:dyDescent="0.35">
      <c r="A2353">
        <v>2500</v>
      </c>
      <c r="B2353">
        <v>0.95684885201310177</v>
      </c>
      <c r="C2353">
        <v>60</v>
      </c>
      <c r="D2353">
        <v>0.96628236106316889</v>
      </c>
      <c r="E2353">
        <v>0</v>
      </c>
      <c r="F2353">
        <v>0</v>
      </c>
      <c r="G2353">
        <v>0.8</v>
      </c>
      <c r="H2353" t="s">
        <v>98</v>
      </c>
      <c r="I2353" t="s">
        <v>98</v>
      </c>
      <c r="J2353">
        <v>0.14164086640000001</v>
      </c>
      <c r="K2353">
        <v>1.96186842E-2</v>
      </c>
      <c r="L2353">
        <v>1.3023485E-2</v>
      </c>
      <c r="M2353">
        <v>4.3226946000000004E-3</v>
      </c>
      <c r="N2353">
        <v>4.3226946000000004E-3</v>
      </c>
      <c r="O2353">
        <v>2.869537399999999E-3</v>
      </c>
      <c r="P2353">
        <v>2.869537399999999E-3</v>
      </c>
      <c r="Q2353">
        <v>3.8097741999999989E-3</v>
      </c>
      <c r="R2353">
        <v>2.5290451999999998E-3</v>
      </c>
      <c r="S2353">
        <v>1.6788577999999989E-3</v>
      </c>
      <c r="T2353">
        <v>1.1144773999999999E-3</v>
      </c>
      <c r="U2353">
        <v>2.2003458000000001E-3</v>
      </c>
      <c r="V2353">
        <v>27.91</v>
      </c>
      <c r="W2353">
        <v>0.70820433199999999</v>
      </c>
      <c r="X2353">
        <v>9.8093421E-2</v>
      </c>
      <c r="Y2353">
        <v>6.5117425000000007E-2</v>
      </c>
      <c r="Z2353">
        <v>2.1613473000000001E-2</v>
      </c>
      <c r="AA2353">
        <v>2.1613473000000001E-2</v>
      </c>
      <c r="AB2353">
        <v>1.4347687E-2</v>
      </c>
      <c r="AC2353">
        <v>1.4347687E-2</v>
      </c>
      <c r="AD2353">
        <v>1.9048870999999998E-2</v>
      </c>
      <c r="AE2353">
        <v>1.2645226000000001E-2</v>
      </c>
      <c r="AF2353">
        <v>8.3942889999999992E-3</v>
      </c>
      <c r="AG2353">
        <v>5.5723869999999998E-3</v>
      </c>
      <c r="AH2353" s="6">
        <v>1.1001729E-2</v>
      </c>
      <c r="AI2353" s="6"/>
      <c r="AJ2353" s="8"/>
      <c r="AK2353" s="6"/>
      <c r="AL2353" s="6"/>
      <c r="AM2353" s="6"/>
      <c r="AN2353" s="6"/>
      <c r="AO2353" s="6"/>
      <c r="AP2353" s="6"/>
      <c r="AQ2353" s="6"/>
      <c r="AR2353" s="6"/>
      <c r="AS2353" s="6"/>
    </row>
    <row r="2354" spans="1:45" x14ac:dyDescent="0.35">
      <c r="A2354">
        <v>5000</v>
      </c>
      <c r="B2354">
        <v>1.1334103376776661</v>
      </c>
      <c r="C2354">
        <v>60</v>
      </c>
      <c r="D2354">
        <v>0.96628236106316889</v>
      </c>
      <c r="E2354">
        <v>0</v>
      </c>
      <c r="F2354">
        <v>0</v>
      </c>
      <c r="G2354">
        <v>0.8</v>
      </c>
      <c r="H2354" t="s">
        <v>98</v>
      </c>
      <c r="I2354" t="s">
        <v>98</v>
      </c>
      <c r="J2354">
        <v>0.14164086640000001</v>
      </c>
      <c r="K2354">
        <v>1.96186842E-2</v>
      </c>
      <c r="L2354">
        <v>1.3023485E-2</v>
      </c>
      <c r="M2354">
        <v>4.3226946000000004E-3</v>
      </c>
      <c r="N2354">
        <v>4.3226946000000004E-3</v>
      </c>
      <c r="O2354">
        <v>2.869537399999999E-3</v>
      </c>
      <c r="P2354">
        <v>2.869537399999999E-3</v>
      </c>
      <c r="Q2354">
        <v>3.8097741999999989E-3</v>
      </c>
      <c r="R2354">
        <v>2.5290451999999998E-3</v>
      </c>
      <c r="S2354">
        <v>1.6788577999999989E-3</v>
      </c>
      <c r="T2354">
        <v>1.1144773999999999E-3</v>
      </c>
      <c r="U2354">
        <v>2.2003458000000001E-3</v>
      </c>
      <c r="V2354">
        <v>27.91</v>
      </c>
      <c r="W2354">
        <v>0.70820433199999999</v>
      </c>
      <c r="X2354">
        <v>9.8093421E-2</v>
      </c>
      <c r="Y2354">
        <v>6.5117425000000007E-2</v>
      </c>
      <c r="Z2354">
        <v>2.1613473000000001E-2</v>
      </c>
      <c r="AA2354">
        <v>2.1613473000000001E-2</v>
      </c>
      <c r="AB2354">
        <v>1.4347687E-2</v>
      </c>
      <c r="AC2354">
        <v>1.4347687E-2</v>
      </c>
      <c r="AD2354">
        <v>1.9048870999999998E-2</v>
      </c>
      <c r="AE2354">
        <v>1.2645226000000001E-2</v>
      </c>
      <c r="AF2354">
        <v>8.3942889999999992E-3</v>
      </c>
      <c r="AG2354">
        <v>5.5723869999999998E-3</v>
      </c>
      <c r="AH2354" s="6">
        <v>1.1001729E-2</v>
      </c>
      <c r="AI2354" s="6"/>
      <c r="AJ2354" s="8"/>
      <c r="AK2354" s="6"/>
      <c r="AL2354" s="6"/>
      <c r="AM2354" s="6"/>
      <c r="AN2354" s="6"/>
      <c r="AO2354" s="6"/>
      <c r="AP2354" s="6"/>
      <c r="AQ2354" s="6"/>
      <c r="AR2354" s="6"/>
      <c r="AS2354" s="6"/>
    </row>
    <row r="2355" spans="1:45" x14ac:dyDescent="0.35">
      <c r="A2355">
        <v>7500</v>
      </c>
      <c r="B2355">
        <v>1.3770492156909959</v>
      </c>
      <c r="C2355">
        <v>60</v>
      </c>
      <c r="D2355">
        <v>0.96628236106316889</v>
      </c>
      <c r="E2355">
        <v>0</v>
      </c>
      <c r="F2355">
        <v>0</v>
      </c>
      <c r="G2355">
        <v>0.8</v>
      </c>
      <c r="H2355" t="s">
        <v>98</v>
      </c>
      <c r="I2355" t="s">
        <v>98</v>
      </c>
      <c r="J2355">
        <v>0.14164086640000001</v>
      </c>
      <c r="K2355">
        <v>1.96186842E-2</v>
      </c>
      <c r="L2355">
        <v>1.3023485E-2</v>
      </c>
      <c r="M2355">
        <v>4.3226946000000004E-3</v>
      </c>
      <c r="N2355">
        <v>4.3226946000000004E-3</v>
      </c>
      <c r="O2355">
        <v>2.869537399999999E-3</v>
      </c>
      <c r="P2355">
        <v>2.869537399999999E-3</v>
      </c>
      <c r="Q2355">
        <v>3.8097741999999989E-3</v>
      </c>
      <c r="R2355">
        <v>2.5290451999999998E-3</v>
      </c>
      <c r="S2355">
        <v>1.6788577999999989E-3</v>
      </c>
      <c r="T2355">
        <v>1.1144773999999999E-3</v>
      </c>
      <c r="U2355">
        <v>2.2003458000000001E-3</v>
      </c>
      <c r="V2355">
        <v>27.91</v>
      </c>
      <c r="W2355">
        <v>0.70820433199999999</v>
      </c>
      <c r="X2355">
        <v>9.8093421E-2</v>
      </c>
      <c r="Y2355">
        <v>6.5117425000000007E-2</v>
      </c>
      <c r="Z2355">
        <v>2.1613473000000001E-2</v>
      </c>
      <c r="AA2355">
        <v>2.1613473000000001E-2</v>
      </c>
      <c r="AB2355">
        <v>1.4347687E-2</v>
      </c>
      <c r="AC2355">
        <v>1.4347687E-2</v>
      </c>
      <c r="AD2355">
        <v>1.9048870999999998E-2</v>
      </c>
      <c r="AE2355">
        <v>1.2645226000000001E-2</v>
      </c>
      <c r="AF2355">
        <v>8.3942889999999992E-3</v>
      </c>
      <c r="AG2355">
        <v>5.5723869999999998E-3</v>
      </c>
      <c r="AH2355" s="6">
        <v>1.1001729E-2</v>
      </c>
      <c r="AI2355" s="6"/>
      <c r="AJ2355" s="8"/>
      <c r="AK2355" s="6"/>
      <c r="AL2355" s="6"/>
      <c r="AM2355" s="6"/>
      <c r="AN2355" s="6"/>
      <c r="AO2355" s="6"/>
      <c r="AP2355" s="6"/>
      <c r="AQ2355" s="6"/>
      <c r="AR2355" s="6"/>
      <c r="AS2355" s="6"/>
    </row>
    <row r="2356" spans="1:45" x14ac:dyDescent="0.35">
      <c r="A2356">
        <v>10000</v>
      </c>
      <c r="B2356">
        <v>1.629871214496009</v>
      </c>
      <c r="C2356">
        <v>60</v>
      </c>
      <c r="D2356">
        <v>0.96628236106316889</v>
      </c>
      <c r="E2356">
        <v>0</v>
      </c>
      <c r="F2356">
        <v>0</v>
      </c>
      <c r="G2356">
        <v>0.8</v>
      </c>
      <c r="H2356" t="s">
        <v>98</v>
      </c>
      <c r="I2356" t="s">
        <v>98</v>
      </c>
      <c r="J2356">
        <v>0.14164086640000001</v>
      </c>
      <c r="K2356">
        <v>1.96186842E-2</v>
      </c>
      <c r="L2356">
        <v>1.3023485E-2</v>
      </c>
      <c r="M2356">
        <v>4.3226946000000004E-3</v>
      </c>
      <c r="N2356">
        <v>4.3226946000000004E-3</v>
      </c>
      <c r="O2356">
        <v>2.869537399999999E-3</v>
      </c>
      <c r="P2356">
        <v>2.869537399999999E-3</v>
      </c>
      <c r="Q2356">
        <v>3.8097741999999989E-3</v>
      </c>
      <c r="R2356">
        <v>2.5290451999999998E-3</v>
      </c>
      <c r="S2356">
        <v>1.6788577999999989E-3</v>
      </c>
      <c r="T2356">
        <v>1.1144773999999999E-3</v>
      </c>
      <c r="U2356">
        <v>2.2003458000000001E-3</v>
      </c>
      <c r="V2356">
        <v>27.91</v>
      </c>
      <c r="W2356">
        <v>0.70820433199999999</v>
      </c>
      <c r="X2356">
        <v>9.8093421E-2</v>
      </c>
      <c r="Y2356">
        <v>6.5117425000000007E-2</v>
      </c>
      <c r="Z2356">
        <v>2.1613473000000001E-2</v>
      </c>
      <c r="AA2356">
        <v>2.1613473000000001E-2</v>
      </c>
      <c r="AB2356">
        <v>1.4347687E-2</v>
      </c>
      <c r="AC2356">
        <v>1.4347687E-2</v>
      </c>
      <c r="AD2356">
        <v>1.9048870999999998E-2</v>
      </c>
      <c r="AE2356">
        <v>1.2645226000000001E-2</v>
      </c>
      <c r="AF2356">
        <v>8.3942889999999992E-3</v>
      </c>
      <c r="AG2356">
        <v>5.5723869999999998E-3</v>
      </c>
      <c r="AH2356" s="6">
        <v>1.1001729E-2</v>
      </c>
      <c r="AI2356" s="6"/>
      <c r="AJ2356" s="8"/>
      <c r="AK2356" s="6"/>
      <c r="AL2356" s="6"/>
      <c r="AM2356" s="6"/>
      <c r="AN2356" s="6"/>
      <c r="AO2356" s="6"/>
      <c r="AP2356" s="6"/>
      <c r="AQ2356" s="6"/>
      <c r="AR2356" s="6"/>
      <c r="AS2356" s="6"/>
    </row>
    <row r="2357" spans="1:45" x14ac:dyDescent="0.35">
      <c r="A2357">
        <v>15000</v>
      </c>
      <c r="B2357">
        <v>2.126339391804748</v>
      </c>
      <c r="C2357">
        <v>60</v>
      </c>
      <c r="D2357">
        <v>0.96628236106316889</v>
      </c>
      <c r="E2357">
        <v>0</v>
      </c>
      <c r="F2357">
        <v>0</v>
      </c>
      <c r="G2357">
        <v>0.8</v>
      </c>
      <c r="H2357" t="s">
        <v>98</v>
      </c>
      <c r="I2357" t="s">
        <v>98</v>
      </c>
      <c r="J2357">
        <v>0.14164086640000001</v>
      </c>
      <c r="K2357">
        <v>1.96186842E-2</v>
      </c>
      <c r="L2357">
        <v>1.3023485E-2</v>
      </c>
      <c r="M2357">
        <v>4.3226946000000004E-3</v>
      </c>
      <c r="N2357">
        <v>4.3226946000000004E-3</v>
      </c>
      <c r="O2357">
        <v>2.869537399999999E-3</v>
      </c>
      <c r="P2357">
        <v>2.869537399999999E-3</v>
      </c>
      <c r="Q2357">
        <v>3.8097741999999989E-3</v>
      </c>
      <c r="R2357">
        <v>2.5290451999999998E-3</v>
      </c>
      <c r="S2357">
        <v>1.6788577999999989E-3</v>
      </c>
      <c r="T2357">
        <v>1.1144773999999999E-3</v>
      </c>
      <c r="U2357">
        <v>2.2003458000000001E-3</v>
      </c>
      <c r="V2357">
        <v>27.91</v>
      </c>
      <c r="W2357">
        <v>0.70820433199999999</v>
      </c>
      <c r="X2357">
        <v>9.8093421E-2</v>
      </c>
      <c r="Y2357">
        <v>6.5117425000000007E-2</v>
      </c>
      <c r="Z2357">
        <v>2.1613473000000001E-2</v>
      </c>
      <c r="AA2357">
        <v>2.1613473000000001E-2</v>
      </c>
      <c r="AB2357">
        <v>1.4347687E-2</v>
      </c>
      <c r="AC2357">
        <v>1.4347687E-2</v>
      </c>
      <c r="AD2357">
        <v>1.9048870999999998E-2</v>
      </c>
      <c r="AE2357">
        <v>1.2645226000000001E-2</v>
      </c>
      <c r="AF2357">
        <v>8.3942889999999992E-3</v>
      </c>
      <c r="AG2357">
        <v>5.5723869999999998E-3</v>
      </c>
      <c r="AH2357" s="6">
        <v>1.1001729E-2</v>
      </c>
      <c r="AI2357" s="6"/>
      <c r="AJ2357" s="8"/>
      <c r="AK2357" s="6"/>
      <c r="AL2357" s="6"/>
      <c r="AM2357" s="6"/>
      <c r="AN2357" s="6"/>
      <c r="AO2357" s="6"/>
      <c r="AP2357" s="6"/>
      <c r="AQ2357" s="6"/>
      <c r="AR2357" s="6"/>
      <c r="AS2357" s="6"/>
    </row>
    <row r="2358" spans="1:45" x14ac:dyDescent="0.35">
      <c r="A2358">
        <v>1500</v>
      </c>
      <c r="B2358">
        <v>0.96163185952954378</v>
      </c>
      <c r="C2358">
        <v>90</v>
      </c>
      <c r="D2358">
        <v>0.96628236106316889</v>
      </c>
      <c r="E2358">
        <v>0</v>
      </c>
      <c r="F2358">
        <v>0</v>
      </c>
      <c r="G2358">
        <v>0.8</v>
      </c>
      <c r="H2358" t="s">
        <v>98</v>
      </c>
      <c r="I2358" t="s">
        <v>98</v>
      </c>
      <c r="J2358">
        <v>0.14164086640000001</v>
      </c>
      <c r="K2358">
        <v>1.96186842E-2</v>
      </c>
      <c r="L2358">
        <v>1.3023485E-2</v>
      </c>
      <c r="M2358">
        <v>4.3226946000000004E-3</v>
      </c>
      <c r="N2358">
        <v>4.3226946000000004E-3</v>
      </c>
      <c r="O2358">
        <v>2.869537399999999E-3</v>
      </c>
      <c r="P2358">
        <v>2.869537399999999E-3</v>
      </c>
      <c r="Q2358">
        <v>3.8097741999999989E-3</v>
      </c>
      <c r="R2358">
        <v>2.5290451999999998E-3</v>
      </c>
      <c r="S2358">
        <v>1.6788577999999989E-3</v>
      </c>
      <c r="T2358">
        <v>1.1144773999999999E-3</v>
      </c>
      <c r="U2358">
        <v>2.2003458000000001E-3</v>
      </c>
      <c r="V2358">
        <v>27.91</v>
      </c>
      <c r="W2358">
        <v>0.70820433199999999</v>
      </c>
      <c r="X2358">
        <v>9.8093421E-2</v>
      </c>
      <c r="Y2358">
        <v>6.5117425000000007E-2</v>
      </c>
      <c r="Z2358">
        <v>2.1613473000000001E-2</v>
      </c>
      <c r="AA2358">
        <v>2.1613473000000001E-2</v>
      </c>
      <c r="AB2358">
        <v>1.4347687E-2</v>
      </c>
      <c r="AC2358">
        <v>1.4347687E-2</v>
      </c>
      <c r="AD2358">
        <v>1.9048870999999998E-2</v>
      </c>
      <c r="AE2358">
        <v>1.2645226000000001E-2</v>
      </c>
      <c r="AF2358">
        <v>8.3942889999999992E-3</v>
      </c>
      <c r="AG2358">
        <v>5.5723869999999998E-3</v>
      </c>
      <c r="AH2358" s="6">
        <v>1.1001729E-2</v>
      </c>
      <c r="AI2358" s="6"/>
      <c r="AJ2358" s="8"/>
      <c r="AK2358" s="6"/>
      <c r="AL2358" s="6"/>
      <c r="AM2358" s="6"/>
      <c r="AN2358" s="6"/>
      <c r="AO2358" s="6"/>
      <c r="AP2358" s="6"/>
      <c r="AQ2358" s="6"/>
      <c r="AR2358" s="6"/>
      <c r="AS2358" s="6"/>
    </row>
    <row r="2359" spans="1:45" x14ac:dyDescent="0.35">
      <c r="A2359">
        <v>2000</v>
      </c>
      <c r="B2359">
        <v>0.9667492782220557</v>
      </c>
      <c r="C2359">
        <v>90</v>
      </c>
      <c r="D2359">
        <v>0.96628236106316889</v>
      </c>
      <c r="E2359">
        <v>0</v>
      </c>
      <c r="F2359">
        <v>0</v>
      </c>
      <c r="G2359">
        <v>0.8</v>
      </c>
      <c r="H2359" t="s">
        <v>98</v>
      </c>
      <c r="I2359" t="s">
        <v>98</v>
      </c>
      <c r="J2359">
        <v>0.14164086640000001</v>
      </c>
      <c r="K2359">
        <v>1.96186842E-2</v>
      </c>
      <c r="L2359">
        <v>1.3023485E-2</v>
      </c>
      <c r="M2359">
        <v>4.3226946000000004E-3</v>
      </c>
      <c r="N2359">
        <v>4.3226946000000004E-3</v>
      </c>
      <c r="O2359">
        <v>2.869537399999999E-3</v>
      </c>
      <c r="P2359">
        <v>2.869537399999999E-3</v>
      </c>
      <c r="Q2359">
        <v>3.8097741999999989E-3</v>
      </c>
      <c r="R2359">
        <v>2.5290451999999998E-3</v>
      </c>
      <c r="S2359">
        <v>1.6788577999999989E-3</v>
      </c>
      <c r="T2359">
        <v>1.1144773999999999E-3</v>
      </c>
      <c r="U2359">
        <v>2.2003458000000001E-3</v>
      </c>
      <c r="V2359">
        <v>27.91</v>
      </c>
      <c r="W2359">
        <v>0.70820433199999999</v>
      </c>
      <c r="X2359">
        <v>9.8093421E-2</v>
      </c>
      <c r="Y2359">
        <v>6.5117425000000007E-2</v>
      </c>
      <c r="Z2359">
        <v>2.1613473000000001E-2</v>
      </c>
      <c r="AA2359">
        <v>2.1613473000000001E-2</v>
      </c>
      <c r="AB2359">
        <v>1.4347687E-2</v>
      </c>
      <c r="AC2359">
        <v>1.4347687E-2</v>
      </c>
      <c r="AD2359">
        <v>1.9048870999999998E-2</v>
      </c>
      <c r="AE2359">
        <v>1.2645226000000001E-2</v>
      </c>
      <c r="AF2359">
        <v>8.3942889999999992E-3</v>
      </c>
      <c r="AG2359">
        <v>5.5723869999999998E-3</v>
      </c>
      <c r="AH2359" s="6">
        <v>1.1001729E-2</v>
      </c>
      <c r="AI2359" s="6"/>
      <c r="AJ2359" s="8"/>
      <c r="AK2359" s="6"/>
      <c r="AL2359" s="6"/>
      <c r="AM2359" s="6"/>
      <c r="AN2359" s="6"/>
      <c r="AO2359" s="6"/>
      <c r="AP2359" s="6"/>
      <c r="AQ2359" s="6"/>
      <c r="AR2359" s="6"/>
      <c r="AS2359" s="6"/>
    </row>
    <row r="2360" spans="1:45" x14ac:dyDescent="0.35">
      <c r="A2360">
        <v>2500</v>
      </c>
      <c r="B2360">
        <v>0.98032108569715226</v>
      </c>
      <c r="C2360">
        <v>90</v>
      </c>
      <c r="D2360">
        <v>0.96628236106316889</v>
      </c>
      <c r="E2360">
        <v>0</v>
      </c>
      <c r="F2360">
        <v>0</v>
      </c>
      <c r="G2360">
        <v>0.8</v>
      </c>
      <c r="H2360" t="s">
        <v>98</v>
      </c>
      <c r="I2360" t="s">
        <v>98</v>
      </c>
      <c r="J2360">
        <v>0.14164086640000001</v>
      </c>
      <c r="K2360">
        <v>1.96186842E-2</v>
      </c>
      <c r="L2360">
        <v>1.3023485E-2</v>
      </c>
      <c r="M2360">
        <v>4.3226946000000004E-3</v>
      </c>
      <c r="N2360">
        <v>4.3226946000000004E-3</v>
      </c>
      <c r="O2360">
        <v>2.869537399999999E-3</v>
      </c>
      <c r="P2360">
        <v>2.869537399999999E-3</v>
      </c>
      <c r="Q2360">
        <v>3.8097741999999989E-3</v>
      </c>
      <c r="R2360">
        <v>2.5290451999999998E-3</v>
      </c>
      <c r="S2360">
        <v>1.6788577999999989E-3</v>
      </c>
      <c r="T2360">
        <v>1.1144773999999999E-3</v>
      </c>
      <c r="U2360">
        <v>2.2003458000000001E-3</v>
      </c>
      <c r="V2360">
        <v>27.91</v>
      </c>
      <c r="W2360">
        <v>0.70820433199999999</v>
      </c>
      <c r="X2360">
        <v>9.8093421E-2</v>
      </c>
      <c r="Y2360">
        <v>6.5117425000000007E-2</v>
      </c>
      <c r="Z2360">
        <v>2.1613473000000001E-2</v>
      </c>
      <c r="AA2360">
        <v>2.1613473000000001E-2</v>
      </c>
      <c r="AB2360">
        <v>1.4347687E-2</v>
      </c>
      <c r="AC2360">
        <v>1.4347687E-2</v>
      </c>
      <c r="AD2360">
        <v>1.9048870999999998E-2</v>
      </c>
      <c r="AE2360">
        <v>1.2645226000000001E-2</v>
      </c>
      <c r="AF2360">
        <v>8.3942889999999992E-3</v>
      </c>
      <c r="AG2360">
        <v>5.5723869999999998E-3</v>
      </c>
      <c r="AH2360" s="6">
        <v>1.1001729E-2</v>
      </c>
      <c r="AI2360" s="6"/>
      <c r="AJ2360" s="8"/>
      <c r="AK2360" s="6"/>
      <c r="AL2360" s="6"/>
      <c r="AM2360" s="6"/>
      <c r="AN2360" s="6"/>
      <c r="AO2360" s="6"/>
      <c r="AP2360" s="6"/>
      <c r="AQ2360" s="6"/>
      <c r="AR2360" s="6"/>
      <c r="AS2360" s="6"/>
    </row>
    <row r="2361" spans="1:45" x14ac:dyDescent="0.35">
      <c r="A2361">
        <v>5000</v>
      </c>
      <c r="B2361">
        <v>1.141277387586334</v>
      </c>
      <c r="C2361">
        <v>90</v>
      </c>
      <c r="D2361">
        <v>0.96628236106316889</v>
      </c>
      <c r="E2361">
        <v>0</v>
      </c>
      <c r="F2361">
        <v>0</v>
      </c>
      <c r="G2361">
        <v>0.8</v>
      </c>
      <c r="H2361" t="s">
        <v>98</v>
      </c>
      <c r="I2361" t="s">
        <v>98</v>
      </c>
      <c r="J2361">
        <v>0.14164086640000001</v>
      </c>
      <c r="K2361">
        <v>1.96186842E-2</v>
      </c>
      <c r="L2361">
        <v>1.3023485E-2</v>
      </c>
      <c r="M2361">
        <v>4.3226946000000004E-3</v>
      </c>
      <c r="N2361">
        <v>4.3226946000000004E-3</v>
      </c>
      <c r="O2361">
        <v>2.869537399999999E-3</v>
      </c>
      <c r="P2361">
        <v>2.869537399999999E-3</v>
      </c>
      <c r="Q2361">
        <v>3.8097741999999989E-3</v>
      </c>
      <c r="R2361">
        <v>2.5290451999999998E-3</v>
      </c>
      <c r="S2361">
        <v>1.6788577999999989E-3</v>
      </c>
      <c r="T2361">
        <v>1.1144773999999999E-3</v>
      </c>
      <c r="U2361">
        <v>2.2003458000000001E-3</v>
      </c>
      <c r="V2361">
        <v>27.91</v>
      </c>
      <c r="W2361">
        <v>0.70820433199999999</v>
      </c>
      <c r="X2361">
        <v>9.8093421E-2</v>
      </c>
      <c r="Y2361">
        <v>6.5117425000000007E-2</v>
      </c>
      <c r="Z2361">
        <v>2.1613473000000001E-2</v>
      </c>
      <c r="AA2361">
        <v>2.1613473000000001E-2</v>
      </c>
      <c r="AB2361">
        <v>1.4347687E-2</v>
      </c>
      <c r="AC2361">
        <v>1.4347687E-2</v>
      </c>
      <c r="AD2361">
        <v>1.9048870999999998E-2</v>
      </c>
      <c r="AE2361">
        <v>1.2645226000000001E-2</v>
      </c>
      <c r="AF2361">
        <v>8.3942889999999992E-3</v>
      </c>
      <c r="AG2361">
        <v>5.5723869999999998E-3</v>
      </c>
      <c r="AH2361" s="6">
        <v>1.1001729E-2</v>
      </c>
      <c r="AI2361" s="6"/>
      <c r="AJ2361" s="8"/>
      <c r="AK2361" s="6"/>
      <c r="AL2361" s="6"/>
      <c r="AM2361" s="6"/>
      <c r="AN2361" s="6"/>
      <c r="AO2361" s="6"/>
      <c r="AP2361" s="6"/>
      <c r="AQ2361" s="6"/>
      <c r="AR2361" s="6"/>
      <c r="AS2361" s="6"/>
    </row>
    <row r="2362" spans="1:45" x14ac:dyDescent="0.35">
      <c r="A2362">
        <v>7500</v>
      </c>
      <c r="B2362">
        <v>1.3663594215916799</v>
      </c>
      <c r="C2362">
        <v>90</v>
      </c>
      <c r="D2362">
        <v>0.96628236106316889</v>
      </c>
      <c r="E2362">
        <v>0</v>
      </c>
      <c r="F2362">
        <v>0</v>
      </c>
      <c r="G2362">
        <v>0.8</v>
      </c>
      <c r="H2362" t="s">
        <v>98</v>
      </c>
      <c r="I2362" t="s">
        <v>98</v>
      </c>
      <c r="J2362">
        <v>0.14164086640000001</v>
      </c>
      <c r="K2362">
        <v>1.96186842E-2</v>
      </c>
      <c r="L2362">
        <v>1.3023485E-2</v>
      </c>
      <c r="M2362">
        <v>4.3226946000000004E-3</v>
      </c>
      <c r="N2362">
        <v>4.3226946000000004E-3</v>
      </c>
      <c r="O2362">
        <v>2.869537399999999E-3</v>
      </c>
      <c r="P2362">
        <v>2.869537399999999E-3</v>
      </c>
      <c r="Q2362">
        <v>3.8097741999999989E-3</v>
      </c>
      <c r="R2362">
        <v>2.5290451999999998E-3</v>
      </c>
      <c r="S2362">
        <v>1.6788577999999989E-3</v>
      </c>
      <c r="T2362">
        <v>1.1144773999999999E-3</v>
      </c>
      <c r="U2362">
        <v>2.2003458000000001E-3</v>
      </c>
      <c r="V2362">
        <v>27.91</v>
      </c>
      <c r="W2362">
        <v>0.70820433199999999</v>
      </c>
      <c r="X2362">
        <v>9.8093421E-2</v>
      </c>
      <c r="Y2362">
        <v>6.5117425000000007E-2</v>
      </c>
      <c r="Z2362">
        <v>2.1613473000000001E-2</v>
      </c>
      <c r="AA2362">
        <v>2.1613473000000001E-2</v>
      </c>
      <c r="AB2362">
        <v>1.4347687E-2</v>
      </c>
      <c r="AC2362">
        <v>1.4347687E-2</v>
      </c>
      <c r="AD2362">
        <v>1.9048870999999998E-2</v>
      </c>
      <c r="AE2362">
        <v>1.2645226000000001E-2</v>
      </c>
      <c r="AF2362">
        <v>8.3942889999999992E-3</v>
      </c>
      <c r="AG2362">
        <v>5.5723869999999998E-3</v>
      </c>
      <c r="AH2362" s="6">
        <v>1.1001729E-2</v>
      </c>
      <c r="AI2362" s="6"/>
      <c r="AJ2362" s="8"/>
      <c r="AK2362" s="6"/>
      <c r="AL2362" s="6"/>
      <c r="AM2362" s="6"/>
      <c r="AN2362" s="6"/>
      <c r="AO2362" s="6"/>
      <c r="AP2362" s="6"/>
      <c r="AQ2362" s="6"/>
      <c r="AR2362" s="6"/>
      <c r="AS2362" s="6"/>
    </row>
    <row r="2363" spans="1:45" x14ac:dyDescent="0.35">
      <c r="A2363">
        <v>10000</v>
      </c>
      <c r="B2363">
        <v>1.6029416338839471</v>
      </c>
      <c r="C2363">
        <v>90</v>
      </c>
      <c r="D2363">
        <v>0.96628236106316889</v>
      </c>
      <c r="E2363">
        <v>0</v>
      </c>
      <c r="F2363">
        <v>0</v>
      </c>
      <c r="G2363">
        <v>0.8</v>
      </c>
      <c r="H2363" t="s">
        <v>98</v>
      </c>
      <c r="I2363" t="s">
        <v>98</v>
      </c>
      <c r="J2363">
        <v>0.14164086640000001</v>
      </c>
      <c r="K2363">
        <v>1.96186842E-2</v>
      </c>
      <c r="L2363">
        <v>1.3023485E-2</v>
      </c>
      <c r="M2363">
        <v>4.3226946000000004E-3</v>
      </c>
      <c r="N2363">
        <v>4.3226946000000004E-3</v>
      </c>
      <c r="O2363">
        <v>2.869537399999999E-3</v>
      </c>
      <c r="P2363">
        <v>2.869537399999999E-3</v>
      </c>
      <c r="Q2363">
        <v>3.8097741999999989E-3</v>
      </c>
      <c r="R2363">
        <v>2.5290451999999998E-3</v>
      </c>
      <c r="S2363">
        <v>1.6788577999999989E-3</v>
      </c>
      <c r="T2363">
        <v>1.1144773999999999E-3</v>
      </c>
      <c r="U2363">
        <v>2.2003458000000001E-3</v>
      </c>
      <c r="V2363">
        <v>27.91</v>
      </c>
      <c r="W2363">
        <v>0.70820433199999999</v>
      </c>
      <c r="X2363">
        <v>9.8093421E-2</v>
      </c>
      <c r="Y2363">
        <v>6.5117425000000007E-2</v>
      </c>
      <c r="Z2363">
        <v>2.1613473000000001E-2</v>
      </c>
      <c r="AA2363">
        <v>2.1613473000000001E-2</v>
      </c>
      <c r="AB2363">
        <v>1.4347687E-2</v>
      </c>
      <c r="AC2363">
        <v>1.4347687E-2</v>
      </c>
      <c r="AD2363">
        <v>1.9048870999999998E-2</v>
      </c>
      <c r="AE2363">
        <v>1.2645226000000001E-2</v>
      </c>
      <c r="AF2363">
        <v>8.3942889999999992E-3</v>
      </c>
      <c r="AG2363">
        <v>5.5723869999999998E-3</v>
      </c>
      <c r="AH2363" s="6">
        <v>1.1001729E-2</v>
      </c>
      <c r="AI2363" s="6"/>
      <c r="AJ2363" s="8"/>
      <c r="AK2363" s="6"/>
      <c r="AL2363" s="6"/>
      <c r="AM2363" s="6"/>
      <c r="AN2363" s="6"/>
      <c r="AO2363" s="6"/>
      <c r="AP2363" s="6"/>
      <c r="AQ2363" s="6"/>
      <c r="AR2363" s="6"/>
      <c r="AS2363" s="6"/>
    </row>
    <row r="2364" spans="1:45" x14ac:dyDescent="0.35">
      <c r="A2364">
        <v>15000</v>
      </c>
      <c r="B2364">
        <v>2.0711576764953739</v>
      </c>
      <c r="C2364">
        <v>90</v>
      </c>
      <c r="D2364">
        <v>0.96628236106316889</v>
      </c>
      <c r="E2364">
        <v>0</v>
      </c>
      <c r="F2364">
        <v>0</v>
      </c>
      <c r="G2364">
        <v>0.8</v>
      </c>
      <c r="H2364" t="s">
        <v>98</v>
      </c>
      <c r="I2364" t="s">
        <v>98</v>
      </c>
      <c r="J2364">
        <v>0.14164086640000001</v>
      </c>
      <c r="K2364">
        <v>1.96186842E-2</v>
      </c>
      <c r="L2364">
        <v>1.3023485E-2</v>
      </c>
      <c r="M2364">
        <v>4.3226946000000004E-3</v>
      </c>
      <c r="N2364">
        <v>4.3226946000000004E-3</v>
      </c>
      <c r="O2364">
        <v>2.869537399999999E-3</v>
      </c>
      <c r="P2364">
        <v>2.869537399999999E-3</v>
      </c>
      <c r="Q2364">
        <v>3.8097741999999989E-3</v>
      </c>
      <c r="R2364">
        <v>2.5290451999999998E-3</v>
      </c>
      <c r="S2364">
        <v>1.6788577999999989E-3</v>
      </c>
      <c r="T2364">
        <v>1.1144773999999999E-3</v>
      </c>
      <c r="U2364">
        <v>2.2003458000000001E-3</v>
      </c>
      <c r="V2364">
        <v>27.91</v>
      </c>
      <c r="W2364">
        <v>0.70820433199999999</v>
      </c>
      <c r="X2364">
        <v>9.8093421E-2</v>
      </c>
      <c r="Y2364">
        <v>6.5117425000000007E-2</v>
      </c>
      <c r="Z2364">
        <v>2.1613473000000001E-2</v>
      </c>
      <c r="AA2364">
        <v>2.1613473000000001E-2</v>
      </c>
      <c r="AB2364">
        <v>1.4347687E-2</v>
      </c>
      <c r="AC2364">
        <v>1.4347687E-2</v>
      </c>
      <c r="AD2364">
        <v>1.9048870999999998E-2</v>
      </c>
      <c r="AE2364">
        <v>1.2645226000000001E-2</v>
      </c>
      <c r="AF2364">
        <v>8.3942889999999992E-3</v>
      </c>
      <c r="AG2364">
        <v>5.5723869999999998E-3</v>
      </c>
      <c r="AH2364" s="6">
        <v>1.1001729E-2</v>
      </c>
      <c r="AI2364" s="6"/>
      <c r="AJ2364" s="8"/>
      <c r="AK2364" s="6"/>
      <c r="AL2364" s="6"/>
      <c r="AM2364" s="6"/>
      <c r="AN2364" s="6"/>
      <c r="AO2364" s="6"/>
      <c r="AP2364" s="6"/>
      <c r="AQ2364" s="6"/>
      <c r="AR2364" s="6"/>
      <c r="AS2364" s="6"/>
    </row>
    <row r="2365" spans="1:45" x14ac:dyDescent="0.35">
      <c r="A2365">
        <v>1500</v>
      </c>
      <c r="B2365">
        <v>0.97748305456523965</v>
      </c>
      <c r="C2365">
        <v>120</v>
      </c>
      <c r="D2365">
        <v>0.96628236106316889</v>
      </c>
      <c r="E2365">
        <v>0</v>
      </c>
      <c r="F2365">
        <v>0</v>
      </c>
      <c r="G2365">
        <v>0.8</v>
      </c>
      <c r="H2365" t="s">
        <v>98</v>
      </c>
      <c r="I2365" t="s">
        <v>98</v>
      </c>
      <c r="J2365">
        <v>0.14164086640000001</v>
      </c>
      <c r="K2365">
        <v>1.96186842E-2</v>
      </c>
      <c r="L2365">
        <v>1.3023485E-2</v>
      </c>
      <c r="M2365">
        <v>4.3226946000000004E-3</v>
      </c>
      <c r="N2365">
        <v>4.3226946000000004E-3</v>
      </c>
      <c r="O2365">
        <v>2.869537399999999E-3</v>
      </c>
      <c r="P2365">
        <v>2.869537399999999E-3</v>
      </c>
      <c r="Q2365">
        <v>3.8097741999999989E-3</v>
      </c>
      <c r="R2365">
        <v>2.5290451999999998E-3</v>
      </c>
      <c r="S2365">
        <v>1.6788577999999989E-3</v>
      </c>
      <c r="T2365">
        <v>1.1144773999999999E-3</v>
      </c>
      <c r="U2365">
        <v>2.2003458000000001E-3</v>
      </c>
      <c r="V2365">
        <v>27.91</v>
      </c>
      <c r="W2365">
        <v>0.70820433199999999</v>
      </c>
      <c r="X2365">
        <v>9.8093421E-2</v>
      </c>
      <c r="Y2365">
        <v>6.5117425000000007E-2</v>
      </c>
      <c r="Z2365">
        <v>2.1613473000000001E-2</v>
      </c>
      <c r="AA2365">
        <v>2.1613473000000001E-2</v>
      </c>
      <c r="AB2365">
        <v>1.4347687E-2</v>
      </c>
      <c r="AC2365">
        <v>1.4347687E-2</v>
      </c>
      <c r="AD2365">
        <v>1.9048870999999998E-2</v>
      </c>
      <c r="AE2365">
        <v>1.2645226000000001E-2</v>
      </c>
      <c r="AF2365">
        <v>8.3942889999999992E-3</v>
      </c>
      <c r="AG2365">
        <v>5.5723869999999998E-3</v>
      </c>
      <c r="AH2365" s="6">
        <v>1.1001729E-2</v>
      </c>
      <c r="AI2365" s="6"/>
      <c r="AJ2365" s="8"/>
      <c r="AK2365" s="6"/>
      <c r="AL2365" s="6"/>
      <c r="AM2365" s="6"/>
      <c r="AN2365" s="6"/>
      <c r="AO2365" s="6"/>
      <c r="AP2365" s="6"/>
      <c r="AQ2365" s="6"/>
      <c r="AR2365" s="6"/>
      <c r="AS2365" s="6"/>
    </row>
    <row r="2366" spans="1:45" x14ac:dyDescent="0.35">
      <c r="A2366">
        <v>2000</v>
      </c>
      <c r="B2366">
        <v>0.98486495617222225</v>
      </c>
      <c r="C2366">
        <v>120</v>
      </c>
      <c r="D2366">
        <v>0.96628236106316889</v>
      </c>
      <c r="E2366">
        <v>0</v>
      </c>
      <c r="F2366">
        <v>0</v>
      </c>
      <c r="G2366">
        <v>0.8</v>
      </c>
      <c r="H2366" t="s">
        <v>98</v>
      </c>
      <c r="I2366" t="s">
        <v>98</v>
      </c>
      <c r="J2366">
        <v>0.14164086640000001</v>
      </c>
      <c r="K2366">
        <v>1.96186842E-2</v>
      </c>
      <c r="L2366">
        <v>1.3023485E-2</v>
      </c>
      <c r="M2366">
        <v>4.3226946000000004E-3</v>
      </c>
      <c r="N2366">
        <v>4.3226946000000004E-3</v>
      </c>
      <c r="O2366">
        <v>2.869537399999999E-3</v>
      </c>
      <c r="P2366">
        <v>2.869537399999999E-3</v>
      </c>
      <c r="Q2366">
        <v>3.8097741999999989E-3</v>
      </c>
      <c r="R2366">
        <v>2.5290451999999998E-3</v>
      </c>
      <c r="S2366">
        <v>1.6788577999999989E-3</v>
      </c>
      <c r="T2366">
        <v>1.1144773999999999E-3</v>
      </c>
      <c r="U2366">
        <v>2.2003458000000001E-3</v>
      </c>
      <c r="V2366">
        <v>27.91</v>
      </c>
      <c r="W2366">
        <v>0.70820433199999999</v>
      </c>
      <c r="X2366">
        <v>9.8093421E-2</v>
      </c>
      <c r="Y2366">
        <v>6.5117425000000007E-2</v>
      </c>
      <c r="Z2366">
        <v>2.1613473000000001E-2</v>
      </c>
      <c r="AA2366">
        <v>2.1613473000000001E-2</v>
      </c>
      <c r="AB2366">
        <v>1.4347687E-2</v>
      </c>
      <c r="AC2366">
        <v>1.4347687E-2</v>
      </c>
      <c r="AD2366">
        <v>1.9048870999999998E-2</v>
      </c>
      <c r="AE2366">
        <v>1.2645226000000001E-2</v>
      </c>
      <c r="AF2366">
        <v>8.3942889999999992E-3</v>
      </c>
      <c r="AG2366">
        <v>5.5723869999999998E-3</v>
      </c>
      <c r="AH2366" s="6">
        <v>1.1001729E-2</v>
      </c>
      <c r="AI2366" s="6"/>
      <c r="AJ2366" s="8"/>
      <c r="AK2366" s="6"/>
      <c r="AL2366" s="6"/>
      <c r="AM2366" s="6"/>
      <c r="AN2366" s="6"/>
      <c r="AO2366" s="6"/>
      <c r="AP2366" s="6"/>
      <c r="AQ2366" s="6"/>
      <c r="AR2366" s="6"/>
      <c r="AS2366" s="6"/>
    </row>
    <row r="2367" spans="1:45" x14ac:dyDescent="0.35">
      <c r="A2367">
        <v>2500</v>
      </c>
      <c r="B2367">
        <v>0.99916752466212477</v>
      </c>
      <c r="C2367">
        <v>120</v>
      </c>
      <c r="D2367">
        <v>0.96628236106316889</v>
      </c>
      <c r="E2367">
        <v>0</v>
      </c>
      <c r="F2367">
        <v>0</v>
      </c>
      <c r="G2367">
        <v>0.8</v>
      </c>
      <c r="H2367" t="s">
        <v>98</v>
      </c>
      <c r="I2367" t="s">
        <v>98</v>
      </c>
      <c r="J2367">
        <v>0.14164086640000001</v>
      </c>
      <c r="K2367">
        <v>1.96186842E-2</v>
      </c>
      <c r="L2367">
        <v>1.3023485E-2</v>
      </c>
      <c r="M2367">
        <v>4.3226946000000004E-3</v>
      </c>
      <c r="N2367">
        <v>4.3226946000000004E-3</v>
      </c>
      <c r="O2367">
        <v>2.869537399999999E-3</v>
      </c>
      <c r="P2367">
        <v>2.869537399999999E-3</v>
      </c>
      <c r="Q2367">
        <v>3.8097741999999989E-3</v>
      </c>
      <c r="R2367">
        <v>2.5290451999999998E-3</v>
      </c>
      <c r="S2367">
        <v>1.6788577999999989E-3</v>
      </c>
      <c r="T2367">
        <v>1.1144773999999999E-3</v>
      </c>
      <c r="U2367">
        <v>2.2003458000000001E-3</v>
      </c>
      <c r="V2367">
        <v>27.91</v>
      </c>
      <c r="W2367">
        <v>0.70820433199999999</v>
      </c>
      <c r="X2367">
        <v>9.8093421E-2</v>
      </c>
      <c r="Y2367">
        <v>6.5117425000000007E-2</v>
      </c>
      <c r="Z2367">
        <v>2.1613473000000001E-2</v>
      </c>
      <c r="AA2367">
        <v>2.1613473000000001E-2</v>
      </c>
      <c r="AB2367">
        <v>1.4347687E-2</v>
      </c>
      <c r="AC2367">
        <v>1.4347687E-2</v>
      </c>
      <c r="AD2367">
        <v>1.9048870999999998E-2</v>
      </c>
      <c r="AE2367">
        <v>1.2645226000000001E-2</v>
      </c>
      <c r="AF2367">
        <v>8.3942889999999992E-3</v>
      </c>
      <c r="AG2367">
        <v>5.5723869999999998E-3</v>
      </c>
      <c r="AH2367" s="6">
        <v>1.1001729E-2</v>
      </c>
      <c r="AI2367" s="6"/>
      <c r="AJ2367" s="8"/>
      <c r="AK2367" s="6"/>
      <c r="AL2367" s="6"/>
      <c r="AM2367" s="6"/>
      <c r="AN2367" s="6"/>
      <c r="AO2367" s="6"/>
      <c r="AP2367" s="6"/>
      <c r="AQ2367" s="6"/>
      <c r="AR2367" s="6"/>
      <c r="AS2367" s="6"/>
    </row>
    <row r="2368" spans="1:45" x14ac:dyDescent="0.35">
      <c r="A2368">
        <v>5000</v>
      </c>
      <c r="B2368">
        <v>1.148476215365881</v>
      </c>
      <c r="C2368">
        <v>120</v>
      </c>
      <c r="D2368">
        <v>0.96628236106316889</v>
      </c>
      <c r="E2368">
        <v>0</v>
      </c>
      <c r="F2368">
        <v>0</v>
      </c>
      <c r="G2368">
        <v>0.8</v>
      </c>
      <c r="H2368" t="s">
        <v>98</v>
      </c>
      <c r="I2368" t="s">
        <v>98</v>
      </c>
      <c r="J2368">
        <v>0.14164086640000001</v>
      </c>
      <c r="K2368">
        <v>1.96186842E-2</v>
      </c>
      <c r="L2368">
        <v>1.3023485E-2</v>
      </c>
      <c r="M2368">
        <v>4.3226946000000004E-3</v>
      </c>
      <c r="N2368">
        <v>4.3226946000000004E-3</v>
      </c>
      <c r="O2368">
        <v>2.869537399999999E-3</v>
      </c>
      <c r="P2368">
        <v>2.869537399999999E-3</v>
      </c>
      <c r="Q2368">
        <v>3.8097741999999989E-3</v>
      </c>
      <c r="R2368">
        <v>2.5290451999999998E-3</v>
      </c>
      <c r="S2368">
        <v>1.6788577999999989E-3</v>
      </c>
      <c r="T2368">
        <v>1.1144773999999999E-3</v>
      </c>
      <c r="U2368">
        <v>2.2003458000000001E-3</v>
      </c>
      <c r="V2368">
        <v>27.91</v>
      </c>
      <c r="W2368">
        <v>0.70820433199999999</v>
      </c>
      <c r="X2368">
        <v>9.8093421E-2</v>
      </c>
      <c r="Y2368">
        <v>6.5117425000000007E-2</v>
      </c>
      <c r="Z2368">
        <v>2.1613473000000001E-2</v>
      </c>
      <c r="AA2368">
        <v>2.1613473000000001E-2</v>
      </c>
      <c r="AB2368">
        <v>1.4347687E-2</v>
      </c>
      <c r="AC2368">
        <v>1.4347687E-2</v>
      </c>
      <c r="AD2368">
        <v>1.9048870999999998E-2</v>
      </c>
      <c r="AE2368">
        <v>1.2645226000000001E-2</v>
      </c>
      <c r="AF2368">
        <v>8.3942889999999992E-3</v>
      </c>
      <c r="AG2368">
        <v>5.5723869999999998E-3</v>
      </c>
      <c r="AH2368" s="6">
        <v>1.1001729E-2</v>
      </c>
      <c r="AI2368" s="6"/>
      <c r="AJ2368" s="8"/>
      <c r="AK2368" s="6"/>
      <c r="AL2368" s="6"/>
      <c r="AM2368" s="6"/>
      <c r="AN2368" s="6"/>
      <c r="AO2368" s="6"/>
      <c r="AP2368" s="6"/>
      <c r="AQ2368" s="6"/>
      <c r="AR2368" s="6"/>
      <c r="AS2368" s="6"/>
    </row>
    <row r="2369" spans="1:45" x14ac:dyDescent="0.35">
      <c r="A2369">
        <v>7500</v>
      </c>
      <c r="B2369">
        <v>1.357522798311479</v>
      </c>
      <c r="C2369">
        <v>120</v>
      </c>
      <c r="D2369">
        <v>0.96628236106316889</v>
      </c>
      <c r="E2369">
        <v>0</v>
      </c>
      <c r="F2369">
        <v>0</v>
      </c>
      <c r="G2369">
        <v>0.8</v>
      </c>
      <c r="H2369" t="s">
        <v>98</v>
      </c>
      <c r="I2369" t="s">
        <v>98</v>
      </c>
      <c r="J2369">
        <v>0.14164086640000001</v>
      </c>
      <c r="K2369">
        <v>1.96186842E-2</v>
      </c>
      <c r="L2369">
        <v>1.3023485E-2</v>
      </c>
      <c r="M2369">
        <v>4.3226946000000004E-3</v>
      </c>
      <c r="N2369">
        <v>4.3226946000000004E-3</v>
      </c>
      <c r="O2369">
        <v>2.869537399999999E-3</v>
      </c>
      <c r="P2369">
        <v>2.869537399999999E-3</v>
      </c>
      <c r="Q2369">
        <v>3.8097741999999989E-3</v>
      </c>
      <c r="R2369">
        <v>2.5290451999999998E-3</v>
      </c>
      <c r="S2369">
        <v>1.6788577999999989E-3</v>
      </c>
      <c r="T2369">
        <v>1.1144773999999999E-3</v>
      </c>
      <c r="U2369">
        <v>2.2003458000000001E-3</v>
      </c>
      <c r="V2369">
        <v>27.91</v>
      </c>
      <c r="W2369">
        <v>0.70820433199999999</v>
      </c>
      <c r="X2369">
        <v>9.8093421E-2</v>
      </c>
      <c r="Y2369">
        <v>6.5117425000000007E-2</v>
      </c>
      <c r="Z2369">
        <v>2.1613473000000001E-2</v>
      </c>
      <c r="AA2369">
        <v>2.1613473000000001E-2</v>
      </c>
      <c r="AB2369">
        <v>1.4347687E-2</v>
      </c>
      <c r="AC2369">
        <v>1.4347687E-2</v>
      </c>
      <c r="AD2369">
        <v>1.9048870999999998E-2</v>
      </c>
      <c r="AE2369">
        <v>1.2645226000000001E-2</v>
      </c>
      <c r="AF2369">
        <v>8.3942889999999992E-3</v>
      </c>
      <c r="AG2369">
        <v>5.5723869999999998E-3</v>
      </c>
      <c r="AH2369" s="6">
        <v>1.1001729E-2</v>
      </c>
      <c r="AI2369" s="6"/>
      <c r="AJ2369" s="8"/>
      <c r="AK2369" s="6"/>
      <c r="AL2369" s="6"/>
      <c r="AM2369" s="6"/>
      <c r="AN2369" s="6"/>
      <c r="AO2369" s="6"/>
      <c r="AP2369" s="6"/>
      <c r="AQ2369" s="6"/>
      <c r="AR2369" s="6"/>
      <c r="AS2369" s="6"/>
    </row>
    <row r="2370" spans="1:45" x14ac:dyDescent="0.35">
      <c r="A2370">
        <v>10000</v>
      </c>
      <c r="B2370">
        <v>1.5795432839874859</v>
      </c>
      <c r="C2370">
        <v>120</v>
      </c>
      <c r="D2370">
        <v>0.96628236106316889</v>
      </c>
      <c r="E2370">
        <v>0</v>
      </c>
      <c r="F2370">
        <v>0</v>
      </c>
      <c r="G2370">
        <v>0.8</v>
      </c>
      <c r="H2370" t="s">
        <v>98</v>
      </c>
      <c r="I2370" t="s">
        <v>98</v>
      </c>
      <c r="J2370">
        <v>0.14164086640000001</v>
      </c>
      <c r="K2370">
        <v>1.96186842E-2</v>
      </c>
      <c r="L2370">
        <v>1.3023485E-2</v>
      </c>
      <c r="M2370">
        <v>4.3226946000000004E-3</v>
      </c>
      <c r="N2370">
        <v>4.3226946000000004E-3</v>
      </c>
      <c r="O2370">
        <v>2.869537399999999E-3</v>
      </c>
      <c r="P2370">
        <v>2.869537399999999E-3</v>
      </c>
      <c r="Q2370">
        <v>3.8097741999999989E-3</v>
      </c>
      <c r="R2370">
        <v>2.5290451999999998E-3</v>
      </c>
      <c r="S2370">
        <v>1.6788577999999989E-3</v>
      </c>
      <c r="T2370">
        <v>1.1144773999999999E-3</v>
      </c>
      <c r="U2370">
        <v>2.2003458000000001E-3</v>
      </c>
      <c r="V2370">
        <v>27.91</v>
      </c>
      <c r="W2370">
        <v>0.70820433199999999</v>
      </c>
      <c r="X2370">
        <v>9.8093421E-2</v>
      </c>
      <c r="Y2370">
        <v>6.5117425000000007E-2</v>
      </c>
      <c r="Z2370">
        <v>2.1613473000000001E-2</v>
      </c>
      <c r="AA2370">
        <v>2.1613473000000001E-2</v>
      </c>
      <c r="AB2370">
        <v>1.4347687E-2</v>
      </c>
      <c r="AC2370">
        <v>1.4347687E-2</v>
      </c>
      <c r="AD2370">
        <v>1.9048870999999998E-2</v>
      </c>
      <c r="AE2370">
        <v>1.2645226000000001E-2</v>
      </c>
      <c r="AF2370">
        <v>8.3942889999999992E-3</v>
      </c>
      <c r="AG2370">
        <v>5.5723869999999998E-3</v>
      </c>
      <c r="AH2370" s="6">
        <v>1.1001729E-2</v>
      </c>
      <c r="AI2370" s="6"/>
      <c r="AJ2370" s="8"/>
      <c r="AK2370" s="6"/>
      <c r="AL2370" s="6"/>
      <c r="AM2370" s="6"/>
      <c r="AN2370" s="6"/>
      <c r="AO2370" s="6"/>
      <c r="AP2370" s="6"/>
      <c r="AQ2370" s="6"/>
      <c r="AR2370" s="6"/>
      <c r="AS2370" s="6"/>
    </row>
    <row r="2371" spans="1:45" x14ac:dyDescent="0.35">
      <c r="A2371">
        <v>15000</v>
      </c>
      <c r="B2371">
        <v>2.022166515928181</v>
      </c>
      <c r="C2371">
        <v>120</v>
      </c>
      <c r="D2371">
        <v>0.96628236106316889</v>
      </c>
      <c r="E2371">
        <v>0</v>
      </c>
      <c r="F2371">
        <v>0</v>
      </c>
      <c r="G2371">
        <v>0.8</v>
      </c>
      <c r="H2371" t="s">
        <v>98</v>
      </c>
      <c r="I2371" t="s">
        <v>98</v>
      </c>
      <c r="J2371">
        <v>0.14164086640000001</v>
      </c>
      <c r="K2371">
        <v>1.96186842E-2</v>
      </c>
      <c r="L2371">
        <v>1.3023485E-2</v>
      </c>
      <c r="M2371">
        <v>4.3226946000000004E-3</v>
      </c>
      <c r="N2371">
        <v>4.3226946000000004E-3</v>
      </c>
      <c r="O2371">
        <v>2.869537399999999E-3</v>
      </c>
      <c r="P2371">
        <v>2.869537399999999E-3</v>
      </c>
      <c r="Q2371">
        <v>3.8097741999999989E-3</v>
      </c>
      <c r="R2371">
        <v>2.5290451999999998E-3</v>
      </c>
      <c r="S2371">
        <v>1.6788577999999989E-3</v>
      </c>
      <c r="T2371">
        <v>1.1144773999999999E-3</v>
      </c>
      <c r="U2371">
        <v>2.2003458000000001E-3</v>
      </c>
      <c r="V2371">
        <v>27.91</v>
      </c>
      <c r="W2371">
        <v>0.70820433199999999</v>
      </c>
      <c r="X2371">
        <v>9.8093421E-2</v>
      </c>
      <c r="Y2371">
        <v>6.5117425000000007E-2</v>
      </c>
      <c r="Z2371">
        <v>2.1613473000000001E-2</v>
      </c>
      <c r="AA2371">
        <v>2.1613473000000001E-2</v>
      </c>
      <c r="AB2371">
        <v>1.4347687E-2</v>
      </c>
      <c r="AC2371">
        <v>1.4347687E-2</v>
      </c>
      <c r="AD2371">
        <v>1.9048870999999998E-2</v>
      </c>
      <c r="AE2371">
        <v>1.2645226000000001E-2</v>
      </c>
      <c r="AF2371">
        <v>8.3942889999999992E-3</v>
      </c>
      <c r="AG2371">
        <v>5.5723869999999998E-3</v>
      </c>
      <c r="AH2371" s="6">
        <v>1.1001729E-2</v>
      </c>
      <c r="AI2371" s="6"/>
      <c r="AJ2371" s="8"/>
      <c r="AK2371" s="6"/>
      <c r="AL2371" s="6"/>
      <c r="AM2371" s="6"/>
      <c r="AN2371" s="6"/>
      <c r="AO2371" s="6"/>
      <c r="AP2371" s="6"/>
      <c r="AQ2371" s="6"/>
      <c r="AR2371" s="6"/>
      <c r="AS2371" s="6"/>
    </row>
    <row r="2372" spans="1:45" x14ac:dyDescent="0.35">
      <c r="A2372">
        <v>1500</v>
      </c>
      <c r="B2372">
        <v>0.99014282867851433</v>
      </c>
      <c r="C2372">
        <v>150</v>
      </c>
      <c r="D2372">
        <v>0.96628236106316889</v>
      </c>
      <c r="E2372">
        <v>0</v>
      </c>
      <c r="F2372">
        <v>0</v>
      </c>
      <c r="G2372">
        <v>0.8</v>
      </c>
      <c r="H2372" t="s">
        <v>98</v>
      </c>
      <c r="I2372" t="s">
        <v>98</v>
      </c>
      <c r="J2372">
        <v>0.14164086640000001</v>
      </c>
      <c r="K2372">
        <v>1.96186842E-2</v>
      </c>
      <c r="L2372">
        <v>1.3023485E-2</v>
      </c>
      <c r="M2372">
        <v>4.3226946000000004E-3</v>
      </c>
      <c r="N2372">
        <v>4.3226946000000004E-3</v>
      </c>
      <c r="O2372">
        <v>2.869537399999999E-3</v>
      </c>
      <c r="P2372">
        <v>2.869537399999999E-3</v>
      </c>
      <c r="Q2372">
        <v>3.8097741999999989E-3</v>
      </c>
      <c r="R2372">
        <v>2.5290451999999998E-3</v>
      </c>
      <c r="S2372">
        <v>1.6788577999999989E-3</v>
      </c>
      <c r="T2372">
        <v>1.1144773999999999E-3</v>
      </c>
      <c r="U2372">
        <v>2.2003458000000001E-3</v>
      </c>
      <c r="V2372">
        <v>27.91</v>
      </c>
      <c r="W2372">
        <v>0.70820433199999999</v>
      </c>
      <c r="X2372">
        <v>9.8093421E-2</v>
      </c>
      <c r="Y2372">
        <v>6.5117425000000007E-2</v>
      </c>
      <c r="Z2372">
        <v>2.1613473000000001E-2</v>
      </c>
      <c r="AA2372">
        <v>2.1613473000000001E-2</v>
      </c>
      <c r="AB2372">
        <v>1.4347687E-2</v>
      </c>
      <c r="AC2372">
        <v>1.4347687E-2</v>
      </c>
      <c r="AD2372">
        <v>1.9048870999999998E-2</v>
      </c>
      <c r="AE2372">
        <v>1.2645226000000001E-2</v>
      </c>
      <c r="AF2372">
        <v>8.3942889999999992E-3</v>
      </c>
      <c r="AG2372">
        <v>5.5723869999999998E-3</v>
      </c>
      <c r="AH2372" s="6">
        <v>1.1001729E-2</v>
      </c>
      <c r="AI2372" s="6"/>
      <c r="AJ2372" s="8"/>
      <c r="AK2372" s="6"/>
      <c r="AL2372" s="6"/>
      <c r="AM2372" s="6"/>
      <c r="AN2372" s="6"/>
      <c r="AO2372" s="6"/>
      <c r="AP2372" s="6"/>
      <c r="AQ2372" s="6"/>
      <c r="AR2372" s="6"/>
      <c r="AS2372" s="6"/>
    </row>
    <row r="2373" spans="1:45" x14ac:dyDescent="0.35">
      <c r="A2373">
        <v>2000</v>
      </c>
      <c r="B2373">
        <v>0.99938806854606788</v>
      </c>
      <c r="C2373">
        <v>150</v>
      </c>
      <c r="D2373">
        <v>0.96628236106316889</v>
      </c>
      <c r="E2373">
        <v>0</v>
      </c>
      <c r="F2373">
        <v>0</v>
      </c>
      <c r="G2373">
        <v>0.8</v>
      </c>
      <c r="H2373" t="s">
        <v>98</v>
      </c>
      <c r="I2373" t="s">
        <v>98</v>
      </c>
      <c r="J2373">
        <v>0.14164086640000001</v>
      </c>
      <c r="K2373">
        <v>1.96186842E-2</v>
      </c>
      <c r="L2373">
        <v>1.3023485E-2</v>
      </c>
      <c r="M2373">
        <v>4.3226946000000004E-3</v>
      </c>
      <c r="N2373">
        <v>4.3226946000000004E-3</v>
      </c>
      <c r="O2373">
        <v>2.869537399999999E-3</v>
      </c>
      <c r="P2373">
        <v>2.869537399999999E-3</v>
      </c>
      <c r="Q2373">
        <v>3.8097741999999989E-3</v>
      </c>
      <c r="R2373">
        <v>2.5290451999999998E-3</v>
      </c>
      <c r="S2373">
        <v>1.6788577999999989E-3</v>
      </c>
      <c r="T2373">
        <v>1.1144773999999999E-3</v>
      </c>
      <c r="U2373">
        <v>2.2003458000000001E-3</v>
      </c>
      <c r="V2373">
        <v>27.91</v>
      </c>
      <c r="W2373">
        <v>0.70820433199999999</v>
      </c>
      <c r="X2373">
        <v>9.8093421E-2</v>
      </c>
      <c r="Y2373">
        <v>6.5117425000000007E-2</v>
      </c>
      <c r="Z2373">
        <v>2.1613473000000001E-2</v>
      </c>
      <c r="AA2373">
        <v>2.1613473000000001E-2</v>
      </c>
      <c r="AB2373">
        <v>1.4347687E-2</v>
      </c>
      <c r="AC2373">
        <v>1.4347687E-2</v>
      </c>
      <c r="AD2373">
        <v>1.9048870999999998E-2</v>
      </c>
      <c r="AE2373">
        <v>1.2645226000000001E-2</v>
      </c>
      <c r="AF2373">
        <v>8.3942889999999992E-3</v>
      </c>
      <c r="AG2373">
        <v>5.5723869999999998E-3</v>
      </c>
      <c r="AH2373" s="6">
        <v>1.1001729E-2</v>
      </c>
      <c r="AI2373" s="6"/>
      <c r="AJ2373" s="8"/>
      <c r="AK2373" s="6"/>
      <c r="AL2373" s="6"/>
      <c r="AM2373" s="6"/>
      <c r="AN2373" s="6"/>
      <c r="AO2373" s="6"/>
      <c r="AP2373" s="6"/>
      <c r="AQ2373" s="6"/>
      <c r="AR2373" s="6"/>
      <c r="AS2373" s="6"/>
    </row>
    <row r="2374" spans="1:45" x14ac:dyDescent="0.35">
      <c r="A2374">
        <v>2500</v>
      </c>
      <c r="B2374">
        <v>1.014372264529501</v>
      </c>
      <c r="C2374">
        <v>150</v>
      </c>
      <c r="D2374">
        <v>0.96628236106316889</v>
      </c>
      <c r="E2374">
        <v>0</v>
      </c>
      <c r="F2374">
        <v>0</v>
      </c>
      <c r="G2374">
        <v>0.8</v>
      </c>
      <c r="H2374" t="s">
        <v>98</v>
      </c>
      <c r="I2374" t="s">
        <v>98</v>
      </c>
      <c r="J2374">
        <v>0.14164086640000001</v>
      </c>
      <c r="K2374">
        <v>1.96186842E-2</v>
      </c>
      <c r="L2374">
        <v>1.3023485E-2</v>
      </c>
      <c r="M2374">
        <v>4.3226946000000004E-3</v>
      </c>
      <c r="N2374">
        <v>4.3226946000000004E-3</v>
      </c>
      <c r="O2374">
        <v>2.869537399999999E-3</v>
      </c>
      <c r="P2374">
        <v>2.869537399999999E-3</v>
      </c>
      <c r="Q2374">
        <v>3.8097741999999989E-3</v>
      </c>
      <c r="R2374">
        <v>2.5290451999999998E-3</v>
      </c>
      <c r="S2374">
        <v>1.6788577999999989E-3</v>
      </c>
      <c r="T2374">
        <v>1.1144773999999999E-3</v>
      </c>
      <c r="U2374">
        <v>2.2003458000000001E-3</v>
      </c>
      <c r="V2374">
        <v>27.91</v>
      </c>
      <c r="W2374">
        <v>0.70820433199999999</v>
      </c>
      <c r="X2374">
        <v>9.8093421E-2</v>
      </c>
      <c r="Y2374">
        <v>6.5117425000000007E-2</v>
      </c>
      <c r="Z2374">
        <v>2.1613473000000001E-2</v>
      </c>
      <c r="AA2374">
        <v>2.1613473000000001E-2</v>
      </c>
      <c r="AB2374">
        <v>1.4347687E-2</v>
      </c>
      <c r="AC2374">
        <v>1.4347687E-2</v>
      </c>
      <c r="AD2374">
        <v>1.9048870999999998E-2</v>
      </c>
      <c r="AE2374">
        <v>1.2645226000000001E-2</v>
      </c>
      <c r="AF2374">
        <v>8.3942889999999992E-3</v>
      </c>
      <c r="AG2374">
        <v>5.5723869999999998E-3</v>
      </c>
      <c r="AH2374" s="6">
        <v>1.1001729E-2</v>
      </c>
      <c r="AI2374" s="6"/>
      <c r="AJ2374" s="8"/>
      <c r="AK2374" s="6"/>
      <c r="AL2374" s="6"/>
      <c r="AM2374" s="6"/>
      <c r="AN2374" s="6"/>
      <c r="AO2374" s="6"/>
      <c r="AP2374" s="6"/>
      <c r="AQ2374" s="6"/>
      <c r="AR2374" s="6"/>
      <c r="AS2374" s="6"/>
    </row>
    <row r="2375" spans="1:45" x14ac:dyDescent="0.35">
      <c r="A2375">
        <v>5000</v>
      </c>
      <c r="B2375">
        <v>1.1547939463805059</v>
      </c>
      <c r="C2375">
        <v>150</v>
      </c>
      <c r="D2375">
        <v>0.96628236106316889</v>
      </c>
      <c r="E2375">
        <v>0</v>
      </c>
      <c r="F2375">
        <v>0</v>
      </c>
      <c r="G2375">
        <v>0.8</v>
      </c>
      <c r="H2375" t="s">
        <v>98</v>
      </c>
      <c r="I2375" t="s">
        <v>98</v>
      </c>
      <c r="J2375">
        <v>0.14164086640000001</v>
      </c>
      <c r="K2375">
        <v>1.96186842E-2</v>
      </c>
      <c r="L2375">
        <v>1.3023485E-2</v>
      </c>
      <c r="M2375">
        <v>4.3226946000000004E-3</v>
      </c>
      <c r="N2375">
        <v>4.3226946000000004E-3</v>
      </c>
      <c r="O2375">
        <v>2.869537399999999E-3</v>
      </c>
      <c r="P2375">
        <v>2.869537399999999E-3</v>
      </c>
      <c r="Q2375">
        <v>3.8097741999999989E-3</v>
      </c>
      <c r="R2375">
        <v>2.5290451999999998E-3</v>
      </c>
      <c r="S2375">
        <v>1.6788577999999989E-3</v>
      </c>
      <c r="T2375">
        <v>1.1144773999999999E-3</v>
      </c>
      <c r="U2375">
        <v>2.2003458000000001E-3</v>
      </c>
      <c r="V2375">
        <v>27.91</v>
      </c>
      <c r="W2375">
        <v>0.70820433199999999</v>
      </c>
      <c r="X2375">
        <v>9.8093421E-2</v>
      </c>
      <c r="Y2375">
        <v>6.5117425000000007E-2</v>
      </c>
      <c r="Z2375">
        <v>2.1613473000000001E-2</v>
      </c>
      <c r="AA2375">
        <v>2.1613473000000001E-2</v>
      </c>
      <c r="AB2375">
        <v>1.4347687E-2</v>
      </c>
      <c r="AC2375">
        <v>1.4347687E-2</v>
      </c>
      <c r="AD2375">
        <v>1.9048870999999998E-2</v>
      </c>
      <c r="AE2375">
        <v>1.2645226000000001E-2</v>
      </c>
      <c r="AF2375">
        <v>8.3942889999999992E-3</v>
      </c>
      <c r="AG2375">
        <v>5.5723869999999998E-3</v>
      </c>
      <c r="AH2375" s="6">
        <v>1.1001729E-2</v>
      </c>
      <c r="AI2375" s="6"/>
      <c r="AJ2375" s="8"/>
      <c r="AK2375" s="6"/>
      <c r="AL2375" s="6"/>
      <c r="AM2375" s="6"/>
      <c r="AN2375" s="6"/>
      <c r="AO2375" s="6"/>
      <c r="AP2375" s="6"/>
      <c r="AQ2375" s="6"/>
      <c r="AR2375" s="6"/>
      <c r="AS2375" s="6"/>
    </row>
    <row r="2376" spans="1:45" x14ac:dyDescent="0.35">
      <c r="A2376">
        <v>7500</v>
      </c>
      <c r="B2376">
        <v>1.3499919148278949</v>
      </c>
      <c r="C2376">
        <v>150</v>
      </c>
      <c r="D2376">
        <v>0.96628236106316889</v>
      </c>
      <c r="E2376">
        <v>0</v>
      </c>
      <c r="F2376">
        <v>0</v>
      </c>
      <c r="G2376">
        <v>0.8</v>
      </c>
      <c r="H2376" t="s">
        <v>98</v>
      </c>
      <c r="I2376" t="s">
        <v>98</v>
      </c>
      <c r="J2376">
        <v>0.14164086640000001</v>
      </c>
      <c r="K2376">
        <v>1.96186842E-2</v>
      </c>
      <c r="L2376">
        <v>1.3023485E-2</v>
      </c>
      <c r="M2376">
        <v>4.3226946000000004E-3</v>
      </c>
      <c r="N2376">
        <v>4.3226946000000004E-3</v>
      </c>
      <c r="O2376">
        <v>2.869537399999999E-3</v>
      </c>
      <c r="P2376">
        <v>2.869537399999999E-3</v>
      </c>
      <c r="Q2376">
        <v>3.8097741999999989E-3</v>
      </c>
      <c r="R2376">
        <v>2.5290451999999998E-3</v>
      </c>
      <c r="S2376">
        <v>1.6788577999999989E-3</v>
      </c>
      <c r="T2376">
        <v>1.1144773999999999E-3</v>
      </c>
      <c r="U2376">
        <v>2.2003458000000001E-3</v>
      </c>
      <c r="V2376">
        <v>27.91</v>
      </c>
      <c r="W2376">
        <v>0.70820433199999999</v>
      </c>
      <c r="X2376">
        <v>9.8093421E-2</v>
      </c>
      <c r="Y2376">
        <v>6.5117425000000007E-2</v>
      </c>
      <c r="Z2376">
        <v>2.1613473000000001E-2</v>
      </c>
      <c r="AA2376">
        <v>2.1613473000000001E-2</v>
      </c>
      <c r="AB2376">
        <v>1.4347687E-2</v>
      </c>
      <c r="AC2376">
        <v>1.4347687E-2</v>
      </c>
      <c r="AD2376">
        <v>1.9048870999999998E-2</v>
      </c>
      <c r="AE2376">
        <v>1.2645226000000001E-2</v>
      </c>
      <c r="AF2376">
        <v>8.3942889999999992E-3</v>
      </c>
      <c r="AG2376">
        <v>5.5723869999999998E-3</v>
      </c>
      <c r="AH2376" s="6">
        <v>1.1001729E-2</v>
      </c>
      <c r="AI2376" s="6"/>
      <c r="AJ2376" s="8"/>
      <c r="AK2376" s="6"/>
      <c r="AL2376" s="6"/>
      <c r="AM2376" s="6"/>
      <c r="AN2376" s="6"/>
      <c r="AO2376" s="6"/>
      <c r="AP2376" s="6"/>
      <c r="AQ2376" s="6"/>
      <c r="AR2376" s="6"/>
      <c r="AS2376" s="6"/>
    </row>
    <row r="2377" spans="1:45" x14ac:dyDescent="0.35">
      <c r="A2377">
        <v>10000</v>
      </c>
      <c r="B2377">
        <v>1.558974830193659</v>
      </c>
      <c r="C2377">
        <v>150</v>
      </c>
      <c r="D2377">
        <v>0.96628236106316889</v>
      </c>
      <c r="E2377">
        <v>0</v>
      </c>
      <c r="F2377">
        <v>0</v>
      </c>
      <c r="G2377">
        <v>0.8</v>
      </c>
      <c r="H2377" t="s">
        <v>98</v>
      </c>
      <c r="I2377" t="s">
        <v>98</v>
      </c>
      <c r="J2377">
        <v>0.14164086640000001</v>
      </c>
      <c r="K2377">
        <v>1.96186842E-2</v>
      </c>
      <c r="L2377">
        <v>1.3023485E-2</v>
      </c>
      <c r="M2377">
        <v>4.3226946000000004E-3</v>
      </c>
      <c r="N2377">
        <v>4.3226946000000004E-3</v>
      </c>
      <c r="O2377">
        <v>2.869537399999999E-3</v>
      </c>
      <c r="P2377">
        <v>2.869537399999999E-3</v>
      </c>
      <c r="Q2377">
        <v>3.8097741999999989E-3</v>
      </c>
      <c r="R2377">
        <v>2.5290451999999998E-3</v>
      </c>
      <c r="S2377">
        <v>1.6788577999999989E-3</v>
      </c>
      <c r="T2377">
        <v>1.1144773999999999E-3</v>
      </c>
      <c r="U2377">
        <v>2.2003458000000001E-3</v>
      </c>
      <c r="V2377">
        <v>27.91</v>
      </c>
      <c r="W2377">
        <v>0.70820433199999999</v>
      </c>
      <c r="X2377">
        <v>9.8093421E-2</v>
      </c>
      <c r="Y2377">
        <v>6.5117425000000007E-2</v>
      </c>
      <c r="Z2377">
        <v>2.1613473000000001E-2</v>
      </c>
      <c r="AA2377">
        <v>2.1613473000000001E-2</v>
      </c>
      <c r="AB2377">
        <v>1.4347687E-2</v>
      </c>
      <c r="AC2377">
        <v>1.4347687E-2</v>
      </c>
      <c r="AD2377">
        <v>1.9048870999999998E-2</v>
      </c>
      <c r="AE2377">
        <v>1.2645226000000001E-2</v>
      </c>
      <c r="AF2377">
        <v>8.3942889999999992E-3</v>
      </c>
      <c r="AG2377">
        <v>5.5723869999999998E-3</v>
      </c>
      <c r="AH2377" s="6">
        <v>1.1001729E-2</v>
      </c>
      <c r="AI2377" s="6"/>
      <c r="AJ2377" s="8"/>
      <c r="AK2377" s="6"/>
      <c r="AL2377" s="6"/>
      <c r="AM2377" s="6"/>
      <c r="AN2377" s="6"/>
      <c r="AO2377" s="6"/>
      <c r="AP2377" s="6"/>
      <c r="AQ2377" s="6"/>
      <c r="AR2377" s="6"/>
      <c r="AS2377" s="6"/>
    </row>
    <row r="2378" spans="1:45" x14ac:dyDescent="0.35">
      <c r="A2378">
        <v>15000</v>
      </c>
      <c r="B2378">
        <v>1.978366352802305</v>
      </c>
      <c r="C2378">
        <v>150</v>
      </c>
      <c r="D2378">
        <v>0.96628236106316889</v>
      </c>
      <c r="E2378">
        <v>0</v>
      </c>
      <c r="F2378">
        <v>0</v>
      </c>
      <c r="G2378">
        <v>0.8</v>
      </c>
      <c r="H2378" t="s">
        <v>98</v>
      </c>
      <c r="I2378" t="s">
        <v>98</v>
      </c>
      <c r="J2378">
        <v>0.14164086640000001</v>
      </c>
      <c r="K2378">
        <v>1.96186842E-2</v>
      </c>
      <c r="L2378">
        <v>1.3023485E-2</v>
      </c>
      <c r="M2378">
        <v>4.3226946000000004E-3</v>
      </c>
      <c r="N2378">
        <v>4.3226946000000004E-3</v>
      </c>
      <c r="O2378">
        <v>2.869537399999999E-3</v>
      </c>
      <c r="P2378">
        <v>2.869537399999999E-3</v>
      </c>
      <c r="Q2378">
        <v>3.8097741999999989E-3</v>
      </c>
      <c r="R2378">
        <v>2.5290451999999998E-3</v>
      </c>
      <c r="S2378">
        <v>1.6788577999999989E-3</v>
      </c>
      <c r="T2378">
        <v>1.1144773999999999E-3</v>
      </c>
      <c r="U2378">
        <v>2.2003458000000001E-3</v>
      </c>
      <c r="V2378">
        <v>27.91</v>
      </c>
      <c r="W2378">
        <v>0.70820433199999999</v>
      </c>
      <c r="X2378">
        <v>9.8093421E-2</v>
      </c>
      <c r="Y2378">
        <v>6.5117425000000007E-2</v>
      </c>
      <c r="Z2378">
        <v>2.1613473000000001E-2</v>
      </c>
      <c r="AA2378">
        <v>2.1613473000000001E-2</v>
      </c>
      <c r="AB2378">
        <v>1.4347687E-2</v>
      </c>
      <c r="AC2378">
        <v>1.4347687E-2</v>
      </c>
      <c r="AD2378">
        <v>1.9048870999999998E-2</v>
      </c>
      <c r="AE2378">
        <v>1.2645226000000001E-2</v>
      </c>
      <c r="AF2378">
        <v>8.3942889999999992E-3</v>
      </c>
      <c r="AG2378">
        <v>5.5723869999999998E-3</v>
      </c>
      <c r="AH2378" s="6">
        <v>1.1001729E-2</v>
      </c>
      <c r="AI2378" s="6"/>
      <c r="AJ2378" s="8"/>
      <c r="AK2378" s="6"/>
      <c r="AL2378" s="6"/>
      <c r="AM2378" s="6"/>
      <c r="AN2378" s="6"/>
      <c r="AO2378" s="6"/>
      <c r="AP2378" s="6"/>
      <c r="AQ2378" s="6"/>
      <c r="AR2378" s="6"/>
      <c r="AS2378" s="6"/>
    </row>
    <row r="2379" spans="1:45" x14ac:dyDescent="0.35">
      <c r="A2379">
        <v>1500</v>
      </c>
      <c r="B2379">
        <v>1.0003358164686289</v>
      </c>
      <c r="C2379">
        <v>180</v>
      </c>
      <c r="D2379">
        <v>0.96628236106316889</v>
      </c>
      <c r="E2379">
        <v>0</v>
      </c>
      <c r="F2379">
        <v>0</v>
      </c>
      <c r="G2379">
        <v>0.8</v>
      </c>
      <c r="H2379" t="s">
        <v>98</v>
      </c>
      <c r="I2379" t="s">
        <v>98</v>
      </c>
      <c r="J2379">
        <v>0.14164086640000001</v>
      </c>
      <c r="K2379">
        <v>1.96186842E-2</v>
      </c>
      <c r="L2379">
        <v>1.3023485E-2</v>
      </c>
      <c r="M2379">
        <v>4.3226946000000004E-3</v>
      </c>
      <c r="N2379">
        <v>4.3226946000000004E-3</v>
      </c>
      <c r="O2379">
        <v>2.869537399999999E-3</v>
      </c>
      <c r="P2379">
        <v>2.869537399999999E-3</v>
      </c>
      <c r="Q2379">
        <v>3.8097741999999989E-3</v>
      </c>
      <c r="R2379">
        <v>2.5290451999999998E-3</v>
      </c>
      <c r="S2379">
        <v>1.6788577999999989E-3</v>
      </c>
      <c r="T2379">
        <v>1.1144773999999999E-3</v>
      </c>
      <c r="U2379">
        <v>2.2003458000000001E-3</v>
      </c>
      <c r="V2379">
        <v>27.91</v>
      </c>
      <c r="W2379">
        <v>0.70820433199999999</v>
      </c>
      <c r="X2379">
        <v>9.8093421E-2</v>
      </c>
      <c r="Y2379">
        <v>6.5117425000000007E-2</v>
      </c>
      <c r="Z2379">
        <v>2.1613473000000001E-2</v>
      </c>
      <c r="AA2379">
        <v>2.1613473000000001E-2</v>
      </c>
      <c r="AB2379">
        <v>1.4347687E-2</v>
      </c>
      <c r="AC2379">
        <v>1.4347687E-2</v>
      </c>
      <c r="AD2379">
        <v>1.9048870999999998E-2</v>
      </c>
      <c r="AE2379">
        <v>1.2645226000000001E-2</v>
      </c>
      <c r="AF2379">
        <v>8.3942889999999992E-3</v>
      </c>
      <c r="AG2379">
        <v>5.5723869999999998E-3</v>
      </c>
      <c r="AH2379" s="6">
        <v>1.1001729E-2</v>
      </c>
      <c r="AI2379" s="6"/>
      <c r="AJ2379" s="8"/>
      <c r="AK2379" s="6"/>
      <c r="AL2379" s="6"/>
      <c r="AM2379" s="6"/>
      <c r="AN2379" s="6"/>
      <c r="AO2379" s="6"/>
      <c r="AP2379" s="6"/>
      <c r="AQ2379" s="6"/>
      <c r="AR2379" s="6"/>
      <c r="AS2379" s="6"/>
    </row>
    <row r="2380" spans="1:45" x14ac:dyDescent="0.35">
      <c r="A2380">
        <v>2000</v>
      </c>
      <c r="B2380">
        <v>1.0111098962486329</v>
      </c>
      <c r="C2380">
        <v>180</v>
      </c>
      <c r="D2380">
        <v>0.96628236106316889</v>
      </c>
      <c r="E2380">
        <v>0</v>
      </c>
      <c r="F2380">
        <v>0</v>
      </c>
      <c r="G2380">
        <v>0.8</v>
      </c>
      <c r="H2380" t="s">
        <v>98</v>
      </c>
      <c r="I2380" t="s">
        <v>98</v>
      </c>
      <c r="J2380">
        <v>0.14164086640000001</v>
      </c>
      <c r="K2380">
        <v>1.96186842E-2</v>
      </c>
      <c r="L2380">
        <v>1.3023485E-2</v>
      </c>
      <c r="M2380">
        <v>4.3226946000000004E-3</v>
      </c>
      <c r="N2380">
        <v>4.3226946000000004E-3</v>
      </c>
      <c r="O2380">
        <v>2.869537399999999E-3</v>
      </c>
      <c r="P2380">
        <v>2.869537399999999E-3</v>
      </c>
      <c r="Q2380">
        <v>3.8097741999999989E-3</v>
      </c>
      <c r="R2380">
        <v>2.5290451999999998E-3</v>
      </c>
      <c r="S2380">
        <v>1.6788577999999989E-3</v>
      </c>
      <c r="T2380">
        <v>1.1144773999999999E-3</v>
      </c>
      <c r="U2380">
        <v>2.2003458000000001E-3</v>
      </c>
      <c r="V2380">
        <v>27.91</v>
      </c>
      <c r="W2380">
        <v>0.70820433199999999</v>
      </c>
      <c r="X2380">
        <v>9.8093421E-2</v>
      </c>
      <c r="Y2380">
        <v>6.5117425000000007E-2</v>
      </c>
      <c r="Z2380">
        <v>2.1613473000000001E-2</v>
      </c>
      <c r="AA2380">
        <v>2.1613473000000001E-2</v>
      </c>
      <c r="AB2380">
        <v>1.4347687E-2</v>
      </c>
      <c r="AC2380">
        <v>1.4347687E-2</v>
      </c>
      <c r="AD2380">
        <v>1.9048870999999998E-2</v>
      </c>
      <c r="AE2380">
        <v>1.2645226000000001E-2</v>
      </c>
      <c r="AF2380">
        <v>8.3942889999999992E-3</v>
      </c>
      <c r="AG2380">
        <v>5.5723869999999998E-3</v>
      </c>
      <c r="AH2380" s="6">
        <v>1.1001729E-2</v>
      </c>
      <c r="AI2380" s="6"/>
      <c r="AJ2380" s="8"/>
      <c r="AK2380" s="6"/>
      <c r="AL2380" s="6"/>
      <c r="AM2380" s="6"/>
      <c r="AN2380" s="6"/>
      <c r="AO2380" s="6"/>
      <c r="AP2380" s="6"/>
      <c r="AQ2380" s="6"/>
      <c r="AR2380" s="6"/>
      <c r="AS2380" s="6"/>
    </row>
    <row r="2381" spans="1:45" x14ac:dyDescent="0.35">
      <c r="A2381">
        <v>2500</v>
      </c>
      <c r="B2381">
        <v>1.0266937336809669</v>
      </c>
      <c r="C2381">
        <v>180</v>
      </c>
      <c r="D2381">
        <v>0.96628236106316889</v>
      </c>
      <c r="E2381">
        <v>0</v>
      </c>
      <c r="F2381">
        <v>0</v>
      </c>
      <c r="G2381">
        <v>0.8</v>
      </c>
      <c r="H2381" t="s">
        <v>98</v>
      </c>
      <c r="I2381" t="s">
        <v>98</v>
      </c>
      <c r="J2381">
        <v>0.14164086640000001</v>
      </c>
      <c r="K2381">
        <v>1.96186842E-2</v>
      </c>
      <c r="L2381">
        <v>1.3023485E-2</v>
      </c>
      <c r="M2381">
        <v>4.3226946000000004E-3</v>
      </c>
      <c r="N2381">
        <v>4.3226946000000004E-3</v>
      </c>
      <c r="O2381">
        <v>2.869537399999999E-3</v>
      </c>
      <c r="P2381">
        <v>2.869537399999999E-3</v>
      </c>
      <c r="Q2381">
        <v>3.8097741999999989E-3</v>
      </c>
      <c r="R2381">
        <v>2.5290451999999998E-3</v>
      </c>
      <c r="S2381">
        <v>1.6788577999999989E-3</v>
      </c>
      <c r="T2381">
        <v>1.1144773999999999E-3</v>
      </c>
      <c r="U2381">
        <v>2.2003458000000001E-3</v>
      </c>
      <c r="V2381">
        <v>27.91</v>
      </c>
      <c r="W2381">
        <v>0.70820433199999999</v>
      </c>
      <c r="X2381">
        <v>9.8093421E-2</v>
      </c>
      <c r="Y2381">
        <v>6.5117425000000007E-2</v>
      </c>
      <c r="Z2381">
        <v>2.1613473000000001E-2</v>
      </c>
      <c r="AA2381">
        <v>2.1613473000000001E-2</v>
      </c>
      <c r="AB2381">
        <v>1.4347687E-2</v>
      </c>
      <c r="AC2381">
        <v>1.4347687E-2</v>
      </c>
      <c r="AD2381">
        <v>1.9048870999999998E-2</v>
      </c>
      <c r="AE2381">
        <v>1.2645226000000001E-2</v>
      </c>
      <c r="AF2381">
        <v>8.3942889999999992E-3</v>
      </c>
      <c r="AG2381">
        <v>5.5723869999999998E-3</v>
      </c>
      <c r="AH2381" s="6">
        <v>1.1001729E-2</v>
      </c>
      <c r="AI2381" s="6"/>
      <c r="AJ2381" s="8"/>
      <c r="AK2381" s="6"/>
      <c r="AL2381" s="6"/>
      <c r="AM2381" s="6"/>
      <c r="AN2381" s="6"/>
      <c r="AO2381" s="6"/>
      <c r="AP2381" s="6"/>
      <c r="AQ2381" s="6"/>
      <c r="AR2381" s="6"/>
      <c r="AS2381" s="6"/>
    </row>
    <row r="2382" spans="1:45" x14ac:dyDescent="0.35">
      <c r="A2382">
        <v>5000</v>
      </c>
      <c r="B2382">
        <v>1.160165820181926</v>
      </c>
      <c r="C2382">
        <v>180</v>
      </c>
      <c r="D2382">
        <v>0.96628236106316889</v>
      </c>
      <c r="E2382">
        <v>0</v>
      </c>
      <c r="F2382">
        <v>0</v>
      </c>
      <c r="G2382">
        <v>0.8</v>
      </c>
      <c r="H2382" t="s">
        <v>98</v>
      </c>
      <c r="I2382" t="s">
        <v>98</v>
      </c>
      <c r="J2382">
        <v>0.14164086640000001</v>
      </c>
      <c r="K2382">
        <v>1.96186842E-2</v>
      </c>
      <c r="L2382">
        <v>1.3023485E-2</v>
      </c>
      <c r="M2382">
        <v>4.3226946000000004E-3</v>
      </c>
      <c r="N2382">
        <v>4.3226946000000004E-3</v>
      </c>
      <c r="O2382">
        <v>2.869537399999999E-3</v>
      </c>
      <c r="P2382">
        <v>2.869537399999999E-3</v>
      </c>
      <c r="Q2382">
        <v>3.8097741999999989E-3</v>
      </c>
      <c r="R2382">
        <v>2.5290451999999998E-3</v>
      </c>
      <c r="S2382">
        <v>1.6788577999999989E-3</v>
      </c>
      <c r="T2382">
        <v>1.1144773999999999E-3</v>
      </c>
      <c r="U2382">
        <v>2.2003458000000001E-3</v>
      </c>
      <c r="V2382">
        <v>27.91</v>
      </c>
      <c r="W2382">
        <v>0.70820433199999999</v>
      </c>
      <c r="X2382">
        <v>9.8093421E-2</v>
      </c>
      <c r="Y2382">
        <v>6.5117425000000007E-2</v>
      </c>
      <c r="Z2382">
        <v>2.1613473000000001E-2</v>
      </c>
      <c r="AA2382">
        <v>2.1613473000000001E-2</v>
      </c>
      <c r="AB2382">
        <v>1.4347687E-2</v>
      </c>
      <c r="AC2382">
        <v>1.4347687E-2</v>
      </c>
      <c r="AD2382">
        <v>1.9048870999999998E-2</v>
      </c>
      <c r="AE2382">
        <v>1.2645226000000001E-2</v>
      </c>
      <c r="AF2382">
        <v>8.3942889999999992E-3</v>
      </c>
      <c r="AG2382">
        <v>5.5723869999999998E-3</v>
      </c>
      <c r="AH2382" s="6">
        <v>1.1001729E-2</v>
      </c>
      <c r="AI2382" s="6"/>
      <c r="AJ2382" s="8"/>
      <c r="AK2382" s="6"/>
      <c r="AL2382" s="6"/>
      <c r="AM2382" s="6"/>
      <c r="AN2382" s="6"/>
      <c r="AO2382" s="6"/>
      <c r="AP2382" s="6"/>
      <c r="AQ2382" s="6"/>
      <c r="AR2382" s="6"/>
      <c r="AS2382" s="6"/>
    </row>
    <row r="2383" spans="1:45" x14ac:dyDescent="0.35">
      <c r="A2383">
        <v>7500</v>
      </c>
      <c r="B2383">
        <v>1.3433741307690441</v>
      </c>
      <c r="C2383">
        <v>180</v>
      </c>
      <c r="D2383">
        <v>0.96628236106316889</v>
      </c>
      <c r="E2383">
        <v>0</v>
      </c>
      <c r="F2383">
        <v>0</v>
      </c>
      <c r="G2383">
        <v>0.8</v>
      </c>
      <c r="H2383" t="s">
        <v>98</v>
      </c>
      <c r="I2383" t="s">
        <v>98</v>
      </c>
      <c r="J2383">
        <v>0.14164086640000001</v>
      </c>
      <c r="K2383">
        <v>1.96186842E-2</v>
      </c>
      <c r="L2383">
        <v>1.3023485E-2</v>
      </c>
      <c r="M2383">
        <v>4.3226946000000004E-3</v>
      </c>
      <c r="N2383">
        <v>4.3226946000000004E-3</v>
      </c>
      <c r="O2383">
        <v>2.869537399999999E-3</v>
      </c>
      <c r="P2383">
        <v>2.869537399999999E-3</v>
      </c>
      <c r="Q2383">
        <v>3.8097741999999989E-3</v>
      </c>
      <c r="R2383">
        <v>2.5290451999999998E-3</v>
      </c>
      <c r="S2383">
        <v>1.6788577999999989E-3</v>
      </c>
      <c r="T2383">
        <v>1.1144773999999999E-3</v>
      </c>
      <c r="U2383">
        <v>2.2003458000000001E-3</v>
      </c>
      <c r="V2383">
        <v>27.91</v>
      </c>
      <c r="W2383">
        <v>0.70820433199999999</v>
      </c>
      <c r="X2383">
        <v>9.8093421E-2</v>
      </c>
      <c r="Y2383">
        <v>6.5117425000000007E-2</v>
      </c>
      <c r="Z2383">
        <v>2.1613473000000001E-2</v>
      </c>
      <c r="AA2383">
        <v>2.1613473000000001E-2</v>
      </c>
      <c r="AB2383">
        <v>1.4347687E-2</v>
      </c>
      <c r="AC2383">
        <v>1.4347687E-2</v>
      </c>
      <c r="AD2383">
        <v>1.9048870999999998E-2</v>
      </c>
      <c r="AE2383">
        <v>1.2645226000000001E-2</v>
      </c>
      <c r="AF2383">
        <v>8.3942889999999992E-3</v>
      </c>
      <c r="AG2383">
        <v>5.5723869999999998E-3</v>
      </c>
      <c r="AH2383" s="6">
        <v>1.1001729E-2</v>
      </c>
      <c r="AI2383" s="6"/>
      <c r="AJ2383" s="8"/>
      <c r="AK2383" s="6"/>
      <c r="AL2383" s="6"/>
      <c r="AM2383" s="6"/>
      <c r="AN2383" s="6"/>
      <c r="AO2383" s="6"/>
      <c r="AP2383" s="6"/>
      <c r="AQ2383" s="6"/>
      <c r="AR2383" s="6"/>
      <c r="AS2383" s="6"/>
    </row>
    <row r="2384" spans="1:45" x14ac:dyDescent="0.35">
      <c r="A2384">
        <v>10000</v>
      </c>
      <c r="B2384">
        <v>1.540688494027052</v>
      </c>
      <c r="C2384">
        <v>180</v>
      </c>
      <c r="D2384">
        <v>0.96628236106316889</v>
      </c>
      <c r="E2384">
        <v>0</v>
      </c>
      <c r="F2384">
        <v>0</v>
      </c>
      <c r="G2384">
        <v>0.8</v>
      </c>
      <c r="H2384" t="s">
        <v>98</v>
      </c>
      <c r="I2384" t="s">
        <v>98</v>
      </c>
      <c r="J2384">
        <v>0.14164086640000001</v>
      </c>
      <c r="K2384">
        <v>1.96186842E-2</v>
      </c>
      <c r="L2384">
        <v>1.3023485E-2</v>
      </c>
      <c r="M2384">
        <v>4.3226946000000004E-3</v>
      </c>
      <c r="N2384">
        <v>4.3226946000000004E-3</v>
      </c>
      <c r="O2384">
        <v>2.869537399999999E-3</v>
      </c>
      <c r="P2384">
        <v>2.869537399999999E-3</v>
      </c>
      <c r="Q2384">
        <v>3.8097741999999989E-3</v>
      </c>
      <c r="R2384">
        <v>2.5290451999999998E-3</v>
      </c>
      <c r="S2384">
        <v>1.6788577999999989E-3</v>
      </c>
      <c r="T2384">
        <v>1.1144773999999999E-3</v>
      </c>
      <c r="U2384">
        <v>2.2003458000000001E-3</v>
      </c>
      <c r="V2384">
        <v>27.91</v>
      </c>
      <c r="W2384">
        <v>0.70820433199999999</v>
      </c>
      <c r="X2384">
        <v>9.8093421E-2</v>
      </c>
      <c r="Y2384">
        <v>6.5117425000000007E-2</v>
      </c>
      <c r="Z2384">
        <v>2.1613473000000001E-2</v>
      </c>
      <c r="AA2384">
        <v>2.1613473000000001E-2</v>
      </c>
      <c r="AB2384">
        <v>1.4347687E-2</v>
      </c>
      <c r="AC2384">
        <v>1.4347687E-2</v>
      </c>
      <c r="AD2384">
        <v>1.9048870999999998E-2</v>
      </c>
      <c r="AE2384">
        <v>1.2645226000000001E-2</v>
      </c>
      <c r="AF2384">
        <v>8.3942889999999992E-3</v>
      </c>
      <c r="AG2384">
        <v>5.5723869999999998E-3</v>
      </c>
      <c r="AH2384" s="6">
        <v>1.1001729E-2</v>
      </c>
      <c r="AI2384" s="6"/>
      <c r="AJ2384" s="8"/>
      <c r="AK2384" s="6"/>
      <c r="AL2384" s="6"/>
      <c r="AM2384" s="6"/>
      <c r="AN2384" s="6"/>
      <c r="AO2384" s="6"/>
      <c r="AP2384" s="6"/>
      <c r="AQ2384" s="6"/>
      <c r="AR2384" s="6"/>
      <c r="AS2384" s="6"/>
    </row>
    <row r="2385" spans="1:45" x14ac:dyDescent="0.35">
      <c r="A2385">
        <v>15000</v>
      </c>
      <c r="B2385">
        <v>1.9389525717122229</v>
      </c>
      <c r="C2385">
        <v>180</v>
      </c>
      <c r="D2385">
        <v>0.96628236106316889</v>
      </c>
      <c r="E2385">
        <v>0</v>
      </c>
      <c r="F2385">
        <v>0</v>
      </c>
      <c r="G2385">
        <v>0.8</v>
      </c>
      <c r="H2385" t="s">
        <v>98</v>
      </c>
      <c r="I2385" t="s">
        <v>98</v>
      </c>
      <c r="J2385">
        <v>0.14164086640000001</v>
      </c>
      <c r="K2385">
        <v>1.96186842E-2</v>
      </c>
      <c r="L2385">
        <v>1.3023485E-2</v>
      </c>
      <c r="M2385">
        <v>4.3226946000000004E-3</v>
      </c>
      <c r="N2385">
        <v>4.3226946000000004E-3</v>
      </c>
      <c r="O2385">
        <v>2.869537399999999E-3</v>
      </c>
      <c r="P2385">
        <v>2.869537399999999E-3</v>
      </c>
      <c r="Q2385">
        <v>3.8097741999999989E-3</v>
      </c>
      <c r="R2385">
        <v>2.5290451999999998E-3</v>
      </c>
      <c r="S2385">
        <v>1.6788577999999989E-3</v>
      </c>
      <c r="T2385">
        <v>1.1144773999999999E-3</v>
      </c>
      <c r="U2385">
        <v>2.2003458000000001E-3</v>
      </c>
      <c r="V2385">
        <v>27.91</v>
      </c>
      <c r="W2385">
        <v>0.70820433199999999</v>
      </c>
      <c r="X2385">
        <v>9.8093421E-2</v>
      </c>
      <c r="Y2385">
        <v>6.5117425000000007E-2</v>
      </c>
      <c r="Z2385">
        <v>2.1613473000000001E-2</v>
      </c>
      <c r="AA2385">
        <v>2.1613473000000001E-2</v>
      </c>
      <c r="AB2385">
        <v>1.4347687E-2</v>
      </c>
      <c r="AC2385">
        <v>1.4347687E-2</v>
      </c>
      <c r="AD2385">
        <v>1.9048870999999998E-2</v>
      </c>
      <c r="AE2385">
        <v>1.2645226000000001E-2</v>
      </c>
      <c r="AF2385">
        <v>8.3942889999999992E-3</v>
      </c>
      <c r="AG2385">
        <v>5.5723869999999998E-3</v>
      </c>
      <c r="AH2385" s="6">
        <v>1.1001729E-2</v>
      </c>
      <c r="AI2385" s="6"/>
      <c r="AJ2385" s="8"/>
      <c r="AK2385" s="6"/>
      <c r="AL2385" s="6"/>
      <c r="AM2385" s="6"/>
      <c r="AN2385" s="6"/>
      <c r="AO2385" s="6"/>
      <c r="AP2385" s="6"/>
      <c r="AQ2385" s="6"/>
      <c r="AR2385" s="6"/>
      <c r="AS2385" s="6"/>
    </row>
    <row r="2386" spans="1:45" x14ac:dyDescent="0.35">
      <c r="A2386">
        <v>1500</v>
      </c>
      <c r="B2386">
        <v>1.0109931553965441</v>
      </c>
      <c r="C2386">
        <v>220</v>
      </c>
      <c r="D2386">
        <v>0.96628236106316889</v>
      </c>
      <c r="E2386">
        <v>0</v>
      </c>
      <c r="F2386">
        <v>0</v>
      </c>
      <c r="G2386">
        <v>0.8</v>
      </c>
      <c r="H2386" t="s">
        <v>98</v>
      </c>
      <c r="I2386" t="s">
        <v>98</v>
      </c>
      <c r="J2386">
        <v>0.14164086640000001</v>
      </c>
      <c r="K2386">
        <v>1.96186842E-2</v>
      </c>
      <c r="L2386">
        <v>1.3023485E-2</v>
      </c>
      <c r="M2386">
        <v>4.3226946000000004E-3</v>
      </c>
      <c r="N2386">
        <v>4.3226946000000004E-3</v>
      </c>
      <c r="O2386">
        <v>2.869537399999999E-3</v>
      </c>
      <c r="P2386">
        <v>2.869537399999999E-3</v>
      </c>
      <c r="Q2386">
        <v>3.8097741999999989E-3</v>
      </c>
      <c r="R2386">
        <v>2.5290451999999998E-3</v>
      </c>
      <c r="S2386">
        <v>1.6788577999999989E-3</v>
      </c>
      <c r="T2386">
        <v>1.1144773999999999E-3</v>
      </c>
      <c r="U2386">
        <v>2.2003458000000001E-3</v>
      </c>
      <c r="V2386">
        <v>27.91</v>
      </c>
      <c r="W2386">
        <v>0.70820433199999999</v>
      </c>
      <c r="X2386">
        <v>9.8093421E-2</v>
      </c>
      <c r="Y2386">
        <v>6.5117425000000007E-2</v>
      </c>
      <c r="Z2386">
        <v>2.1613473000000001E-2</v>
      </c>
      <c r="AA2386">
        <v>2.1613473000000001E-2</v>
      </c>
      <c r="AB2386">
        <v>1.4347687E-2</v>
      </c>
      <c r="AC2386">
        <v>1.4347687E-2</v>
      </c>
      <c r="AD2386">
        <v>1.9048870999999998E-2</v>
      </c>
      <c r="AE2386">
        <v>1.2645226000000001E-2</v>
      </c>
      <c r="AF2386">
        <v>8.3942889999999992E-3</v>
      </c>
      <c r="AG2386">
        <v>5.5723869999999998E-3</v>
      </c>
      <c r="AH2386" s="6">
        <v>1.1001729E-2</v>
      </c>
      <c r="AI2386" s="6"/>
      <c r="AJ2386" s="8"/>
      <c r="AK2386" s="6"/>
      <c r="AL2386" s="6"/>
      <c r="AM2386" s="6"/>
      <c r="AN2386" s="6"/>
      <c r="AO2386" s="6"/>
      <c r="AP2386" s="6"/>
      <c r="AQ2386" s="6"/>
      <c r="AR2386" s="6"/>
      <c r="AS2386" s="6"/>
    </row>
    <row r="2387" spans="1:45" x14ac:dyDescent="0.35">
      <c r="A2387">
        <v>2000</v>
      </c>
      <c r="B2387">
        <v>1.023379246909379</v>
      </c>
      <c r="C2387">
        <v>220</v>
      </c>
      <c r="D2387">
        <v>0.96628236106316889</v>
      </c>
      <c r="E2387">
        <v>0</v>
      </c>
      <c r="F2387">
        <v>0</v>
      </c>
      <c r="G2387">
        <v>0.8</v>
      </c>
      <c r="H2387" t="s">
        <v>98</v>
      </c>
      <c r="I2387" t="s">
        <v>98</v>
      </c>
      <c r="J2387">
        <v>0.14164086640000001</v>
      </c>
      <c r="K2387">
        <v>1.96186842E-2</v>
      </c>
      <c r="L2387">
        <v>1.3023485E-2</v>
      </c>
      <c r="M2387">
        <v>4.3226946000000004E-3</v>
      </c>
      <c r="N2387">
        <v>4.3226946000000004E-3</v>
      </c>
      <c r="O2387">
        <v>2.869537399999999E-3</v>
      </c>
      <c r="P2387">
        <v>2.869537399999999E-3</v>
      </c>
      <c r="Q2387">
        <v>3.8097741999999989E-3</v>
      </c>
      <c r="R2387">
        <v>2.5290451999999998E-3</v>
      </c>
      <c r="S2387">
        <v>1.6788577999999989E-3</v>
      </c>
      <c r="T2387">
        <v>1.1144773999999999E-3</v>
      </c>
      <c r="U2387">
        <v>2.2003458000000001E-3</v>
      </c>
      <c r="V2387">
        <v>27.91</v>
      </c>
      <c r="W2387">
        <v>0.70820433199999999</v>
      </c>
      <c r="X2387">
        <v>9.8093421E-2</v>
      </c>
      <c r="Y2387">
        <v>6.5117425000000007E-2</v>
      </c>
      <c r="Z2387">
        <v>2.1613473000000001E-2</v>
      </c>
      <c r="AA2387">
        <v>2.1613473000000001E-2</v>
      </c>
      <c r="AB2387">
        <v>1.4347687E-2</v>
      </c>
      <c r="AC2387">
        <v>1.4347687E-2</v>
      </c>
      <c r="AD2387">
        <v>1.9048870999999998E-2</v>
      </c>
      <c r="AE2387">
        <v>1.2645226000000001E-2</v>
      </c>
      <c r="AF2387">
        <v>8.3942889999999992E-3</v>
      </c>
      <c r="AG2387">
        <v>5.5723869999999998E-3</v>
      </c>
      <c r="AH2387" s="6">
        <v>1.1001729E-2</v>
      </c>
      <c r="AI2387" s="6"/>
      <c r="AJ2387" s="8"/>
      <c r="AK2387" s="6"/>
      <c r="AL2387" s="6"/>
      <c r="AM2387" s="6"/>
      <c r="AN2387" s="6"/>
      <c r="AO2387" s="6"/>
      <c r="AP2387" s="6"/>
      <c r="AQ2387" s="6"/>
      <c r="AR2387" s="6"/>
      <c r="AS2387" s="6"/>
    </row>
    <row r="2388" spans="1:45" x14ac:dyDescent="0.35">
      <c r="A2388">
        <v>2500</v>
      </c>
      <c r="B2388">
        <v>1.0396220603944231</v>
      </c>
      <c r="C2388">
        <v>220</v>
      </c>
      <c r="D2388">
        <v>0.96628236106316889</v>
      </c>
      <c r="E2388">
        <v>0</v>
      </c>
      <c r="F2388">
        <v>0</v>
      </c>
      <c r="G2388">
        <v>0.8</v>
      </c>
      <c r="H2388" t="s">
        <v>98</v>
      </c>
      <c r="I2388" t="s">
        <v>98</v>
      </c>
      <c r="J2388">
        <v>0.14164086640000001</v>
      </c>
      <c r="K2388">
        <v>1.96186842E-2</v>
      </c>
      <c r="L2388">
        <v>1.3023485E-2</v>
      </c>
      <c r="M2388">
        <v>4.3226946000000004E-3</v>
      </c>
      <c r="N2388">
        <v>4.3226946000000004E-3</v>
      </c>
      <c r="O2388">
        <v>2.869537399999999E-3</v>
      </c>
      <c r="P2388">
        <v>2.869537399999999E-3</v>
      </c>
      <c r="Q2388">
        <v>3.8097741999999989E-3</v>
      </c>
      <c r="R2388">
        <v>2.5290451999999998E-3</v>
      </c>
      <c r="S2388">
        <v>1.6788577999999989E-3</v>
      </c>
      <c r="T2388">
        <v>1.1144773999999999E-3</v>
      </c>
      <c r="U2388">
        <v>2.2003458000000001E-3</v>
      </c>
      <c r="V2388">
        <v>27.91</v>
      </c>
      <c r="W2388">
        <v>0.70820433199999999</v>
      </c>
      <c r="X2388">
        <v>9.8093421E-2</v>
      </c>
      <c r="Y2388">
        <v>6.5117425000000007E-2</v>
      </c>
      <c r="Z2388">
        <v>2.1613473000000001E-2</v>
      </c>
      <c r="AA2388">
        <v>2.1613473000000001E-2</v>
      </c>
      <c r="AB2388">
        <v>1.4347687E-2</v>
      </c>
      <c r="AC2388">
        <v>1.4347687E-2</v>
      </c>
      <c r="AD2388">
        <v>1.9048870999999998E-2</v>
      </c>
      <c r="AE2388">
        <v>1.2645226000000001E-2</v>
      </c>
      <c r="AF2388">
        <v>8.3942889999999992E-3</v>
      </c>
      <c r="AG2388">
        <v>5.5723869999999998E-3</v>
      </c>
      <c r="AH2388" s="6">
        <v>1.1001729E-2</v>
      </c>
      <c r="AI2388" s="6"/>
      <c r="AJ2388" s="8"/>
      <c r="AK2388" s="6"/>
      <c r="AL2388" s="6"/>
      <c r="AM2388" s="6"/>
      <c r="AN2388" s="6"/>
      <c r="AO2388" s="6"/>
      <c r="AP2388" s="6"/>
      <c r="AQ2388" s="6"/>
      <c r="AR2388" s="6"/>
      <c r="AS2388" s="6"/>
    </row>
    <row r="2389" spans="1:45" x14ac:dyDescent="0.35">
      <c r="A2389">
        <v>5000</v>
      </c>
      <c r="B2389">
        <v>1.165896439866454</v>
      </c>
      <c r="C2389">
        <v>220</v>
      </c>
      <c r="D2389">
        <v>0.96628236106316889</v>
      </c>
      <c r="E2389">
        <v>0</v>
      </c>
      <c r="F2389">
        <v>0</v>
      </c>
      <c r="G2389">
        <v>0.8</v>
      </c>
      <c r="H2389" t="s">
        <v>98</v>
      </c>
      <c r="I2389" t="s">
        <v>98</v>
      </c>
      <c r="J2389">
        <v>0.14164086640000001</v>
      </c>
      <c r="K2389">
        <v>1.96186842E-2</v>
      </c>
      <c r="L2389">
        <v>1.3023485E-2</v>
      </c>
      <c r="M2389">
        <v>4.3226946000000004E-3</v>
      </c>
      <c r="N2389">
        <v>4.3226946000000004E-3</v>
      </c>
      <c r="O2389">
        <v>2.869537399999999E-3</v>
      </c>
      <c r="P2389">
        <v>2.869537399999999E-3</v>
      </c>
      <c r="Q2389">
        <v>3.8097741999999989E-3</v>
      </c>
      <c r="R2389">
        <v>2.5290451999999998E-3</v>
      </c>
      <c r="S2389">
        <v>1.6788577999999989E-3</v>
      </c>
      <c r="T2389">
        <v>1.1144773999999999E-3</v>
      </c>
      <c r="U2389">
        <v>2.2003458000000001E-3</v>
      </c>
      <c r="V2389">
        <v>27.91</v>
      </c>
      <c r="W2389">
        <v>0.70820433199999999</v>
      </c>
      <c r="X2389">
        <v>9.8093421E-2</v>
      </c>
      <c r="Y2389">
        <v>6.5117425000000007E-2</v>
      </c>
      <c r="Z2389">
        <v>2.1613473000000001E-2</v>
      </c>
      <c r="AA2389">
        <v>2.1613473000000001E-2</v>
      </c>
      <c r="AB2389">
        <v>1.4347687E-2</v>
      </c>
      <c r="AC2389">
        <v>1.4347687E-2</v>
      </c>
      <c r="AD2389">
        <v>1.9048870999999998E-2</v>
      </c>
      <c r="AE2389">
        <v>1.2645226000000001E-2</v>
      </c>
      <c r="AF2389">
        <v>8.3942889999999992E-3</v>
      </c>
      <c r="AG2389">
        <v>5.5723869999999998E-3</v>
      </c>
      <c r="AH2389" s="6">
        <v>1.1001729E-2</v>
      </c>
      <c r="AI2389" s="6"/>
      <c r="AJ2389" s="8"/>
      <c r="AK2389" s="6"/>
      <c r="AL2389" s="6"/>
      <c r="AM2389" s="6"/>
      <c r="AN2389" s="6"/>
      <c r="AO2389" s="6"/>
      <c r="AP2389" s="6"/>
      <c r="AQ2389" s="6"/>
      <c r="AR2389" s="6"/>
      <c r="AS2389" s="6"/>
    </row>
    <row r="2390" spans="1:45" x14ac:dyDescent="0.35">
      <c r="A2390">
        <v>7500</v>
      </c>
      <c r="B2390">
        <v>1.3355067623339181</v>
      </c>
      <c r="C2390">
        <v>220</v>
      </c>
      <c r="D2390">
        <v>0.96628236106316889</v>
      </c>
      <c r="E2390">
        <v>0</v>
      </c>
      <c r="F2390">
        <v>0</v>
      </c>
      <c r="G2390">
        <v>0.8</v>
      </c>
      <c r="H2390" t="s">
        <v>98</v>
      </c>
      <c r="I2390" t="s">
        <v>98</v>
      </c>
      <c r="J2390">
        <v>0.14164086640000001</v>
      </c>
      <c r="K2390">
        <v>1.96186842E-2</v>
      </c>
      <c r="L2390">
        <v>1.3023485E-2</v>
      </c>
      <c r="M2390">
        <v>4.3226946000000004E-3</v>
      </c>
      <c r="N2390">
        <v>4.3226946000000004E-3</v>
      </c>
      <c r="O2390">
        <v>2.869537399999999E-3</v>
      </c>
      <c r="P2390">
        <v>2.869537399999999E-3</v>
      </c>
      <c r="Q2390">
        <v>3.8097741999999989E-3</v>
      </c>
      <c r="R2390">
        <v>2.5290451999999998E-3</v>
      </c>
      <c r="S2390">
        <v>1.6788577999999989E-3</v>
      </c>
      <c r="T2390">
        <v>1.1144773999999999E-3</v>
      </c>
      <c r="U2390">
        <v>2.2003458000000001E-3</v>
      </c>
      <c r="V2390">
        <v>27.91</v>
      </c>
      <c r="W2390">
        <v>0.70820433199999999</v>
      </c>
      <c r="X2390">
        <v>9.8093421E-2</v>
      </c>
      <c r="Y2390">
        <v>6.5117425000000007E-2</v>
      </c>
      <c r="Z2390">
        <v>2.1613473000000001E-2</v>
      </c>
      <c r="AA2390">
        <v>2.1613473000000001E-2</v>
      </c>
      <c r="AB2390">
        <v>1.4347687E-2</v>
      </c>
      <c r="AC2390">
        <v>1.4347687E-2</v>
      </c>
      <c r="AD2390">
        <v>1.9048870999999998E-2</v>
      </c>
      <c r="AE2390">
        <v>1.2645226000000001E-2</v>
      </c>
      <c r="AF2390">
        <v>8.3942889999999992E-3</v>
      </c>
      <c r="AG2390">
        <v>5.5723869999999998E-3</v>
      </c>
      <c r="AH2390" s="6">
        <v>1.1001729E-2</v>
      </c>
      <c r="AI2390" s="6"/>
      <c r="AJ2390" s="8"/>
      <c r="AK2390" s="6"/>
      <c r="AL2390" s="6"/>
      <c r="AM2390" s="6"/>
      <c r="AN2390" s="6"/>
      <c r="AO2390" s="6"/>
      <c r="AP2390" s="6"/>
      <c r="AQ2390" s="6"/>
      <c r="AR2390" s="6"/>
      <c r="AS2390" s="6"/>
    </row>
    <row r="2391" spans="1:45" x14ac:dyDescent="0.35">
      <c r="A2391">
        <v>10000</v>
      </c>
      <c r="B2391">
        <v>1.519130188689479</v>
      </c>
      <c r="C2391">
        <v>220</v>
      </c>
      <c r="D2391">
        <v>0.96628236106316889</v>
      </c>
      <c r="E2391">
        <v>0</v>
      </c>
      <c r="F2391">
        <v>0</v>
      </c>
      <c r="G2391">
        <v>0.8</v>
      </c>
      <c r="H2391" t="s">
        <v>98</v>
      </c>
      <c r="I2391" t="s">
        <v>98</v>
      </c>
      <c r="J2391">
        <v>0.14164086640000001</v>
      </c>
      <c r="K2391">
        <v>1.96186842E-2</v>
      </c>
      <c r="L2391">
        <v>1.3023485E-2</v>
      </c>
      <c r="M2391">
        <v>4.3226946000000004E-3</v>
      </c>
      <c r="N2391">
        <v>4.3226946000000004E-3</v>
      </c>
      <c r="O2391">
        <v>2.869537399999999E-3</v>
      </c>
      <c r="P2391">
        <v>2.869537399999999E-3</v>
      </c>
      <c r="Q2391">
        <v>3.8097741999999989E-3</v>
      </c>
      <c r="R2391">
        <v>2.5290451999999998E-3</v>
      </c>
      <c r="S2391">
        <v>1.6788577999999989E-3</v>
      </c>
      <c r="T2391">
        <v>1.1144773999999999E-3</v>
      </c>
      <c r="U2391">
        <v>2.2003458000000001E-3</v>
      </c>
      <c r="V2391">
        <v>27.91</v>
      </c>
      <c r="W2391">
        <v>0.70820433199999999</v>
      </c>
      <c r="X2391">
        <v>9.8093421E-2</v>
      </c>
      <c r="Y2391">
        <v>6.5117425000000007E-2</v>
      </c>
      <c r="Z2391">
        <v>2.1613473000000001E-2</v>
      </c>
      <c r="AA2391">
        <v>2.1613473000000001E-2</v>
      </c>
      <c r="AB2391">
        <v>1.4347687E-2</v>
      </c>
      <c r="AC2391">
        <v>1.4347687E-2</v>
      </c>
      <c r="AD2391">
        <v>1.9048870999999998E-2</v>
      </c>
      <c r="AE2391">
        <v>1.2645226000000001E-2</v>
      </c>
      <c r="AF2391">
        <v>8.3942889999999992E-3</v>
      </c>
      <c r="AG2391">
        <v>5.5723869999999998E-3</v>
      </c>
      <c r="AH2391" s="6">
        <v>1.1001729E-2</v>
      </c>
      <c r="AI2391" s="6"/>
      <c r="AJ2391" s="8"/>
      <c r="AK2391" s="6"/>
      <c r="AL2391" s="6"/>
      <c r="AM2391" s="6"/>
      <c r="AN2391" s="6"/>
      <c r="AO2391" s="6"/>
      <c r="AP2391" s="6"/>
      <c r="AQ2391" s="6"/>
      <c r="AR2391" s="6"/>
      <c r="AS2391" s="6"/>
    </row>
    <row r="2392" spans="1:45" x14ac:dyDescent="0.35">
      <c r="A2392">
        <v>15000</v>
      </c>
      <c r="B2392">
        <v>1.8921129715231431</v>
      </c>
      <c r="C2392">
        <v>220</v>
      </c>
      <c r="D2392">
        <v>0.96628236106316889</v>
      </c>
      <c r="E2392">
        <v>0</v>
      </c>
      <c r="F2392">
        <v>0</v>
      </c>
      <c r="G2392">
        <v>0.8</v>
      </c>
      <c r="H2392" t="s">
        <v>98</v>
      </c>
      <c r="I2392" t="s">
        <v>98</v>
      </c>
      <c r="J2392">
        <v>0.14164086640000001</v>
      </c>
      <c r="K2392">
        <v>1.96186842E-2</v>
      </c>
      <c r="L2392">
        <v>1.3023485E-2</v>
      </c>
      <c r="M2392">
        <v>4.3226946000000004E-3</v>
      </c>
      <c r="N2392">
        <v>4.3226946000000004E-3</v>
      </c>
      <c r="O2392">
        <v>2.869537399999999E-3</v>
      </c>
      <c r="P2392">
        <v>2.869537399999999E-3</v>
      </c>
      <c r="Q2392">
        <v>3.8097741999999989E-3</v>
      </c>
      <c r="R2392">
        <v>2.5290451999999998E-3</v>
      </c>
      <c r="S2392">
        <v>1.6788577999999989E-3</v>
      </c>
      <c r="T2392">
        <v>1.1144773999999999E-3</v>
      </c>
      <c r="U2392">
        <v>2.2003458000000001E-3</v>
      </c>
      <c r="V2392">
        <v>27.91</v>
      </c>
      <c r="W2392">
        <v>0.70820433199999999</v>
      </c>
      <c r="X2392">
        <v>9.8093421E-2</v>
      </c>
      <c r="Y2392">
        <v>6.5117425000000007E-2</v>
      </c>
      <c r="Z2392">
        <v>2.1613473000000001E-2</v>
      </c>
      <c r="AA2392">
        <v>2.1613473000000001E-2</v>
      </c>
      <c r="AB2392">
        <v>1.4347687E-2</v>
      </c>
      <c r="AC2392">
        <v>1.4347687E-2</v>
      </c>
      <c r="AD2392">
        <v>1.9048870999999998E-2</v>
      </c>
      <c r="AE2392">
        <v>1.2645226000000001E-2</v>
      </c>
      <c r="AF2392">
        <v>8.3942889999999992E-3</v>
      </c>
      <c r="AG2392">
        <v>5.5723869999999998E-3</v>
      </c>
      <c r="AH2392" s="6">
        <v>1.1001729E-2</v>
      </c>
      <c r="AI2392" s="6"/>
      <c r="AJ2392" s="8"/>
      <c r="AK2392" s="6"/>
      <c r="AL2392" s="6"/>
      <c r="AM2392" s="6"/>
      <c r="AN2392" s="6"/>
      <c r="AO2392" s="6"/>
      <c r="AP2392" s="6"/>
      <c r="AQ2392" s="6"/>
      <c r="AR2392" s="6"/>
      <c r="AS2392" s="6"/>
    </row>
    <row r="2393" spans="1:45" x14ac:dyDescent="0.35">
      <c r="A2393">
        <v>1500</v>
      </c>
      <c r="B2393">
        <v>1.017284411068025</v>
      </c>
      <c r="C2393">
        <v>250</v>
      </c>
      <c r="D2393">
        <v>0.96628236106316889</v>
      </c>
      <c r="E2393">
        <v>0</v>
      </c>
      <c r="F2393">
        <v>0</v>
      </c>
      <c r="G2393">
        <v>0.8</v>
      </c>
      <c r="H2393" t="s">
        <v>98</v>
      </c>
      <c r="I2393" t="s">
        <v>98</v>
      </c>
      <c r="J2393">
        <v>0.14164086640000001</v>
      </c>
      <c r="K2393">
        <v>1.96186842E-2</v>
      </c>
      <c r="L2393">
        <v>1.3023485E-2</v>
      </c>
      <c r="M2393">
        <v>4.3226946000000004E-3</v>
      </c>
      <c r="N2393">
        <v>4.3226946000000004E-3</v>
      </c>
      <c r="O2393">
        <v>2.869537399999999E-3</v>
      </c>
      <c r="P2393">
        <v>2.869537399999999E-3</v>
      </c>
      <c r="Q2393">
        <v>3.8097741999999989E-3</v>
      </c>
      <c r="R2393">
        <v>2.5290451999999998E-3</v>
      </c>
      <c r="S2393">
        <v>1.6788577999999989E-3</v>
      </c>
      <c r="T2393">
        <v>1.1144773999999999E-3</v>
      </c>
      <c r="U2393">
        <v>2.2003458000000001E-3</v>
      </c>
      <c r="V2393">
        <v>27.91</v>
      </c>
      <c r="W2393">
        <v>0.70820433199999999</v>
      </c>
      <c r="X2393">
        <v>9.8093421E-2</v>
      </c>
      <c r="Y2393">
        <v>6.5117425000000007E-2</v>
      </c>
      <c r="Z2393">
        <v>2.1613473000000001E-2</v>
      </c>
      <c r="AA2393">
        <v>2.1613473000000001E-2</v>
      </c>
      <c r="AB2393">
        <v>1.4347687E-2</v>
      </c>
      <c r="AC2393">
        <v>1.4347687E-2</v>
      </c>
      <c r="AD2393">
        <v>1.9048870999999998E-2</v>
      </c>
      <c r="AE2393">
        <v>1.2645226000000001E-2</v>
      </c>
      <c r="AF2393">
        <v>8.3942889999999992E-3</v>
      </c>
      <c r="AG2393">
        <v>5.5723869999999998E-3</v>
      </c>
      <c r="AH2393" s="6">
        <v>1.1001729E-2</v>
      </c>
      <c r="AI2393" s="6"/>
      <c r="AJ2393" s="8"/>
      <c r="AK2393" s="6"/>
      <c r="AL2393" s="6"/>
      <c r="AM2393" s="6"/>
      <c r="AN2393" s="6"/>
      <c r="AO2393" s="6"/>
      <c r="AP2393" s="6"/>
      <c r="AQ2393" s="6"/>
      <c r="AR2393" s="6"/>
      <c r="AS2393" s="6"/>
    </row>
    <row r="2394" spans="1:45" x14ac:dyDescent="0.35">
      <c r="A2394">
        <v>2000</v>
      </c>
      <c r="B2394">
        <v>1.030617774340064</v>
      </c>
      <c r="C2394">
        <v>250</v>
      </c>
      <c r="D2394">
        <v>0.96628236106316889</v>
      </c>
      <c r="E2394">
        <v>0</v>
      </c>
      <c r="F2394">
        <v>0</v>
      </c>
      <c r="G2394">
        <v>0.8</v>
      </c>
      <c r="H2394" t="s">
        <v>98</v>
      </c>
      <c r="I2394" t="s">
        <v>98</v>
      </c>
      <c r="J2394">
        <v>0.14164086640000001</v>
      </c>
      <c r="K2394">
        <v>1.96186842E-2</v>
      </c>
      <c r="L2394">
        <v>1.3023485E-2</v>
      </c>
      <c r="M2394">
        <v>4.3226946000000004E-3</v>
      </c>
      <c r="N2394">
        <v>4.3226946000000004E-3</v>
      </c>
      <c r="O2394">
        <v>2.869537399999999E-3</v>
      </c>
      <c r="P2394">
        <v>2.869537399999999E-3</v>
      </c>
      <c r="Q2394">
        <v>3.8097741999999989E-3</v>
      </c>
      <c r="R2394">
        <v>2.5290451999999998E-3</v>
      </c>
      <c r="S2394">
        <v>1.6788577999999989E-3</v>
      </c>
      <c r="T2394">
        <v>1.1144773999999999E-3</v>
      </c>
      <c r="U2394">
        <v>2.2003458000000001E-3</v>
      </c>
      <c r="V2394">
        <v>27.91</v>
      </c>
      <c r="W2394">
        <v>0.70820433199999999</v>
      </c>
      <c r="X2394">
        <v>9.8093421E-2</v>
      </c>
      <c r="Y2394">
        <v>6.5117425000000007E-2</v>
      </c>
      <c r="Z2394">
        <v>2.1613473000000001E-2</v>
      </c>
      <c r="AA2394">
        <v>2.1613473000000001E-2</v>
      </c>
      <c r="AB2394">
        <v>1.4347687E-2</v>
      </c>
      <c r="AC2394">
        <v>1.4347687E-2</v>
      </c>
      <c r="AD2394">
        <v>1.9048870999999998E-2</v>
      </c>
      <c r="AE2394">
        <v>1.2645226000000001E-2</v>
      </c>
      <c r="AF2394">
        <v>8.3942889999999992E-3</v>
      </c>
      <c r="AG2394">
        <v>5.5723869999999998E-3</v>
      </c>
      <c r="AH2394" s="6">
        <v>1.1001729E-2</v>
      </c>
      <c r="AI2394" s="6"/>
      <c r="AJ2394" s="8"/>
      <c r="AK2394" s="6"/>
      <c r="AL2394" s="6"/>
      <c r="AM2394" s="6"/>
      <c r="AN2394" s="6"/>
      <c r="AO2394" s="6"/>
      <c r="AP2394" s="6"/>
      <c r="AQ2394" s="6"/>
      <c r="AR2394" s="6"/>
      <c r="AS2394" s="6"/>
    </row>
    <row r="2395" spans="1:45" x14ac:dyDescent="0.35">
      <c r="A2395">
        <v>2500</v>
      </c>
      <c r="B2395">
        <v>1.047252314552245</v>
      </c>
      <c r="C2395">
        <v>250</v>
      </c>
      <c r="D2395">
        <v>0.96628236106316889</v>
      </c>
      <c r="E2395">
        <v>0</v>
      </c>
      <c r="F2395">
        <v>0</v>
      </c>
      <c r="G2395">
        <v>0.8</v>
      </c>
      <c r="H2395" t="s">
        <v>98</v>
      </c>
      <c r="I2395" t="s">
        <v>98</v>
      </c>
      <c r="J2395">
        <v>0.14164086640000001</v>
      </c>
      <c r="K2395">
        <v>1.96186842E-2</v>
      </c>
      <c r="L2395">
        <v>1.3023485E-2</v>
      </c>
      <c r="M2395">
        <v>4.3226946000000004E-3</v>
      </c>
      <c r="N2395">
        <v>4.3226946000000004E-3</v>
      </c>
      <c r="O2395">
        <v>2.869537399999999E-3</v>
      </c>
      <c r="P2395">
        <v>2.869537399999999E-3</v>
      </c>
      <c r="Q2395">
        <v>3.8097741999999989E-3</v>
      </c>
      <c r="R2395">
        <v>2.5290451999999998E-3</v>
      </c>
      <c r="S2395">
        <v>1.6788577999999989E-3</v>
      </c>
      <c r="T2395">
        <v>1.1144773999999999E-3</v>
      </c>
      <c r="U2395">
        <v>2.2003458000000001E-3</v>
      </c>
      <c r="V2395">
        <v>27.91</v>
      </c>
      <c r="W2395">
        <v>0.70820433199999999</v>
      </c>
      <c r="X2395">
        <v>9.8093421E-2</v>
      </c>
      <c r="Y2395">
        <v>6.5117425000000007E-2</v>
      </c>
      <c r="Z2395">
        <v>2.1613473000000001E-2</v>
      </c>
      <c r="AA2395">
        <v>2.1613473000000001E-2</v>
      </c>
      <c r="AB2395">
        <v>1.4347687E-2</v>
      </c>
      <c r="AC2395">
        <v>1.4347687E-2</v>
      </c>
      <c r="AD2395">
        <v>1.9048870999999998E-2</v>
      </c>
      <c r="AE2395">
        <v>1.2645226000000001E-2</v>
      </c>
      <c r="AF2395">
        <v>8.3942889999999992E-3</v>
      </c>
      <c r="AG2395">
        <v>5.5723869999999998E-3</v>
      </c>
      <c r="AH2395" s="6">
        <v>1.1001729E-2</v>
      </c>
      <c r="AI2395" s="6"/>
      <c r="AJ2395" s="8"/>
      <c r="AK2395" s="6"/>
      <c r="AL2395" s="6"/>
      <c r="AM2395" s="6"/>
      <c r="AN2395" s="6"/>
      <c r="AO2395" s="6"/>
      <c r="AP2395" s="6"/>
      <c r="AQ2395" s="6"/>
      <c r="AR2395" s="6"/>
      <c r="AS2395" s="6"/>
    </row>
    <row r="2396" spans="1:45" x14ac:dyDescent="0.35">
      <c r="A2396">
        <v>5000</v>
      </c>
      <c r="B2396">
        <v>1.1692073782897141</v>
      </c>
      <c r="C2396">
        <v>250</v>
      </c>
      <c r="D2396">
        <v>0.96628236106316889</v>
      </c>
      <c r="E2396">
        <v>0</v>
      </c>
      <c r="F2396">
        <v>0</v>
      </c>
      <c r="G2396">
        <v>0.8</v>
      </c>
      <c r="H2396" t="s">
        <v>98</v>
      </c>
      <c r="I2396" t="s">
        <v>98</v>
      </c>
      <c r="J2396">
        <v>0.14164086640000001</v>
      </c>
      <c r="K2396">
        <v>1.96186842E-2</v>
      </c>
      <c r="L2396">
        <v>1.3023485E-2</v>
      </c>
      <c r="M2396">
        <v>4.3226946000000004E-3</v>
      </c>
      <c r="N2396">
        <v>4.3226946000000004E-3</v>
      </c>
      <c r="O2396">
        <v>2.869537399999999E-3</v>
      </c>
      <c r="P2396">
        <v>2.869537399999999E-3</v>
      </c>
      <c r="Q2396">
        <v>3.8097741999999989E-3</v>
      </c>
      <c r="R2396">
        <v>2.5290451999999998E-3</v>
      </c>
      <c r="S2396">
        <v>1.6788577999999989E-3</v>
      </c>
      <c r="T2396">
        <v>1.1144773999999999E-3</v>
      </c>
      <c r="U2396">
        <v>2.2003458000000001E-3</v>
      </c>
      <c r="V2396">
        <v>27.91</v>
      </c>
      <c r="W2396">
        <v>0.70820433199999999</v>
      </c>
      <c r="X2396">
        <v>9.8093421E-2</v>
      </c>
      <c r="Y2396">
        <v>6.5117425000000007E-2</v>
      </c>
      <c r="Z2396">
        <v>2.1613473000000001E-2</v>
      </c>
      <c r="AA2396">
        <v>2.1613473000000001E-2</v>
      </c>
      <c r="AB2396">
        <v>1.4347687E-2</v>
      </c>
      <c r="AC2396">
        <v>1.4347687E-2</v>
      </c>
      <c r="AD2396">
        <v>1.9048870999999998E-2</v>
      </c>
      <c r="AE2396">
        <v>1.2645226000000001E-2</v>
      </c>
      <c r="AF2396">
        <v>8.3942889999999992E-3</v>
      </c>
      <c r="AG2396">
        <v>5.5723869999999998E-3</v>
      </c>
      <c r="AH2396" s="6">
        <v>1.1001729E-2</v>
      </c>
      <c r="AI2396" s="6"/>
      <c r="AJ2396" s="8"/>
      <c r="AK2396" s="6"/>
      <c r="AL2396" s="6"/>
      <c r="AM2396" s="6"/>
      <c r="AN2396" s="6"/>
      <c r="AO2396" s="6"/>
      <c r="AP2396" s="6"/>
      <c r="AQ2396" s="6"/>
      <c r="AR2396" s="6"/>
      <c r="AS2396" s="6"/>
    </row>
    <row r="2397" spans="1:45" x14ac:dyDescent="0.35">
      <c r="A2397">
        <v>7500</v>
      </c>
      <c r="B2397">
        <v>1.330090954665925</v>
      </c>
      <c r="C2397">
        <v>250</v>
      </c>
      <c r="D2397">
        <v>0.96628236106316889</v>
      </c>
      <c r="E2397">
        <v>0</v>
      </c>
      <c r="F2397">
        <v>0</v>
      </c>
      <c r="G2397">
        <v>0.8</v>
      </c>
      <c r="H2397" t="s">
        <v>98</v>
      </c>
      <c r="I2397" t="s">
        <v>98</v>
      </c>
      <c r="J2397">
        <v>0.14164086640000001</v>
      </c>
      <c r="K2397">
        <v>1.96186842E-2</v>
      </c>
      <c r="L2397">
        <v>1.3023485E-2</v>
      </c>
      <c r="M2397">
        <v>4.3226946000000004E-3</v>
      </c>
      <c r="N2397">
        <v>4.3226946000000004E-3</v>
      </c>
      <c r="O2397">
        <v>2.869537399999999E-3</v>
      </c>
      <c r="P2397">
        <v>2.869537399999999E-3</v>
      </c>
      <c r="Q2397">
        <v>3.8097741999999989E-3</v>
      </c>
      <c r="R2397">
        <v>2.5290451999999998E-3</v>
      </c>
      <c r="S2397">
        <v>1.6788577999999989E-3</v>
      </c>
      <c r="T2397">
        <v>1.1144773999999999E-3</v>
      </c>
      <c r="U2397">
        <v>2.2003458000000001E-3</v>
      </c>
      <c r="V2397">
        <v>27.91</v>
      </c>
      <c r="W2397">
        <v>0.70820433199999999</v>
      </c>
      <c r="X2397">
        <v>9.8093421E-2</v>
      </c>
      <c r="Y2397">
        <v>6.5117425000000007E-2</v>
      </c>
      <c r="Z2397">
        <v>2.1613473000000001E-2</v>
      </c>
      <c r="AA2397">
        <v>2.1613473000000001E-2</v>
      </c>
      <c r="AB2397">
        <v>1.4347687E-2</v>
      </c>
      <c r="AC2397">
        <v>1.4347687E-2</v>
      </c>
      <c r="AD2397">
        <v>1.9048870999999998E-2</v>
      </c>
      <c r="AE2397">
        <v>1.2645226000000001E-2</v>
      </c>
      <c r="AF2397">
        <v>8.3942889999999992E-3</v>
      </c>
      <c r="AG2397">
        <v>5.5723869999999998E-3</v>
      </c>
      <c r="AH2397" s="6">
        <v>1.1001729E-2</v>
      </c>
      <c r="AI2397" s="6"/>
      <c r="AJ2397" s="8"/>
      <c r="AK2397" s="6"/>
      <c r="AL2397" s="6"/>
      <c r="AM2397" s="6"/>
      <c r="AN2397" s="6"/>
      <c r="AO2397" s="6"/>
      <c r="AP2397" s="6"/>
      <c r="AQ2397" s="6"/>
      <c r="AR2397" s="6"/>
      <c r="AS2397" s="6"/>
    </row>
    <row r="2398" spans="1:45" x14ac:dyDescent="0.35">
      <c r="A2398">
        <v>10000</v>
      </c>
      <c r="B2398">
        <v>1.5046608264173349</v>
      </c>
      <c r="C2398">
        <v>250</v>
      </c>
      <c r="D2398">
        <v>0.96628236106316889</v>
      </c>
      <c r="E2398">
        <v>0</v>
      </c>
      <c r="F2398">
        <v>0</v>
      </c>
      <c r="G2398">
        <v>0.8</v>
      </c>
      <c r="H2398" t="s">
        <v>98</v>
      </c>
      <c r="I2398" t="s">
        <v>98</v>
      </c>
      <c r="J2398">
        <v>0.14164086640000001</v>
      </c>
      <c r="K2398">
        <v>1.96186842E-2</v>
      </c>
      <c r="L2398">
        <v>1.3023485E-2</v>
      </c>
      <c r="M2398">
        <v>4.3226946000000004E-3</v>
      </c>
      <c r="N2398">
        <v>4.3226946000000004E-3</v>
      </c>
      <c r="O2398">
        <v>2.869537399999999E-3</v>
      </c>
      <c r="P2398">
        <v>2.869537399999999E-3</v>
      </c>
      <c r="Q2398">
        <v>3.8097741999999989E-3</v>
      </c>
      <c r="R2398">
        <v>2.5290451999999998E-3</v>
      </c>
      <c r="S2398">
        <v>1.6788577999999989E-3</v>
      </c>
      <c r="T2398">
        <v>1.1144773999999999E-3</v>
      </c>
      <c r="U2398">
        <v>2.2003458000000001E-3</v>
      </c>
      <c r="V2398">
        <v>27.91</v>
      </c>
      <c r="W2398">
        <v>0.70820433199999999</v>
      </c>
      <c r="X2398">
        <v>9.8093421E-2</v>
      </c>
      <c r="Y2398">
        <v>6.5117425000000007E-2</v>
      </c>
      <c r="Z2398">
        <v>2.1613473000000001E-2</v>
      </c>
      <c r="AA2398">
        <v>2.1613473000000001E-2</v>
      </c>
      <c r="AB2398">
        <v>1.4347687E-2</v>
      </c>
      <c r="AC2398">
        <v>1.4347687E-2</v>
      </c>
      <c r="AD2398">
        <v>1.9048870999999998E-2</v>
      </c>
      <c r="AE2398">
        <v>1.2645226000000001E-2</v>
      </c>
      <c r="AF2398">
        <v>8.3942889999999992E-3</v>
      </c>
      <c r="AG2398">
        <v>5.5723869999999998E-3</v>
      </c>
      <c r="AH2398" s="6">
        <v>1.1001729E-2</v>
      </c>
      <c r="AI2398" s="6"/>
      <c r="AJ2398" s="8"/>
      <c r="AK2398" s="6"/>
      <c r="AL2398" s="6"/>
      <c r="AM2398" s="6"/>
      <c r="AN2398" s="6"/>
      <c r="AO2398" s="6"/>
      <c r="AP2398" s="6"/>
      <c r="AQ2398" s="6"/>
      <c r="AR2398" s="6"/>
      <c r="AS2398" s="6"/>
    </row>
    <row r="2399" spans="1:45" x14ac:dyDescent="0.35">
      <c r="A2399">
        <v>15000</v>
      </c>
      <c r="B2399">
        <v>1.8605962303096979</v>
      </c>
      <c r="C2399">
        <v>250</v>
      </c>
      <c r="D2399">
        <v>0.96628236106316889</v>
      </c>
      <c r="E2399">
        <v>0</v>
      </c>
      <c r="F2399">
        <v>0</v>
      </c>
      <c r="G2399">
        <v>0.8</v>
      </c>
      <c r="H2399" t="s">
        <v>98</v>
      </c>
      <c r="I2399" t="s">
        <v>98</v>
      </c>
      <c r="J2399">
        <v>0.14164086640000001</v>
      </c>
      <c r="K2399">
        <v>1.96186842E-2</v>
      </c>
      <c r="L2399">
        <v>1.3023485E-2</v>
      </c>
      <c r="M2399">
        <v>4.3226946000000004E-3</v>
      </c>
      <c r="N2399">
        <v>4.3226946000000004E-3</v>
      </c>
      <c r="O2399">
        <v>2.869537399999999E-3</v>
      </c>
      <c r="P2399">
        <v>2.869537399999999E-3</v>
      </c>
      <c r="Q2399">
        <v>3.8097741999999989E-3</v>
      </c>
      <c r="R2399">
        <v>2.5290451999999998E-3</v>
      </c>
      <c r="S2399">
        <v>1.6788577999999989E-3</v>
      </c>
      <c r="T2399">
        <v>1.1144773999999999E-3</v>
      </c>
      <c r="U2399">
        <v>2.2003458000000001E-3</v>
      </c>
      <c r="V2399">
        <v>27.91</v>
      </c>
      <c r="W2399">
        <v>0.70820433199999999</v>
      </c>
      <c r="X2399">
        <v>9.8093421E-2</v>
      </c>
      <c r="Y2399">
        <v>6.5117425000000007E-2</v>
      </c>
      <c r="Z2399">
        <v>2.1613473000000001E-2</v>
      </c>
      <c r="AA2399">
        <v>2.1613473000000001E-2</v>
      </c>
      <c r="AB2399">
        <v>1.4347687E-2</v>
      </c>
      <c r="AC2399">
        <v>1.4347687E-2</v>
      </c>
      <c r="AD2399">
        <v>1.9048870999999998E-2</v>
      </c>
      <c r="AE2399">
        <v>1.2645226000000001E-2</v>
      </c>
      <c r="AF2399">
        <v>8.3942889999999992E-3</v>
      </c>
      <c r="AG2399">
        <v>5.5723869999999998E-3</v>
      </c>
      <c r="AH2399" s="6">
        <v>1.1001729E-2</v>
      </c>
      <c r="AI2399" s="6"/>
      <c r="AJ2399" s="8"/>
      <c r="AK2399" s="6"/>
      <c r="AL2399" s="6"/>
      <c r="AM2399" s="6"/>
      <c r="AN2399" s="6"/>
      <c r="AO2399" s="6"/>
      <c r="AP2399" s="6"/>
      <c r="AQ2399" s="6"/>
      <c r="AR2399" s="6"/>
      <c r="AS2399" s="6"/>
    </row>
    <row r="2400" spans="1:45" x14ac:dyDescent="0.35">
      <c r="A2400">
        <v>1500</v>
      </c>
      <c r="B2400">
        <v>1.022435747078992</v>
      </c>
      <c r="C2400">
        <v>280</v>
      </c>
      <c r="D2400">
        <v>0.96628236106316889</v>
      </c>
      <c r="E2400">
        <v>0</v>
      </c>
      <c r="F2400">
        <v>0</v>
      </c>
      <c r="G2400">
        <v>0.8</v>
      </c>
      <c r="H2400" t="s">
        <v>98</v>
      </c>
      <c r="I2400" t="s">
        <v>98</v>
      </c>
      <c r="J2400">
        <v>0.14164086640000001</v>
      </c>
      <c r="K2400">
        <v>1.96186842E-2</v>
      </c>
      <c r="L2400">
        <v>1.3023485E-2</v>
      </c>
      <c r="M2400">
        <v>4.3226946000000004E-3</v>
      </c>
      <c r="N2400">
        <v>4.3226946000000004E-3</v>
      </c>
      <c r="O2400">
        <v>2.869537399999999E-3</v>
      </c>
      <c r="P2400">
        <v>2.869537399999999E-3</v>
      </c>
      <c r="Q2400">
        <v>3.8097741999999989E-3</v>
      </c>
      <c r="R2400">
        <v>2.5290451999999998E-3</v>
      </c>
      <c r="S2400">
        <v>1.6788577999999989E-3</v>
      </c>
      <c r="T2400">
        <v>1.1144773999999999E-3</v>
      </c>
      <c r="U2400">
        <v>2.2003458000000001E-3</v>
      </c>
      <c r="V2400">
        <v>27.91</v>
      </c>
      <c r="W2400">
        <v>0.70820433199999999</v>
      </c>
      <c r="X2400">
        <v>9.8093421E-2</v>
      </c>
      <c r="Y2400">
        <v>6.5117425000000007E-2</v>
      </c>
      <c r="Z2400">
        <v>2.1613473000000001E-2</v>
      </c>
      <c r="AA2400">
        <v>2.1613473000000001E-2</v>
      </c>
      <c r="AB2400">
        <v>1.4347687E-2</v>
      </c>
      <c r="AC2400">
        <v>1.4347687E-2</v>
      </c>
      <c r="AD2400">
        <v>1.9048870999999998E-2</v>
      </c>
      <c r="AE2400">
        <v>1.2645226000000001E-2</v>
      </c>
      <c r="AF2400">
        <v>8.3942889999999992E-3</v>
      </c>
      <c r="AG2400">
        <v>5.5723869999999998E-3</v>
      </c>
      <c r="AH2400" s="6">
        <v>1.1001729E-2</v>
      </c>
      <c r="AI2400" s="6"/>
      <c r="AJ2400" s="8"/>
      <c r="AK2400" s="6"/>
      <c r="AL2400" s="6"/>
      <c r="AM2400" s="6"/>
      <c r="AN2400" s="6"/>
      <c r="AO2400" s="6"/>
      <c r="AP2400" s="6"/>
      <c r="AQ2400" s="6"/>
      <c r="AR2400" s="6"/>
      <c r="AS2400" s="6"/>
    </row>
    <row r="2401" spans="1:45" x14ac:dyDescent="0.35">
      <c r="A2401">
        <v>2000</v>
      </c>
      <c r="B2401">
        <v>1.0365331324360949</v>
      </c>
      <c r="C2401">
        <v>280</v>
      </c>
      <c r="D2401">
        <v>0.96628236106316889</v>
      </c>
      <c r="E2401">
        <v>0</v>
      </c>
      <c r="F2401">
        <v>0</v>
      </c>
      <c r="G2401">
        <v>0.8</v>
      </c>
      <c r="H2401" t="s">
        <v>98</v>
      </c>
      <c r="I2401" t="s">
        <v>98</v>
      </c>
      <c r="J2401">
        <v>0.14164086640000001</v>
      </c>
      <c r="K2401">
        <v>1.96186842E-2</v>
      </c>
      <c r="L2401">
        <v>1.3023485E-2</v>
      </c>
      <c r="M2401">
        <v>4.3226946000000004E-3</v>
      </c>
      <c r="N2401">
        <v>4.3226946000000004E-3</v>
      </c>
      <c r="O2401">
        <v>2.869537399999999E-3</v>
      </c>
      <c r="P2401">
        <v>2.869537399999999E-3</v>
      </c>
      <c r="Q2401">
        <v>3.8097741999999989E-3</v>
      </c>
      <c r="R2401">
        <v>2.5290451999999998E-3</v>
      </c>
      <c r="S2401">
        <v>1.6788577999999989E-3</v>
      </c>
      <c r="T2401">
        <v>1.1144773999999999E-3</v>
      </c>
      <c r="U2401">
        <v>2.2003458000000001E-3</v>
      </c>
      <c r="V2401">
        <v>27.91</v>
      </c>
      <c r="W2401">
        <v>0.70820433199999999</v>
      </c>
      <c r="X2401">
        <v>9.8093421E-2</v>
      </c>
      <c r="Y2401">
        <v>6.5117425000000007E-2</v>
      </c>
      <c r="Z2401">
        <v>2.1613473000000001E-2</v>
      </c>
      <c r="AA2401">
        <v>2.1613473000000001E-2</v>
      </c>
      <c r="AB2401">
        <v>1.4347687E-2</v>
      </c>
      <c r="AC2401">
        <v>1.4347687E-2</v>
      </c>
      <c r="AD2401">
        <v>1.9048870999999998E-2</v>
      </c>
      <c r="AE2401">
        <v>1.2645226000000001E-2</v>
      </c>
      <c r="AF2401">
        <v>8.3942889999999992E-3</v>
      </c>
      <c r="AG2401">
        <v>5.5723869999999998E-3</v>
      </c>
      <c r="AH2401" s="6">
        <v>1.1001729E-2</v>
      </c>
      <c r="AI2401" s="6"/>
      <c r="AJ2401" s="8"/>
      <c r="AK2401" s="6"/>
      <c r="AL2401" s="6"/>
      <c r="AM2401" s="6"/>
      <c r="AN2401" s="6"/>
      <c r="AO2401" s="6"/>
      <c r="AP2401" s="6"/>
      <c r="AQ2401" s="6"/>
      <c r="AR2401" s="6"/>
      <c r="AS2401" s="6"/>
    </row>
    <row r="2402" spans="1:45" x14ac:dyDescent="0.35">
      <c r="A2402">
        <v>2500</v>
      </c>
      <c r="B2402">
        <v>1.053478623940324</v>
      </c>
      <c r="C2402">
        <v>280</v>
      </c>
      <c r="D2402">
        <v>0.96628236106316889</v>
      </c>
      <c r="E2402">
        <v>0</v>
      </c>
      <c r="F2402">
        <v>0</v>
      </c>
      <c r="G2402">
        <v>0.8</v>
      </c>
      <c r="H2402" t="s">
        <v>98</v>
      </c>
      <c r="I2402" t="s">
        <v>98</v>
      </c>
      <c r="J2402">
        <v>0.14164086640000001</v>
      </c>
      <c r="K2402">
        <v>1.96186842E-2</v>
      </c>
      <c r="L2402">
        <v>1.3023485E-2</v>
      </c>
      <c r="M2402">
        <v>4.3226946000000004E-3</v>
      </c>
      <c r="N2402">
        <v>4.3226946000000004E-3</v>
      </c>
      <c r="O2402">
        <v>2.869537399999999E-3</v>
      </c>
      <c r="P2402">
        <v>2.869537399999999E-3</v>
      </c>
      <c r="Q2402">
        <v>3.8097741999999989E-3</v>
      </c>
      <c r="R2402">
        <v>2.5290451999999998E-3</v>
      </c>
      <c r="S2402">
        <v>1.6788577999999989E-3</v>
      </c>
      <c r="T2402">
        <v>1.1144773999999999E-3</v>
      </c>
      <c r="U2402">
        <v>2.2003458000000001E-3</v>
      </c>
      <c r="V2402">
        <v>27.91</v>
      </c>
      <c r="W2402">
        <v>0.70820433199999999</v>
      </c>
      <c r="X2402">
        <v>9.8093421E-2</v>
      </c>
      <c r="Y2402">
        <v>6.5117425000000007E-2</v>
      </c>
      <c r="Z2402">
        <v>2.1613473000000001E-2</v>
      </c>
      <c r="AA2402">
        <v>2.1613473000000001E-2</v>
      </c>
      <c r="AB2402">
        <v>1.4347687E-2</v>
      </c>
      <c r="AC2402">
        <v>1.4347687E-2</v>
      </c>
      <c r="AD2402">
        <v>1.9048870999999998E-2</v>
      </c>
      <c r="AE2402">
        <v>1.2645226000000001E-2</v>
      </c>
      <c r="AF2402">
        <v>8.3942889999999992E-3</v>
      </c>
      <c r="AG2402">
        <v>5.5723869999999998E-3</v>
      </c>
      <c r="AH2402" s="6">
        <v>1.1001729E-2</v>
      </c>
      <c r="AI2402" s="6"/>
      <c r="AJ2402" s="8"/>
      <c r="AK2402" s="6"/>
      <c r="AL2402" s="6"/>
      <c r="AM2402" s="6"/>
      <c r="AN2402" s="6"/>
      <c r="AO2402" s="6"/>
      <c r="AP2402" s="6"/>
      <c r="AQ2402" s="6"/>
      <c r="AR2402" s="6"/>
      <c r="AS2402" s="6"/>
    </row>
    <row r="2403" spans="1:45" x14ac:dyDescent="0.35">
      <c r="A2403">
        <v>5000</v>
      </c>
      <c r="B2403">
        <v>1.1717674091794901</v>
      </c>
      <c r="C2403">
        <v>280</v>
      </c>
      <c r="D2403">
        <v>0.96628236106316889</v>
      </c>
      <c r="E2403">
        <v>0</v>
      </c>
      <c r="F2403">
        <v>0</v>
      </c>
      <c r="G2403">
        <v>0.8</v>
      </c>
      <c r="H2403" t="s">
        <v>98</v>
      </c>
      <c r="I2403" t="s">
        <v>98</v>
      </c>
      <c r="J2403">
        <v>0.14164086640000001</v>
      </c>
      <c r="K2403">
        <v>1.96186842E-2</v>
      </c>
      <c r="L2403">
        <v>1.3023485E-2</v>
      </c>
      <c r="M2403">
        <v>4.3226946000000004E-3</v>
      </c>
      <c r="N2403">
        <v>4.3226946000000004E-3</v>
      </c>
      <c r="O2403">
        <v>2.869537399999999E-3</v>
      </c>
      <c r="P2403">
        <v>2.869537399999999E-3</v>
      </c>
      <c r="Q2403">
        <v>3.8097741999999989E-3</v>
      </c>
      <c r="R2403">
        <v>2.5290451999999998E-3</v>
      </c>
      <c r="S2403">
        <v>1.6788577999999989E-3</v>
      </c>
      <c r="T2403">
        <v>1.1144773999999999E-3</v>
      </c>
      <c r="U2403">
        <v>2.2003458000000001E-3</v>
      </c>
      <c r="V2403">
        <v>27.91</v>
      </c>
      <c r="W2403">
        <v>0.70820433199999999</v>
      </c>
      <c r="X2403">
        <v>9.8093421E-2</v>
      </c>
      <c r="Y2403">
        <v>6.5117425000000007E-2</v>
      </c>
      <c r="Z2403">
        <v>2.1613473000000001E-2</v>
      </c>
      <c r="AA2403">
        <v>2.1613473000000001E-2</v>
      </c>
      <c r="AB2403">
        <v>1.4347687E-2</v>
      </c>
      <c r="AC2403">
        <v>1.4347687E-2</v>
      </c>
      <c r="AD2403">
        <v>1.9048870999999998E-2</v>
      </c>
      <c r="AE2403">
        <v>1.2645226000000001E-2</v>
      </c>
      <c r="AF2403">
        <v>8.3942889999999992E-3</v>
      </c>
      <c r="AG2403">
        <v>5.5723869999999998E-3</v>
      </c>
      <c r="AH2403" s="6">
        <v>1.1001729E-2</v>
      </c>
      <c r="AI2403" s="6"/>
      <c r="AJ2403" s="8"/>
      <c r="AK2403" s="6"/>
      <c r="AL2403" s="6"/>
      <c r="AM2403" s="6"/>
      <c r="AN2403" s="6"/>
      <c r="AO2403" s="6"/>
      <c r="AP2403" s="6"/>
      <c r="AQ2403" s="6"/>
      <c r="AR2403" s="6"/>
      <c r="AS2403" s="6"/>
    </row>
    <row r="2404" spans="1:45" x14ac:dyDescent="0.35">
      <c r="A2404">
        <v>7500</v>
      </c>
      <c r="B2404">
        <v>1.324960201741467</v>
      </c>
      <c r="C2404">
        <v>280</v>
      </c>
      <c r="D2404">
        <v>0.96628236106316889</v>
      </c>
      <c r="E2404">
        <v>0</v>
      </c>
      <c r="F2404">
        <v>0</v>
      </c>
      <c r="G2404">
        <v>0.8</v>
      </c>
      <c r="H2404" t="s">
        <v>98</v>
      </c>
      <c r="I2404" t="s">
        <v>98</v>
      </c>
      <c r="J2404">
        <v>0.14164086640000001</v>
      </c>
      <c r="K2404">
        <v>1.96186842E-2</v>
      </c>
      <c r="L2404">
        <v>1.3023485E-2</v>
      </c>
      <c r="M2404">
        <v>4.3226946000000004E-3</v>
      </c>
      <c r="N2404">
        <v>4.3226946000000004E-3</v>
      </c>
      <c r="O2404">
        <v>2.869537399999999E-3</v>
      </c>
      <c r="P2404">
        <v>2.869537399999999E-3</v>
      </c>
      <c r="Q2404">
        <v>3.8097741999999989E-3</v>
      </c>
      <c r="R2404">
        <v>2.5290451999999998E-3</v>
      </c>
      <c r="S2404">
        <v>1.6788577999999989E-3</v>
      </c>
      <c r="T2404">
        <v>1.1144773999999999E-3</v>
      </c>
      <c r="U2404">
        <v>2.2003458000000001E-3</v>
      </c>
      <c r="V2404">
        <v>27.91</v>
      </c>
      <c r="W2404">
        <v>0.70820433199999999</v>
      </c>
      <c r="X2404">
        <v>9.8093421E-2</v>
      </c>
      <c r="Y2404">
        <v>6.5117425000000007E-2</v>
      </c>
      <c r="Z2404">
        <v>2.1613473000000001E-2</v>
      </c>
      <c r="AA2404">
        <v>2.1613473000000001E-2</v>
      </c>
      <c r="AB2404">
        <v>1.4347687E-2</v>
      </c>
      <c r="AC2404">
        <v>1.4347687E-2</v>
      </c>
      <c r="AD2404">
        <v>1.9048870999999998E-2</v>
      </c>
      <c r="AE2404">
        <v>1.2645226000000001E-2</v>
      </c>
      <c r="AF2404">
        <v>8.3942889999999992E-3</v>
      </c>
      <c r="AG2404">
        <v>5.5723869999999998E-3</v>
      </c>
      <c r="AH2404" s="6">
        <v>1.1001729E-2</v>
      </c>
      <c r="AI2404" s="6"/>
      <c r="AJ2404" s="8"/>
      <c r="AK2404" s="6"/>
      <c r="AL2404" s="6"/>
      <c r="AM2404" s="6"/>
      <c r="AN2404" s="6"/>
      <c r="AO2404" s="6"/>
      <c r="AP2404" s="6"/>
      <c r="AQ2404" s="6"/>
      <c r="AR2404" s="6"/>
      <c r="AS2404" s="6"/>
    </row>
    <row r="2405" spans="1:45" x14ac:dyDescent="0.35">
      <c r="A2405">
        <v>10000</v>
      </c>
      <c r="B2405">
        <v>1.491372672721772</v>
      </c>
      <c r="C2405">
        <v>280</v>
      </c>
      <c r="D2405">
        <v>0.96628236106316889</v>
      </c>
      <c r="E2405">
        <v>0</v>
      </c>
      <c r="F2405">
        <v>0</v>
      </c>
      <c r="G2405">
        <v>0.8</v>
      </c>
      <c r="H2405" t="s">
        <v>98</v>
      </c>
      <c r="I2405" t="s">
        <v>98</v>
      </c>
      <c r="J2405">
        <v>0.14164086640000001</v>
      </c>
      <c r="K2405">
        <v>1.96186842E-2</v>
      </c>
      <c r="L2405">
        <v>1.3023485E-2</v>
      </c>
      <c r="M2405">
        <v>4.3226946000000004E-3</v>
      </c>
      <c r="N2405">
        <v>4.3226946000000004E-3</v>
      </c>
      <c r="O2405">
        <v>2.869537399999999E-3</v>
      </c>
      <c r="P2405">
        <v>2.869537399999999E-3</v>
      </c>
      <c r="Q2405">
        <v>3.8097741999999989E-3</v>
      </c>
      <c r="R2405">
        <v>2.5290451999999998E-3</v>
      </c>
      <c r="S2405">
        <v>1.6788577999999989E-3</v>
      </c>
      <c r="T2405">
        <v>1.1144773999999999E-3</v>
      </c>
      <c r="U2405">
        <v>2.2003458000000001E-3</v>
      </c>
      <c r="V2405">
        <v>27.91</v>
      </c>
      <c r="W2405">
        <v>0.70820433199999999</v>
      </c>
      <c r="X2405">
        <v>9.8093421E-2</v>
      </c>
      <c r="Y2405">
        <v>6.5117425000000007E-2</v>
      </c>
      <c r="Z2405">
        <v>2.1613473000000001E-2</v>
      </c>
      <c r="AA2405">
        <v>2.1613473000000001E-2</v>
      </c>
      <c r="AB2405">
        <v>1.4347687E-2</v>
      </c>
      <c r="AC2405">
        <v>1.4347687E-2</v>
      </c>
      <c r="AD2405">
        <v>1.9048870999999998E-2</v>
      </c>
      <c r="AE2405">
        <v>1.2645226000000001E-2</v>
      </c>
      <c r="AF2405">
        <v>8.3942889999999992E-3</v>
      </c>
      <c r="AG2405">
        <v>5.5723869999999998E-3</v>
      </c>
      <c r="AH2405" s="6">
        <v>1.1001729E-2</v>
      </c>
      <c r="AI2405" s="6"/>
      <c r="AJ2405" s="8"/>
      <c r="AK2405" s="6"/>
      <c r="AL2405" s="6"/>
      <c r="AM2405" s="6"/>
      <c r="AN2405" s="6"/>
      <c r="AO2405" s="6"/>
      <c r="AP2405" s="6"/>
      <c r="AQ2405" s="6"/>
      <c r="AR2405" s="6"/>
      <c r="AS2405" s="6"/>
    </row>
    <row r="2406" spans="1:45" x14ac:dyDescent="0.35">
      <c r="A2406">
        <v>15000</v>
      </c>
      <c r="B2406">
        <v>1.831709668355735</v>
      </c>
      <c r="C2406">
        <v>280</v>
      </c>
      <c r="D2406">
        <v>0.96628236106316889</v>
      </c>
      <c r="E2406">
        <v>0</v>
      </c>
      <c r="F2406">
        <v>0</v>
      </c>
      <c r="G2406">
        <v>0.8</v>
      </c>
      <c r="H2406" t="s">
        <v>98</v>
      </c>
      <c r="I2406" t="s">
        <v>98</v>
      </c>
      <c r="J2406">
        <v>0.14164086640000001</v>
      </c>
      <c r="K2406">
        <v>1.96186842E-2</v>
      </c>
      <c r="L2406">
        <v>1.3023485E-2</v>
      </c>
      <c r="M2406">
        <v>4.3226946000000004E-3</v>
      </c>
      <c r="N2406">
        <v>4.3226946000000004E-3</v>
      </c>
      <c r="O2406">
        <v>2.869537399999999E-3</v>
      </c>
      <c r="P2406">
        <v>2.869537399999999E-3</v>
      </c>
      <c r="Q2406">
        <v>3.8097741999999989E-3</v>
      </c>
      <c r="R2406">
        <v>2.5290451999999998E-3</v>
      </c>
      <c r="S2406">
        <v>1.6788577999999989E-3</v>
      </c>
      <c r="T2406">
        <v>1.1144773999999999E-3</v>
      </c>
      <c r="U2406">
        <v>2.2003458000000001E-3</v>
      </c>
      <c r="V2406">
        <v>27.91</v>
      </c>
      <c r="W2406">
        <v>0.70820433199999999</v>
      </c>
      <c r="X2406">
        <v>9.8093421E-2</v>
      </c>
      <c r="Y2406">
        <v>6.5117425000000007E-2</v>
      </c>
      <c r="Z2406">
        <v>2.1613473000000001E-2</v>
      </c>
      <c r="AA2406">
        <v>2.1613473000000001E-2</v>
      </c>
      <c r="AB2406">
        <v>1.4347687E-2</v>
      </c>
      <c r="AC2406">
        <v>1.4347687E-2</v>
      </c>
      <c r="AD2406">
        <v>1.9048870999999998E-2</v>
      </c>
      <c r="AE2406">
        <v>1.2645226000000001E-2</v>
      </c>
      <c r="AF2406">
        <v>8.3942889999999992E-3</v>
      </c>
      <c r="AG2406">
        <v>5.5723869999999998E-3</v>
      </c>
      <c r="AH2406" s="6">
        <v>1.1001729E-2</v>
      </c>
      <c r="AI2406" s="6"/>
      <c r="AJ2406" s="8"/>
      <c r="AK2406" s="6"/>
      <c r="AL2406" s="6"/>
      <c r="AM2406" s="6"/>
      <c r="AN2406" s="6"/>
      <c r="AO2406" s="6"/>
      <c r="AP2406" s="6"/>
      <c r="AQ2406" s="6"/>
      <c r="AR2406" s="6"/>
      <c r="AS2406" s="6"/>
    </row>
    <row r="2407" spans="1:45" x14ac:dyDescent="0.35">
      <c r="A2407">
        <v>1500</v>
      </c>
      <c r="B2407">
        <v>0.35139994646808931</v>
      </c>
      <c r="C2407">
        <v>60</v>
      </c>
      <c r="D2407">
        <v>1.2568173973075589</v>
      </c>
      <c r="E2407">
        <v>0.2</v>
      </c>
      <c r="F2407">
        <v>0</v>
      </c>
      <c r="G2407">
        <v>0</v>
      </c>
      <c r="H2407" t="s">
        <v>98</v>
      </c>
      <c r="I2407" t="s">
        <v>98</v>
      </c>
      <c r="J2407">
        <v>0.50442985360000003</v>
      </c>
      <c r="K2407">
        <v>7.7569177600000011E-2</v>
      </c>
      <c r="L2407">
        <v>5.7214977600000008E-2</v>
      </c>
      <c r="M2407">
        <v>2.1100866400000001E-2</v>
      </c>
      <c r="N2407">
        <v>2.1100866400000001E-2</v>
      </c>
      <c r="O2407">
        <v>1.55639856E-2</v>
      </c>
      <c r="P2407">
        <v>1.55639856E-2</v>
      </c>
      <c r="Q2407">
        <v>2.2959972799999999E-2</v>
      </c>
      <c r="R2407">
        <v>1.6935261600000001E-2</v>
      </c>
      <c r="S2407">
        <v>1.2491438400000001E-2</v>
      </c>
      <c r="T2407">
        <v>9.2136776000000011E-3</v>
      </c>
      <c r="U2407">
        <v>2.58559368E-2</v>
      </c>
      <c r="V2407">
        <v>27.91</v>
      </c>
      <c r="W2407">
        <v>0.70820433199999999</v>
      </c>
      <c r="X2407">
        <v>9.8093421E-2</v>
      </c>
      <c r="Y2407">
        <v>6.5117425000000007E-2</v>
      </c>
      <c r="Z2407">
        <v>2.1613473000000001E-2</v>
      </c>
      <c r="AA2407">
        <v>2.1613473000000001E-2</v>
      </c>
      <c r="AB2407">
        <v>1.4347687E-2</v>
      </c>
      <c r="AC2407">
        <v>1.4347687E-2</v>
      </c>
      <c r="AD2407">
        <v>1.9048870999999998E-2</v>
      </c>
      <c r="AE2407">
        <v>1.2645226000000001E-2</v>
      </c>
      <c r="AF2407">
        <v>8.3942889999999992E-3</v>
      </c>
      <c r="AG2407">
        <v>5.5723869999999998E-3</v>
      </c>
      <c r="AH2407" s="6">
        <v>1.1001729E-2</v>
      </c>
      <c r="AI2407" s="6"/>
      <c r="AJ2407" s="8"/>
      <c r="AK2407" s="6"/>
      <c r="AL2407" s="6"/>
      <c r="AM2407" s="6"/>
      <c r="AN2407" s="6"/>
      <c r="AO2407" s="6"/>
      <c r="AP2407" s="6"/>
      <c r="AQ2407" s="6"/>
      <c r="AR2407" s="6"/>
      <c r="AS2407" s="6"/>
    </row>
    <row r="2408" spans="1:45" x14ac:dyDescent="0.35">
      <c r="A2408">
        <v>2000</v>
      </c>
      <c r="B2408">
        <v>0.44710361338034038</v>
      </c>
      <c r="C2408">
        <v>60</v>
      </c>
      <c r="D2408">
        <v>1.2568173973075589</v>
      </c>
      <c r="E2408">
        <v>0.2</v>
      </c>
      <c r="F2408">
        <v>0</v>
      </c>
      <c r="G2408">
        <v>0</v>
      </c>
      <c r="H2408" t="s">
        <v>98</v>
      </c>
      <c r="I2408" t="s">
        <v>98</v>
      </c>
      <c r="J2408">
        <v>0.50442985360000003</v>
      </c>
      <c r="K2408">
        <v>7.7569177600000011E-2</v>
      </c>
      <c r="L2408">
        <v>5.7214977600000008E-2</v>
      </c>
      <c r="M2408">
        <v>2.1100866400000001E-2</v>
      </c>
      <c r="N2408">
        <v>2.1100866400000001E-2</v>
      </c>
      <c r="O2408">
        <v>1.55639856E-2</v>
      </c>
      <c r="P2408">
        <v>1.55639856E-2</v>
      </c>
      <c r="Q2408">
        <v>2.2959972799999999E-2</v>
      </c>
      <c r="R2408">
        <v>1.6935261600000001E-2</v>
      </c>
      <c r="S2408">
        <v>1.2491438400000001E-2</v>
      </c>
      <c r="T2408">
        <v>9.2136776000000011E-3</v>
      </c>
      <c r="U2408">
        <v>2.58559368E-2</v>
      </c>
      <c r="V2408">
        <v>27.91</v>
      </c>
      <c r="W2408">
        <v>0.70820433199999999</v>
      </c>
      <c r="X2408">
        <v>9.8093421E-2</v>
      </c>
      <c r="Y2408">
        <v>6.5117425000000007E-2</v>
      </c>
      <c r="Z2408">
        <v>2.1613473000000001E-2</v>
      </c>
      <c r="AA2408">
        <v>2.1613473000000001E-2</v>
      </c>
      <c r="AB2408">
        <v>1.4347687E-2</v>
      </c>
      <c r="AC2408">
        <v>1.4347687E-2</v>
      </c>
      <c r="AD2408">
        <v>1.9048870999999998E-2</v>
      </c>
      <c r="AE2408">
        <v>1.2645226000000001E-2</v>
      </c>
      <c r="AF2408">
        <v>8.3942889999999992E-3</v>
      </c>
      <c r="AG2408">
        <v>5.5723869999999998E-3</v>
      </c>
      <c r="AH2408" s="6">
        <v>1.1001729E-2</v>
      </c>
      <c r="AI2408" s="6"/>
      <c r="AJ2408" s="8"/>
      <c r="AK2408" s="6"/>
      <c r="AL2408" s="6"/>
      <c r="AM2408" s="6"/>
      <c r="AN2408" s="6"/>
      <c r="AO2408" s="6"/>
      <c r="AP2408" s="6"/>
      <c r="AQ2408" s="6"/>
      <c r="AR2408" s="6"/>
      <c r="AS2408" s="6"/>
    </row>
    <row r="2409" spans="1:45" x14ac:dyDescent="0.35">
      <c r="A2409">
        <v>2500</v>
      </c>
      <c r="B2409">
        <v>0.5404902266506334</v>
      </c>
      <c r="C2409">
        <v>60</v>
      </c>
      <c r="D2409">
        <v>1.2568173973075589</v>
      </c>
      <c r="E2409">
        <v>0.2</v>
      </c>
      <c r="F2409">
        <v>0</v>
      </c>
      <c r="G2409">
        <v>0</v>
      </c>
      <c r="H2409" t="s">
        <v>98</v>
      </c>
      <c r="I2409" t="s">
        <v>98</v>
      </c>
      <c r="J2409">
        <v>0.50442985360000003</v>
      </c>
      <c r="K2409">
        <v>7.7569177600000011E-2</v>
      </c>
      <c r="L2409">
        <v>5.7214977600000008E-2</v>
      </c>
      <c r="M2409">
        <v>2.1100866400000001E-2</v>
      </c>
      <c r="N2409">
        <v>2.1100866400000001E-2</v>
      </c>
      <c r="O2409">
        <v>1.55639856E-2</v>
      </c>
      <c r="P2409">
        <v>1.55639856E-2</v>
      </c>
      <c r="Q2409">
        <v>2.2959972799999999E-2</v>
      </c>
      <c r="R2409">
        <v>1.6935261600000001E-2</v>
      </c>
      <c r="S2409">
        <v>1.2491438400000001E-2</v>
      </c>
      <c r="T2409">
        <v>9.2136776000000011E-3</v>
      </c>
      <c r="U2409">
        <v>2.58559368E-2</v>
      </c>
      <c r="V2409">
        <v>27.91</v>
      </c>
      <c r="W2409">
        <v>0.70820433199999999</v>
      </c>
      <c r="X2409">
        <v>9.8093421E-2</v>
      </c>
      <c r="Y2409">
        <v>6.5117425000000007E-2</v>
      </c>
      <c r="Z2409">
        <v>2.1613473000000001E-2</v>
      </c>
      <c r="AA2409">
        <v>2.1613473000000001E-2</v>
      </c>
      <c r="AB2409">
        <v>1.4347687E-2</v>
      </c>
      <c r="AC2409">
        <v>1.4347687E-2</v>
      </c>
      <c r="AD2409">
        <v>1.9048870999999998E-2</v>
      </c>
      <c r="AE2409">
        <v>1.2645226000000001E-2</v>
      </c>
      <c r="AF2409">
        <v>8.3942889999999992E-3</v>
      </c>
      <c r="AG2409">
        <v>5.5723869999999998E-3</v>
      </c>
      <c r="AH2409" s="6">
        <v>1.1001729E-2</v>
      </c>
      <c r="AI2409" s="6"/>
      <c r="AJ2409" s="8"/>
      <c r="AK2409" s="6"/>
      <c r="AL2409" s="6"/>
      <c r="AM2409" s="6"/>
      <c r="AN2409" s="6"/>
      <c r="AO2409" s="6"/>
      <c r="AP2409" s="6"/>
      <c r="AQ2409" s="6"/>
      <c r="AR2409" s="6"/>
      <c r="AS2409" s="6"/>
    </row>
    <row r="2410" spans="1:45" x14ac:dyDescent="0.35">
      <c r="A2410">
        <v>5000</v>
      </c>
      <c r="B2410">
        <v>0.98089729209025345</v>
      </c>
      <c r="C2410">
        <v>60</v>
      </c>
      <c r="D2410">
        <v>1.2568173973075589</v>
      </c>
      <c r="E2410">
        <v>0.2</v>
      </c>
      <c r="F2410">
        <v>0</v>
      </c>
      <c r="G2410">
        <v>0</v>
      </c>
      <c r="H2410" t="s">
        <v>98</v>
      </c>
      <c r="I2410" t="s">
        <v>98</v>
      </c>
      <c r="J2410">
        <v>0.50442985360000003</v>
      </c>
      <c r="K2410">
        <v>7.7569177600000011E-2</v>
      </c>
      <c r="L2410">
        <v>5.7214977600000008E-2</v>
      </c>
      <c r="M2410">
        <v>2.1100866400000001E-2</v>
      </c>
      <c r="N2410">
        <v>2.1100866400000001E-2</v>
      </c>
      <c r="O2410">
        <v>1.55639856E-2</v>
      </c>
      <c r="P2410">
        <v>1.55639856E-2</v>
      </c>
      <c r="Q2410">
        <v>2.2959972799999999E-2</v>
      </c>
      <c r="R2410">
        <v>1.6935261600000001E-2</v>
      </c>
      <c r="S2410">
        <v>1.2491438400000001E-2</v>
      </c>
      <c r="T2410">
        <v>9.2136776000000011E-3</v>
      </c>
      <c r="U2410">
        <v>2.58559368E-2</v>
      </c>
      <c r="V2410">
        <v>27.91</v>
      </c>
      <c r="W2410">
        <v>0.70820433199999999</v>
      </c>
      <c r="X2410">
        <v>9.8093421E-2</v>
      </c>
      <c r="Y2410">
        <v>6.5117425000000007E-2</v>
      </c>
      <c r="Z2410">
        <v>2.1613473000000001E-2</v>
      </c>
      <c r="AA2410">
        <v>2.1613473000000001E-2</v>
      </c>
      <c r="AB2410">
        <v>1.4347687E-2</v>
      </c>
      <c r="AC2410">
        <v>1.4347687E-2</v>
      </c>
      <c r="AD2410">
        <v>1.9048870999999998E-2</v>
      </c>
      <c r="AE2410">
        <v>1.2645226000000001E-2</v>
      </c>
      <c r="AF2410">
        <v>8.3942889999999992E-3</v>
      </c>
      <c r="AG2410">
        <v>5.5723869999999998E-3</v>
      </c>
      <c r="AH2410" s="6">
        <v>1.1001729E-2</v>
      </c>
      <c r="AI2410" s="6"/>
      <c r="AJ2410" s="8"/>
      <c r="AK2410" s="6"/>
      <c r="AL2410" s="6"/>
      <c r="AM2410" s="6"/>
      <c r="AN2410" s="6"/>
      <c r="AO2410" s="6"/>
      <c r="AP2410" s="6"/>
      <c r="AQ2410" s="6"/>
      <c r="AR2410" s="6"/>
      <c r="AS2410" s="6"/>
    </row>
    <row r="2411" spans="1:45" x14ac:dyDescent="0.35">
      <c r="A2411">
        <v>7500</v>
      </c>
      <c r="B2411">
        <v>1.3921675260124879</v>
      </c>
      <c r="C2411">
        <v>60</v>
      </c>
      <c r="D2411">
        <v>1.2568173973075589</v>
      </c>
      <c r="E2411">
        <v>0.2</v>
      </c>
      <c r="F2411">
        <v>0</v>
      </c>
      <c r="G2411">
        <v>0</v>
      </c>
      <c r="H2411" t="s">
        <v>98</v>
      </c>
      <c r="I2411" t="s">
        <v>98</v>
      </c>
      <c r="J2411">
        <v>0.50442985360000003</v>
      </c>
      <c r="K2411">
        <v>7.7569177600000011E-2</v>
      </c>
      <c r="L2411">
        <v>5.7214977600000008E-2</v>
      </c>
      <c r="M2411">
        <v>2.1100866400000001E-2</v>
      </c>
      <c r="N2411">
        <v>2.1100866400000001E-2</v>
      </c>
      <c r="O2411">
        <v>1.55639856E-2</v>
      </c>
      <c r="P2411">
        <v>1.55639856E-2</v>
      </c>
      <c r="Q2411">
        <v>2.2959972799999999E-2</v>
      </c>
      <c r="R2411">
        <v>1.6935261600000001E-2</v>
      </c>
      <c r="S2411">
        <v>1.2491438400000001E-2</v>
      </c>
      <c r="T2411">
        <v>9.2136776000000011E-3</v>
      </c>
      <c r="U2411">
        <v>2.58559368E-2</v>
      </c>
      <c r="V2411">
        <v>27.91</v>
      </c>
      <c r="W2411">
        <v>0.70820433199999999</v>
      </c>
      <c r="X2411">
        <v>9.8093421E-2</v>
      </c>
      <c r="Y2411">
        <v>6.5117425000000007E-2</v>
      </c>
      <c r="Z2411">
        <v>2.1613473000000001E-2</v>
      </c>
      <c r="AA2411">
        <v>2.1613473000000001E-2</v>
      </c>
      <c r="AB2411">
        <v>1.4347687E-2</v>
      </c>
      <c r="AC2411">
        <v>1.4347687E-2</v>
      </c>
      <c r="AD2411">
        <v>1.9048870999999998E-2</v>
      </c>
      <c r="AE2411">
        <v>1.2645226000000001E-2</v>
      </c>
      <c r="AF2411">
        <v>8.3942889999999992E-3</v>
      </c>
      <c r="AG2411">
        <v>5.5723869999999998E-3</v>
      </c>
      <c r="AH2411" s="6">
        <v>1.1001729E-2</v>
      </c>
      <c r="AI2411" s="6"/>
      <c r="AJ2411" s="8"/>
      <c r="AK2411" s="6"/>
      <c r="AL2411" s="6"/>
      <c r="AM2411" s="6"/>
      <c r="AN2411" s="6"/>
      <c r="AO2411" s="6"/>
      <c r="AP2411" s="6"/>
      <c r="AQ2411" s="6"/>
      <c r="AR2411" s="6"/>
      <c r="AS2411" s="6"/>
    </row>
    <row r="2412" spans="1:45" x14ac:dyDescent="0.35">
      <c r="A2412">
        <v>10000</v>
      </c>
      <c r="B2412">
        <v>1.7845612731971361</v>
      </c>
      <c r="C2412">
        <v>60</v>
      </c>
      <c r="D2412">
        <v>1.2568173973075589</v>
      </c>
      <c r="E2412">
        <v>0.2</v>
      </c>
      <c r="F2412">
        <v>0</v>
      </c>
      <c r="G2412">
        <v>0</v>
      </c>
      <c r="H2412" t="s">
        <v>98</v>
      </c>
      <c r="I2412" t="s">
        <v>98</v>
      </c>
      <c r="J2412">
        <v>0.50442985360000003</v>
      </c>
      <c r="K2412">
        <v>7.7569177600000011E-2</v>
      </c>
      <c r="L2412">
        <v>5.7214977600000008E-2</v>
      </c>
      <c r="M2412">
        <v>2.1100866400000001E-2</v>
      </c>
      <c r="N2412">
        <v>2.1100866400000001E-2</v>
      </c>
      <c r="O2412">
        <v>1.55639856E-2</v>
      </c>
      <c r="P2412">
        <v>1.55639856E-2</v>
      </c>
      <c r="Q2412">
        <v>2.2959972799999999E-2</v>
      </c>
      <c r="R2412">
        <v>1.6935261600000001E-2</v>
      </c>
      <c r="S2412">
        <v>1.2491438400000001E-2</v>
      </c>
      <c r="T2412">
        <v>9.2136776000000011E-3</v>
      </c>
      <c r="U2412">
        <v>2.58559368E-2</v>
      </c>
      <c r="V2412">
        <v>27.91</v>
      </c>
      <c r="W2412">
        <v>0.70820433199999999</v>
      </c>
      <c r="X2412">
        <v>9.8093421E-2</v>
      </c>
      <c r="Y2412">
        <v>6.5117425000000007E-2</v>
      </c>
      <c r="Z2412">
        <v>2.1613473000000001E-2</v>
      </c>
      <c r="AA2412">
        <v>2.1613473000000001E-2</v>
      </c>
      <c r="AB2412">
        <v>1.4347687E-2</v>
      </c>
      <c r="AC2412">
        <v>1.4347687E-2</v>
      </c>
      <c r="AD2412">
        <v>1.9048870999999998E-2</v>
      </c>
      <c r="AE2412">
        <v>1.2645226000000001E-2</v>
      </c>
      <c r="AF2412">
        <v>8.3942889999999992E-3</v>
      </c>
      <c r="AG2412">
        <v>5.5723869999999998E-3</v>
      </c>
      <c r="AH2412" s="6">
        <v>1.1001729E-2</v>
      </c>
      <c r="AI2412" s="6"/>
      <c r="AJ2412" s="8"/>
      <c r="AK2412" s="6"/>
      <c r="AL2412" s="6"/>
      <c r="AM2412" s="6"/>
      <c r="AN2412" s="6"/>
      <c r="AO2412" s="6"/>
      <c r="AP2412" s="6"/>
      <c r="AQ2412" s="6"/>
      <c r="AR2412" s="6"/>
      <c r="AS2412" s="6"/>
    </row>
    <row r="2413" spans="1:45" x14ac:dyDescent="0.35">
      <c r="A2413">
        <v>15000</v>
      </c>
      <c r="B2413">
        <v>2.53067223911424</v>
      </c>
      <c r="C2413">
        <v>60</v>
      </c>
      <c r="D2413">
        <v>1.2568173973075589</v>
      </c>
      <c r="E2413">
        <v>0.2</v>
      </c>
      <c r="F2413">
        <v>0</v>
      </c>
      <c r="G2413">
        <v>0</v>
      </c>
      <c r="H2413" t="s">
        <v>98</v>
      </c>
      <c r="I2413" t="s">
        <v>98</v>
      </c>
      <c r="J2413">
        <v>0.50442985360000003</v>
      </c>
      <c r="K2413">
        <v>7.7569177600000011E-2</v>
      </c>
      <c r="L2413">
        <v>5.7214977600000008E-2</v>
      </c>
      <c r="M2413">
        <v>2.1100866400000001E-2</v>
      </c>
      <c r="N2413">
        <v>2.1100866400000001E-2</v>
      </c>
      <c r="O2413">
        <v>1.55639856E-2</v>
      </c>
      <c r="P2413">
        <v>1.55639856E-2</v>
      </c>
      <c r="Q2413">
        <v>2.2959972799999999E-2</v>
      </c>
      <c r="R2413">
        <v>1.6935261600000001E-2</v>
      </c>
      <c r="S2413">
        <v>1.2491438400000001E-2</v>
      </c>
      <c r="T2413">
        <v>9.2136776000000011E-3</v>
      </c>
      <c r="U2413">
        <v>2.58559368E-2</v>
      </c>
      <c r="V2413">
        <v>27.91</v>
      </c>
      <c r="W2413">
        <v>0.70820433199999999</v>
      </c>
      <c r="X2413">
        <v>9.8093421E-2</v>
      </c>
      <c r="Y2413">
        <v>6.5117425000000007E-2</v>
      </c>
      <c r="Z2413">
        <v>2.1613473000000001E-2</v>
      </c>
      <c r="AA2413">
        <v>2.1613473000000001E-2</v>
      </c>
      <c r="AB2413">
        <v>1.4347687E-2</v>
      </c>
      <c r="AC2413">
        <v>1.4347687E-2</v>
      </c>
      <c r="AD2413">
        <v>1.9048870999999998E-2</v>
      </c>
      <c r="AE2413">
        <v>1.2645226000000001E-2</v>
      </c>
      <c r="AF2413">
        <v>8.3942889999999992E-3</v>
      </c>
      <c r="AG2413">
        <v>5.5723869999999998E-3</v>
      </c>
      <c r="AH2413" s="6">
        <v>1.1001729E-2</v>
      </c>
      <c r="AI2413" s="6"/>
      <c r="AJ2413" s="8"/>
      <c r="AK2413" s="6"/>
      <c r="AL2413" s="6"/>
      <c r="AM2413" s="6"/>
      <c r="AN2413" s="6"/>
      <c r="AO2413" s="6"/>
      <c r="AP2413" s="6"/>
      <c r="AQ2413" s="6"/>
      <c r="AR2413" s="6"/>
      <c r="AS2413" s="6"/>
    </row>
    <row r="2414" spans="1:45" x14ac:dyDescent="0.35">
      <c r="A2414">
        <v>1500</v>
      </c>
      <c r="B2414">
        <v>0.37346179308831429</v>
      </c>
      <c r="C2414">
        <v>90</v>
      </c>
      <c r="D2414">
        <v>1.2568173973075589</v>
      </c>
      <c r="E2414">
        <v>0.2</v>
      </c>
      <c r="F2414">
        <v>0</v>
      </c>
      <c r="G2414">
        <v>0</v>
      </c>
      <c r="H2414" t="s">
        <v>98</v>
      </c>
      <c r="I2414" t="s">
        <v>98</v>
      </c>
      <c r="J2414">
        <v>0.50442985360000003</v>
      </c>
      <c r="K2414">
        <v>7.7569177600000011E-2</v>
      </c>
      <c r="L2414">
        <v>5.7214977600000008E-2</v>
      </c>
      <c r="M2414">
        <v>2.1100866400000001E-2</v>
      </c>
      <c r="N2414">
        <v>2.1100866400000001E-2</v>
      </c>
      <c r="O2414">
        <v>1.55639856E-2</v>
      </c>
      <c r="P2414">
        <v>1.55639856E-2</v>
      </c>
      <c r="Q2414">
        <v>2.2959972799999999E-2</v>
      </c>
      <c r="R2414">
        <v>1.6935261600000001E-2</v>
      </c>
      <c r="S2414">
        <v>1.2491438400000001E-2</v>
      </c>
      <c r="T2414">
        <v>9.2136776000000011E-3</v>
      </c>
      <c r="U2414">
        <v>2.58559368E-2</v>
      </c>
      <c r="V2414">
        <v>27.91</v>
      </c>
      <c r="W2414">
        <v>0.70820433199999999</v>
      </c>
      <c r="X2414">
        <v>9.8093421E-2</v>
      </c>
      <c r="Y2414">
        <v>6.5117425000000007E-2</v>
      </c>
      <c r="Z2414">
        <v>2.1613473000000001E-2</v>
      </c>
      <c r="AA2414">
        <v>2.1613473000000001E-2</v>
      </c>
      <c r="AB2414">
        <v>1.4347687E-2</v>
      </c>
      <c r="AC2414">
        <v>1.4347687E-2</v>
      </c>
      <c r="AD2414">
        <v>1.9048870999999998E-2</v>
      </c>
      <c r="AE2414">
        <v>1.2645226000000001E-2</v>
      </c>
      <c r="AF2414">
        <v>8.3942889999999992E-3</v>
      </c>
      <c r="AG2414">
        <v>5.5723869999999998E-3</v>
      </c>
      <c r="AH2414" s="6">
        <v>1.1001729E-2</v>
      </c>
      <c r="AI2414" s="6"/>
      <c r="AJ2414" s="8"/>
      <c r="AK2414" s="6"/>
      <c r="AL2414" s="6"/>
      <c r="AM2414" s="6"/>
      <c r="AN2414" s="6"/>
      <c r="AO2414" s="6"/>
      <c r="AP2414" s="6"/>
      <c r="AQ2414" s="6"/>
      <c r="AR2414" s="6"/>
      <c r="AS2414" s="6"/>
    </row>
    <row r="2415" spans="1:45" x14ac:dyDescent="0.35">
      <c r="A2415">
        <v>2000</v>
      </c>
      <c r="B2415">
        <v>0.45980419109319781</v>
      </c>
      <c r="C2415">
        <v>90</v>
      </c>
      <c r="D2415">
        <v>1.2568173973075589</v>
      </c>
      <c r="E2415">
        <v>0.2</v>
      </c>
      <c r="F2415">
        <v>0</v>
      </c>
      <c r="G2415">
        <v>0</v>
      </c>
      <c r="H2415" t="s">
        <v>98</v>
      </c>
      <c r="I2415" t="s">
        <v>98</v>
      </c>
      <c r="J2415">
        <v>0.50442985360000003</v>
      </c>
      <c r="K2415">
        <v>7.7569177600000011E-2</v>
      </c>
      <c r="L2415">
        <v>5.7214977600000008E-2</v>
      </c>
      <c r="M2415">
        <v>2.1100866400000001E-2</v>
      </c>
      <c r="N2415">
        <v>2.1100866400000001E-2</v>
      </c>
      <c r="O2415">
        <v>1.55639856E-2</v>
      </c>
      <c r="P2415">
        <v>1.55639856E-2</v>
      </c>
      <c r="Q2415">
        <v>2.2959972799999999E-2</v>
      </c>
      <c r="R2415">
        <v>1.6935261600000001E-2</v>
      </c>
      <c r="S2415">
        <v>1.2491438400000001E-2</v>
      </c>
      <c r="T2415">
        <v>9.2136776000000011E-3</v>
      </c>
      <c r="U2415">
        <v>2.58559368E-2</v>
      </c>
      <c r="V2415">
        <v>27.91</v>
      </c>
      <c r="W2415">
        <v>0.70820433199999999</v>
      </c>
      <c r="X2415">
        <v>9.8093421E-2</v>
      </c>
      <c r="Y2415">
        <v>6.5117425000000007E-2</v>
      </c>
      <c r="Z2415">
        <v>2.1613473000000001E-2</v>
      </c>
      <c r="AA2415">
        <v>2.1613473000000001E-2</v>
      </c>
      <c r="AB2415">
        <v>1.4347687E-2</v>
      </c>
      <c r="AC2415">
        <v>1.4347687E-2</v>
      </c>
      <c r="AD2415">
        <v>1.9048870999999998E-2</v>
      </c>
      <c r="AE2415">
        <v>1.2645226000000001E-2</v>
      </c>
      <c r="AF2415">
        <v>8.3942889999999992E-3</v>
      </c>
      <c r="AG2415">
        <v>5.5723869999999998E-3</v>
      </c>
      <c r="AH2415" s="6">
        <v>1.1001729E-2</v>
      </c>
      <c r="AI2415" s="6"/>
      <c r="AJ2415" s="8"/>
      <c r="AK2415" s="6"/>
      <c r="AL2415" s="6"/>
      <c r="AM2415" s="6"/>
      <c r="AN2415" s="6"/>
      <c r="AO2415" s="6"/>
      <c r="AP2415" s="6"/>
      <c r="AQ2415" s="6"/>
      <c r="AR2415" s="6"/>
      <c r="AS2415" s="6"/>
    </row>
    <row r="2416" spans="1:45" x14ac:dyDescent="0.35">
      <c r="A2416">
        <v>2500</v>
      </c>
      <c r="B2416">
        <v>0.54721755558576923</v>
      </c>
      <c r="C2416">
        <v>90</v>
      </c>
      <c r="D2416">
        <v>1.2568173973075589</v>
      </c>
      <c r="E2416">
        <v>0.2</v>
      </c>
      <c r="F2416">
        <v>0</v>
      </c>
      <c r="G2416">
        <v>0</v>
      </c>
      <c r="H2416" t="s">
        <v>98</v>
      </c>
      <c r="I2416" t="s">
        <v>98</v>
      </c>
      <c r="J2416">
        <v>0.50442985360000003</v>
      </c>
      <c r="K2416">
        <v>7.7569177600000011E-2</v>
      </c>
      <c r="L2416">
        <v>5.7214977600000008E-2</v>
      </c>
      <c r="M2416">
        <v>2.1100866400000001E-2</v>
      </c>
      <c r="N2416">
        <v>2.1100866400000001E-2</v>
      </c>
      <c r="O2416">
        <v>1.55639856E-2</v>
      </c>
      <c r="P2416">
        <v>1.55639856E-2</v>
      </c>
      <c r="Q2416">
        <v>2.2959972799999999E-2</v>
      </c>
      <c r="R2416">
        <v>1.6935261600000001E-2</v>
      </c>
      <c r="S2416">
        <v>1.2491438400000001E-2</v>
      </c>
      <c r="T2416">
        <v>9.2136776000000011E-3</v>
      </c>
      <c r="U2416">
        <v>2.58559368E-2</v>
      </c>
      <c r="V2416">
        <v>27.91</v>
      </c>
      <c r="W2416">
        <v>0.70820433199999999</v>
      </c>
      <c r="X2416">
        <v>9.8093421E-2</v>
      </c>
      <c r="Y2416">
        <v>6.5117425000000007E-2</v>
      </c>
      <c r="Z2416">
        <v>2.1613473000000001E-2</v>
      </c>
      <c r="AA2416">
        <v>2.1613473000000001E-2</v>
      </c>
      <c r="AB2416">
        <v>1.4347687E-2</v>
      </c>
      <c r="AC2416">
        <v>1.4347687E-2</v>
      </c>
      <c r="AD2416">
        <v>1.9048870999999998E-2</v>
      </c>
      <c r="AE2416">
        <v>1.2645226000000001E-2</v>
      </c>
      <c r="AF2416">
        <v>8.3942889999999992E-3</v>
      </c>
      <c r="AG2416">
        <v>5.5723869999999998E-3</v>
      </c>
      <c r="AH2416" s="6">
        <v>1.1001729E-2</v>
      </c>
      <c r="AI2416" s="6"/>
      <c r="AJ2416" s="8"/>
      <c r="AK2416" s="6"/>
      <c r="AL2416" s="6"/>
      <c r="AM2416" s="6"/>
      <c r="AN2416" s="6"/>
      <c r="AO2416" s="6"/>
      <c r="AP2416" s="6"/>
      <c r="AQ2416" s="6"/>
      <c r="AR2416" s="6"/>
      <c r="AS2416" s="6"/>
    </row>
    <row r="2417" spans="1:45" x14ac:dyDescent="0.35">
      <c r="A2417">
        <v>5000</v>
      </c>
      <c r="B2417">
        <v>0.96615428091830424</v>
      </c>
      <c r="C2417">
        <v>90</v>
      </c>
      <c r="D2417">
        <v>1.2568173973075589</v>
      </c>
      <c r="E2417">
        <v>0.2</v>
      </c>
      <c r="F2417">
        <v>0</v>
      </c>
      <c r="G2417">
        <v>0</v>
      </c>
      <c r="H2417" t="s">
        <v>98</v>
      </c>
      <c r="I2417" t="s">
        <v>98</v>
      </c>
      <c r="J2417">
        <v>0.50442985360000003</v>
      </c>
      <c r="K2417">
        <v>7.7569177600000011E-2</v>
      </c>
      <c r="L2417">
        <v>5.7214977600000008E-2</v>
      </c>
      <c r="M2417">
        <v>2.1100866400000001E-2</v>
      </c>
      <c r="N2417">
        <v>2.1100866400000001E-2</v>
      </c>
      <c r="O2417">
        <v>1.55639856E-2</v>
      </c>
      <c r="P2417">
        <v>1.55639856E-2</v>
      </c>
      <c r="Q2417">
        <v>2.2959972799999999E-2</v>
      </c>
      <c r="R2417">
        <v>1.6935261600000001E-2</v>
      </c>
      <c r="S2417">
        <v>1.2491438400000001E-2</v>
      </c>
      <c r="T2417">
        <v>9.2136776000000011E-3</v>
      </c>
      <c r="U2417">
        <v>2.58559368E-2</v>
      </c>
      <c r="V2417">
        <v>27.91</v>
      </c>
      <c r="W2417">
        <v>0.70820433199999999</v>
      </c>
      <c r="X2417">
        <v>9.8093421E-2</v>
      </c>
      <c r="Y2417">
        <v>6.5117425000000007E-2</v>
      </c>
      <c r="Z2417">
        <v>2.1613473000000001E-2</v>
      </c>
      <c r="AA2417">
        <v>2.1613473000000001E-2</v>
      </c>
      <c r="AB2417">
        <v>1.4347687E-2</v>
      </c>
      <c r="AC2417">
        <v>1.4347687E-2</v>
      </c>
      <c r="AD2417">
        <v>1.9048870999999998E-2</v>
      </c>
      <c r="AE2417">
        <v>1.2645226000000001E-2</v>
      </c>
      <c r="AF2417">
        <v>8.3942889999999992E-3</v>
      </c>
      <c r="AG2417">
        <v>5.5723869999999998E-3</v>
      </c>
      <c r="AH2417" s="6">
        <v>1.1001729E-2</v>
      </c>
      <c r="AI2417" s="6"/>
      <c r="AJ2417" s="8"/>
      <c r="AK2417" s="6"/>
      <c r="AL2417" s="6"/>
      <c r="AM2417" s="6"/>
      <c r="AN2417" s="6"/>
      <c r="AO2417" s="6"/>
      <c r="AP2417" s="6"/>
      <c r="AQ2417" s="6"/>
      <c r="AR2417" s="6"/>
      <c r="AS2417" s="6"/>
    </row>
    <row r="2418" spans="1:45" x14ac:dyDescent="0.35">
      <c r="A2418">
        <v>7500</v>
      </c>
      <c r="B2418">
        <v>1.3586360529735659</v>
      </c>
      <c r="C2418">
        <v>90</v>
      </c>
      <c r="D2418">
        <v>1.2568173973075589</v>
      </c>
      <c r="E2418">
        <v>0.2</v>
      </c>
      <c r="F2418">
        <v>0</v>
      </c>
      <c r="G2418">
        <v>0</v>
      </c>
      <c r="H2418" t="s">
        <v>98</v>
      </c>
      <c r="I2418" t="s">
        <v>98</v>
      </c>
      <c r="J2418">
        <v>0.50442985360000003</v>
      </c>
      <c r="K2418">
        <v>7.7569177600000011E-2</v>
      </c>
      <c r="L2418">
        <v>5.7214977600000008E-2</v>
      </c>
      <c r="M2418">
        <v>2.1100866400000001E-2</v>
      </c>
      <c r="N2418">
        <v>2.1100866400000001E-2</v>
      </c>
      <c r="O2418">
        <v>1.55639856E-2</v>
      </c>
      <c r="P2418">
        <v>1.55639856E-2</v>
      </c>
      <c r="Q2418">
        <v>2.2959972799999999E-2</v>
      </c>
      <c r="R2418">
        <v>1.6935261600000001E-2</v>
      </c>
      <c r="S2418">
        <v>1.2491438400000001E-2</v>
      </c>
      <c r="T2418">
        <v>9.2136776000000011E-3</v>
      </c>
      <c r="U2418">
        <v>2.58559368E-2</v>
      </c>
      <c r="V2418">
        <v>27.91</v>
      </c>
      <c r="W2418">
        <v>0.70820433199999999</v>
      </c>
      <c r="X2418">
        <v>9.8093421E-2</v>
      </c>
      <c r="Y2418">
        <v>6.5117425000000007E-2</v>
      </c>
      <c r="Z2418">
        <v>2.1613473000000001E-2</v>
      </c>
      <c r="AA2418">
        <v>2.1613473000000001E-2</v>
      </c>
      <c r="AB2418">
        <v>1.4347687E-2</v>
      </c>
      <c r="AC2418">
        <v>1.4347687E-2</v>
      </c>
      <c r="AD2418">
        <v>1.9048870999999998E-2</v>
      </c>
      <c r="AE2418">
        <v>1.2645226000000001E-2</v>
      </c>
      <c r="AF2418">
        <v>8.3942889999999992E-3</v>
      </c>
      <c r="AG2418">
        <v>5.5723869999999998E-3</v>
      </c>
      <c r="AH2418" s="6">
        <v>1.1001729E-2</v>
      </c>
      <c r="AI2418" s="6"/>
      <c r="AJ2418" s="8"/>
      <c r="AK2418" s="6"/>
      <c r="AL2418" s="6"/>
      <c r="AM2418" s="6"/>
      <c r="AN2418" s="6"/>
      <c r="AO2418" s="6"/>
      <c r="AP2418" s="6"/>
      <c r="AQ2418" s="6"/>
      <c r="AR2418" s="6"/>
      <c r="AS2418" s="6"/>
    </row>
    <row r="2419" spans="1:45" x14ac:dyDescent="0.35">
      <c r="A2419">
        <v>10000</v>
      </c>
      <c r="B2419">
        <v>1.732952600737478</v>
      </c>
      <c r="C2419">
        <v>90</v>
      </c>
      <c r="D2419">
        <v>1.2568173973075589</v>
      </c>
      <c r="E2419">
        <v>0.2</v>
      </c>
      <c r="F2419">
        <v>0</v>
      </c>
      <c r="G2419">
        <v>0</v>
      </c>
      <c r="H2419" t="s">
        <v>98</v>
      </c>
      <c r="I2419" t="s">
        <v>98</v>
      </c>
      <c r="J2419">
        <v>0.50442985360000003</v>
      </c>
      <c r="K2419">
        <v>7.7569177600000011E-2</v>
      </c>
      <c r="L2419">
        <v>5.7214977600000008E-2</v>
      </c>
      <c r="M2419">
        <v>2.1100866400000001E-2</v>
      </c>
      <c r="N2419">
        <v>2.1100866400000001E-2</v>
      </c>
      <c r="O2419">
        <v>1.55639856E-2</v>
      </c>
      <c r="P2419">
        <v>1.55639856E-2</v>
      </c>
      <c r="Q2419">
        <v>2.2959972799999999E-2</v>
      </c>
      <c r="R2419">
        <v>1.6935261600000001E-2</v>
      </c>
      <c r="S2419">
        <v>1.2491438400000001E-2</v>
      </c>
      <c r="T2419">
        <v>9.2136776000000011E-3</v>
      </c>
      <c r="U2419">
        <v>2.58559368E-2</v>
      </c>
      <c r="V2419">
        <v>27.91</v>
      </c>
      <c r="W2419">
        <v>0.70820433199999999</v>
      </c>
      <c r="X2419">
        <v>9.8093421E-2</v>
      </c>
      <c r="Y2419">
        <v>6.5117425000000007E-2</v>
      </c>
      <c r="Z2419">
        <v>2.1613473000000001E-2</v>
      </c>
      <c r="AA2419">
        <v>2.1613473000000001E-2</v>
      </c>
      <c r="AB2419">
        <v>1.4347687E-2</v>
      </c>
      <c r="AC2419">
        <v>1.4347687E-2</v>
      </c>
      <c r="AD2419">
        <v>1.9048870999999998E-2</v>
      </c>
      <c r="AE2419">
        <v>1.2645226000000001E-2</v>
      </c>
      <c r="AF2419">
        <v>8.3942889999999992E-3</v>
      </c>
      <c r="AG2419">
        <v>5.5723869999999998E-3</v>
      </c>
      <c r="AH2419" s="6">
        <v>1.1001729E-2</v>
      </c>
      <c r="AI2419" s="6"/>
      <c r="AJ2419" s="8"/>
      <c r="AK2419" s="6"/>
      <c r="AL2419" s="6"/>
      <c r="AM2419" s="6"/>
      <c r="AN2419" s="6"/>
      <c r="AO2419" s="6"/>
      <c r="AP2419" s="6"/>
      <c r="AQ2419" s="6"/>
      <c r="AR2419" s="6"/>
      <c r="AS2419" s="6"/>
    </row>
    <row r="2420" spans="1:45" x14ac:dyDescent="0.35">
      <c r="A2420">
        <v>15000</v>
      </c>
      <c r="B2420">
        <v>2.444045894961731</v>
      </c>
      <c r="C2420">
        <v>90</v>
      </c>
      <c r="D2420">
        <v>1.2568173973075589</v>
      </c>
      <c r="E2420">
        <v>0.2</v>
      </c>
      <c r="F2420">
        <v>0</v>
      </c>
      <c r="G2420">
        <v>0</v>
      </c>
      <c r="H2420" t="s">
        <v>98</v>
      </c>
      <c r="I2420" t="s">
        <v>98</v>
      </c>
      <c r="J2420">
        <v>0.50442985360000003</v>
      </c>
      <c r="K2420">
        <v>7.7569177600000011E-2</v>
      </c>
      <c r="L2420">
        <v>5.7214977600000008E-2</v>
      </c>
      <c r="M2420">
        <v>2.1100866400000001E-2</v>
      </c>
      <c r="N2420">
        <v>2.1100866400000001E-2</v>
      </c>
      <c r="O2420">
        <v>1.55639856E-2</v>
      </c>
      <c r="P2420">
        <v>1.55639856E-2</v>
      </c>
      <c r="Q2420">
        <v>2.2959972799999999E-2</v>
      </c>
      <c r="R2420">
        <v>1.6935261600000001E-2</v>
      </c>
      <c r="S2420">
        <v>1.2491438400000001E-2</v>
      </c>
      <c r="T2420">
        <v>9.2136776000000011E-3</v>
      </c>
      <c r="U2420">
        <v>2.58559368E-2</v>
      </c>
      <c r="V2420">
        <v>27.91</v>
      </c>
      <c r="W2420">
        <v>0.70820433199999999</v>
      </c>
      <c r="X2420">
        <v>9.8093421E-2</v>
      </c>
      <c r="Y2420">
        <v>6.5117425000000007E-2</v>
      </c>
      <c r="Z2420">
        <v>2.1613473000000001E-2</v>
      </c>
      <c r="AA2420">
        <v>2.1613473000000001E-2</v>
      </c>
      <c r="AB2420">
        <v>1.4347687E-2</v>
      </c>
      <c r="AC2420">
        <v>1.4347687E-2</v>
      </c>
      <c r="AD2420">
        <v>1.9048870999999998E-2</v>
      </c>
      <c r="AE2420">
        <v>1.2645226000000001E-2</v>
      </c>
      <c r="AF2420">
        <v>8.3942889999999992E-3</v>
      </c>
      <c r="AG2420">
        <v>5.5723869999999998E-3</v>
      </c>
      <c r="AH2420" s="6">
        <v>1.1001729E-2</v>
      </c>
      <c r="AI2420" s="6"/>
      <c r="AJ2420" s="8"/>
      <c r="AK2420" s="6"/>
      <c r="AL2420" s="6"/>
      <c r="AM2420" s="6"/>
      <c r="AN2420" s="6"/>
      <c r="AO2420" s="6"/>
      <c r="AP2420" s="6"/>
      <c r="AQ2420" s="6"/>
      <c r="AR2420" s="6"/>
      <c r="AS2420" s="6"/>
    </row>
    <row r="2421" spans="1:45" x14ac:dyDescent="0.35">
      <c r="A2421">
        <v>1500</v>
      </c>
      <c r="B2421">
        <v>0.41815733765925478</v>
      </c>
      <c r="C2421">
        <v>120</v>
      </c>
      <c r="D2421">
        <v>1.2568173973075589</v>
      </c>
      <c r="E2421">
        <v>0.2</v>
      </c>
      <c r="F2421">
        <v>0</v>
      </c>
      <c r="G2421">
        <v>0</v>
      </c>
      <c r="H2421" t="s">
        <v>98</v>
      </c>
      <c r="I2421" t="s">
        <v>98</v>
      </c>
      <c r="J2421">
        <v>0.50442985360000003</v>
      </c>
      <c r="K2421">
        <v>7.7569177600000011E-2</v>
      </c>
      <c r="L2421">
        <v>5.7214977600000008E-2</v>
      </c>
      <c r="M2421">
        <v>2.1100866400000001E-2</v>
      </c>
      <c r="N2421">
        <v>2.1100866400000001E-2</v>
      </c>
      <c r="O2421">
        <v>1.55639856E-2</v>
      </c>
      <c r="P2421">
        <v>1.55639856E-2</v>
      </c>
      <c r="Q2421">
        <v>2.2959972799999999E-2</v>
      </c>
      <c r="R2421">
        <v>1.6935261600000001E-2</v>
      </c>
      <c r="S2421">
        <v>1.2491438400000001E-2</v>
      </c>
      <c r="T2421">
        <v>9.2136776000000011E-3</v>
      </c>
      <c r="U2421">
        <v>2.58559368E-2</v>
      </c>
      <c r="V2421">
        <v>27.91</v>
      </c>
      <c r="W2421">
        <v>0.70820433199999999</v>
      </c>
      <c r="X2421">
        <v>9.8093421E-2</v>
      </c>
      <c r="Y2421">
        <v>6.5117425000000007E-2</v>
      </c>
      <c r="Z2421">
        <v>2.1613473000000001E-2</v>
      </c>
      <c r="AA2421">
        <v>2.1613473000000001E-2</v>
      </c>
      <c r="AB2421">
        <v>1.4347687E-2</v>
      </c>
      <c r="AC2421">
        <v>1.4347687E-2</v>
      </c>
      <c r="AD2421">
        <v>1.9048870999999998E-2</v>
      </c>
      <c r="AE2421">
        <v>1.2645226000000001E-2</v>
      </c>
      <c r="AF2421">
        <v>8.3942889999999992E-3</v>
      </c>
      <c r="AG2421">
        <v>5.5723869999999998E-3</v>
      </c>
      <c r="AH2421" s="6">
        <v>1.1001729E-2</v>
      </c>
      <c r="AI2421" s="6"/>
      <c r="AJ2421" s="8"/>
      <c r="AK2421" s="6"/>
      <c r="AL2421" s="6"/>
      <c r="AM2421" s="6"/>
      <c r="AN2421" s="6"/>
      <c r="AO2421" s="6"/>
      <c r="AP2421" s="6"/>
      <c r="AQ2421" s="6"/>
      <c r="AR2421" s="6"/>
      <c r="AS2421" s="6"/>
    </row>
    <row r="2422" spans="1:45" x14ac:dyDescent="0.35">
      <c r="A2422">
        <v>2000</v>
      </c>
      <c r="B2422">
        <v>0.48340215650965213</v>
      </c>
      <c r="C2422">
        <v>120</v>
      </c>
      <c r="D2422">
        <v>1.2568173973075589</v>
      </c>
      <c r="E2422">
        <v>0.2</v>
      </c>
      <c r="F2422">
        <v>0</v>
      </c>
      <c r="G2422">
        <v>0</v>
      </c>
      <c r="H2422" t="s">
        <v>98</v>
      </c>
      <c r="I2422" t="s">
        <v>98</v>
      </c>
      <c r="J2422">
        <v>0.50442985360000003</v>
      </c>
      <c r="K2422">
        <v>7.7569177600000011E-2</v>
      </c>
      <c r="L2422">
        <v>5.7214977600000008E-2</v>
      </c>
      <c r="M2422">
        <v>2.1100866400000001E-2</v>
      </c>
      <c r="N2422">
        <v>2.1100866400000001E-2</v>
      </c>
      <c r="O2422">
        <v>1.55639856E-2</v>
      </c>
      <c r="P2422">
        <v>1.55639856E-2</v>
      </c>
      <c r="Q2422">
        <v>2.2959972799999999E-2</v>
      </c>
      <c r="R2422">
        <v>1.6935261600000001E-2</v>
      </c>
      <c r="S2422">
        <v>1.2491438400000001E-2</v>
      </c>
      <c r="T2422">
        <v>9.2136776000000011E-3</v>
      </c>
      <c r="U2422">
        <v>2.58559368E-2</v>
      </c>
      <c r="V2422">
        <v>27.91</v>
      </c>
      <c r="W2422">
        <v>0.70820433199999999</v>
      </c>
      <c r="X2422">
        <v>9.8093421E-2</v>
      </c>
      <c r="Y2422">
        <v>6.5117425000000007E-2</v>
      </c>
      <c r="Z2422">
        <v>2.1613473000000001E-2</v>
      </c>
      <c r="AA2422">
        <v>2.1613473000000001E-2</v>
      </c>
      <c r="AB2422">
        <v>1.4347687E-2</v>
      </c>
      <c r="AC2422">
        <v>1.4347687E-2</v>
      </c>
      <c r="AD2422">
        <v>1.9048870999999998E-2</v>
      </c>
      <c r="AE2422">
        <v>1.2645226000000001E-2</v>
      </c>
      <c r="AF2422">
        <v>8.3942889999999992E-3</v>
      </c>
      <c r="AG2422">
        <v>5.5723869999999998E-3</v>
      </c>
      <c r="AH2422" s="6">
        <v>1.1001729E-2</v>
      </c>
      <c r="AI2422" s="6"/>
      <c r="AJ2422" s="8"/>
      <c r="AK2422" s="6"/>
      <c r="AL2422" s="6"/>
      <c r="AM2422" s="6"/>
      <c r="AN2422" s="6"/>
      <c r="AO2422" s="6"/>
      <c r="AP2422" s="6"/>
      <c r="AQ2422" s="6"/>
      <c r="AR2422" s="6"/>
      <c r="AS2422" s="6"/>
    </row>
    <row r="2423" spans="1:45" x14ac:dyDescent="0.35">
      <c r="A2423">
        <v>2500</v>
      </c>
      <c r="B2423">
        <v>0.56148731740930924</v>
      </c>
      <c r="C2423">
        <v>120</v>
      </c>
      <c r="D2423">
        <v>1.2568173973075589</v>
      </c>
      <c r="E2423">
        <v>0.2</v>
      </c>
      <c r="F2423">
        <v>0</v>
      </c>
      <c r="G2423">
        <v>0</v>
      </c>
      <c r="H2423" t="s">
        <v>98</v>
      </c>
      <c r="I2423" t="s">
        <v>98</v>
      </c>
      <c r="J2423">
        <v>0.50442985360000003</v>
      </c>
      <c r="K2423">
        <v>7.7569177600000011E-2</v>
      </c>
      <c r="L2423">
        <v>5.7214977600000008E-2</v>
      </c>
      <c r="M2423">
        <v>2.1100866400000001E-2</v>
      </c>
      <c r="N2423">
        <v>2.1100866400000001E-2</v>
      </c>
      <c r="O2423">
        <v>1.55639856E-2</v>
      </c>
      <c r="P2423">
        <v>1.55639856E-2</v>
      </c>
      <c r="Q2423">
        <v>2.2959972799999999E-2</v>
      </c>
      <c r="R2423">
        <v>1.6935261600000001E-2</v>
      </c>
      <c r="S2423">
        <v>1.2491438400000001E-2</v>
      </c>
      <c r="T2423">
        <v>9.2136776000000011E-3</v>
      </c>
      <c r="U2423">
        <v>2.58559368E-2</v>
      </c>
      <c r="V2423">
        <v>27.91</v>
      </c>
      <c r="W2423">
        <v>0.70820433199999999</v>
      </c>
      <c r="X2423">
        <v>9.8093421E-2</v>
      </c>
      <c r="Y2423">
        <v>6.5117425000000007E-2</v>
      </c>
      <c r="Z2423">
        <v>2.1613473000000001E-2</v>
      </c>
      <c r="AA2423">
        <v>2.1613473000000001E-2</v>
      </c>
      <c r="AB2423">
        <v>1.4347687E-2</v>
      </c>
      <c r="AC2423">
        <v>1.4347687E-2</v>
      </c>
      <c r="AD2423">
        <v>1.9048870999999998E-2</v>
      </c>
      <c r="AE2423">
        <v>1.2645226000000001E-2</v>
      </c>
      <c r="AF2423">
        <v>8.3942889999999992E-3</v>
      </c>
      <c r="AG2423">
        <v>5.5723869999999998E-3</v>
      </c>
      <c r="AH2423" s="6">
        <v>1.1001729E-2</v>
      </c>
      <c r="AI2423" s="6"/>
      <c r="AJ2423" s="8"/>
      <c r="AK2423" s="6"/>
      <c r="AL2423" s="6"/>
      <c r="AM2423" s="6"/>
      <c r="AN2423" s="6"/>
      <c r="AO2423" s="6"/>
      <c r="AP2423" s="6"/>
      <c r="AQ2423" s="6"/>
      <c r="AR2423" s="6"/>
      <c r="AS2423" s="6"/>
    </row>
    <row r="2424" spans="1:45" x14ac:dyDescent="0.35">
      <c r="A2424">
        <v>5000</v>
      </c>
      <c r="B2424">
        <v>0.95641241394691812</v>
      </c>
      <c r="C2424">
        <v>120</v>
      </c>
      <c r="D2424">
        <v>1.2568173973075589</v>
      </c>
      <c r="E2424">
        <v>0.2</v>
      </c>
      <c r="F2424">
        <v>0</v>
      </c>
      <c r="G2424">
        <v>0</v>
      </c>
      <c r="H2424" t="s">
        <v>98</v>
      </c>
      <c r="I2424" t="s">
        <v>98</v>
      </c>
      <c r="J2424">
        <v>0.50442985360000003</v>
      </c>
      <c r="K2424">
        <v>7.7569177600000011E-2</v>
      </c>
      <c r="L2424">
        <v>5.7214977600000008E-2</v>
      </c>
      <c r="M2424">
        <v>2.1100866400000001E-2</v>
      </c>
      <c r="N2424">
        <v>2.1100866400000001E-2</v>
      </c>
      <c r="O2424">
        <v>1.55639856E-2</v>
      </c>
      <c r="P2424">
        <v>1.55639856E-2</v>
      </c>
      <c r="Q2424">
        <v>2.2959972799999999E-2</v>
      </c>
      <c r="R2424">
        <v>1.6935261600000001E-2</v>
      </c>
      <c r="S2424">
        <v>1.2491438400000001E-2</v>
      </c>
      <c r="T2424">
        <v>9.2136776000000011E-3</v>
      </c>
      <c r="U2424">
        <v>2.58559368E-2</v>
      </c>
      <c r="V2424">
        <v>27.91</v>
      </c>
      <c r="W2424">
        <v>0.70820433199999999</v>
      </c>
      <c r="X2424">
        <v>9.8093421E-2</v>
      </c>
      <c r="Y2424">
        <v>6.5117425000000007E-2</v>
      </c>
      <c r="Z2424">
        <v>2.1613473000000001E-2</v>
      </c>
      <c r="AA2424">
        <v>2.1613473000000001E-2</v>
      </c>
      <c r="AB2424">
        <v>1.4347687E-2</v>
      </c>
      <c r="AC2424">
        <v>1.4347687E-2</v>
      </c>
      <c r="AD2424">
        <v>1.9048870999999998E-2</v>
      </c>
      <c r="AE2424">
        <v>1.2645226000000001E-2</v>
      </c>
      <c r="AF2424">
        <v>8.3942889999999992E-3</v>
      </c>
      <c r="AG2424">
        <v>5.5723869999999998E-3</v>
      </c>
      <c r="AH2424" s="6">
        <v>1.1001729E-2</v>
      </c>
      <c r="AI2424" s="6"/>
      <c r="AJ2424" s="8"/>
      <c r="AK2424" s="6"/>
      <c r="AL2424" s="6"/>
      <c r="AM2424" s="6"/>
      <c r="AN2424" s="6"/>
      <c r="AO2424" s="6"/>
      <c r="AP2424" s="6"/>
      <c r="AQ2424" s="6"/>
      <c r="AR2424" s="6"/>
      <c r="AS2424" s="6"/>
    </row>
    <row r="2425" spans="1:45" x14ac:dyDescent="0.35">
      <c r="A2425">
        <v>7500</v>
      </c>
      <c r="B2425">
        <v>1.3308553698546111</v>
      </c>
      <c r="C2425">
        <v>120</v>
      </c>
      <c r="D2425">
        <v>1.2568173973075589</v>
      </c>
      <c r="E2425">
        <v>0.2</v>
      </c>
      <c r="F2425">
        <v>0</v>
      </c>
      <c r="G2425">
        <v>0</v>
      </c>
      <c r="H2425" t="s">
        <v>98</v>
      </c>
      <c r="I2425" t="s">
        <v>98</v>
      </c>
      <c r="J2425">
        <v>0.50442985360000003</v>
      </c>
      <c r="K2425">
        <v>7.7569177600000011E-2</v>
      </c>
      <c r="L2425">
        <v>5.7214977600000008E-2</v>
      </c>
      <c r="M2425">
        <v>2.1100866400000001E-2</v>
      </c>
      <c r="N2425">
        <v>2.1100866400000001E-2</v>
      </c>
      <c r="O2425">
        <v>1.55639856E-2</v>
      </c>
      <c r="P2425">
        <v>1.55639856E-2</v>
      </c>
      <c r="Q2425">
        <v>2.2959972799999999E-2</v>
      </c>
      <c r="R2425">
        <v>1.6935261600000001E-2</v>
      </c>
      <c r="S2425">
        <v>1.2491438400000001E-2</v>
      </c>
      <c r="T2425">
        <v>9.2136776000000011E-3</v>
      </c>
      <c r="U2425">
        <v>2.58559368E-2</v>
      </c>
      <c r="V2425">
        <v>27.91</v>
      </c>
      <c r="W2425">
        <v>0.70820433199999999</v>
      </c>
      <c r="X2425">
        <v>9.8093421E-2</v>
      </c>
      <c r="Y2425">
        <v>6.5117425000000007E-2</v>
      </c>
      <c r="Z2425">
        <v>2.1613473000000001E-2</v>
      </c>
      <c r="AA2425">
        <v>2.1613473000000001E-2</v>
      </c>
      <c r="AB2425">
        <v>1.4347687E-2</v>
      </c>
      <c r="AC2425">
        <v>1.4347687E-2</v>
      </c>
      <c r="AD2425">
        <v>1.9048870999999998E-2</v>
      </c>
      <c r="AE2425">
        <v>1.2645226000000001E-2</v>
      </c>
      <c r="AF2425">
        <v>8.3942889999999992E-3</v>
      </c>
      <c r="AG2425">
        <v>5.5723869999999998E-3</v>
      </c>
      <c r="AH2425" s="6">
        <v>1.1001729E-2</v>
      </c>
      <c r="AI2425" s="6"/>
      <c r="AJ2425" s="8"/>
      <c r="AK2425" s="6"/>
      <c r="AL2425" s="6"/>
      <c r="AM2425" s="6"/>
      <c r="AN2425" s="6"/>
      <c r="AO2425" s="6"/>
      <c r="AP2425" s="6"/>
      <c r="AQ2425" s="6"/>
      <c r="AR2425" s="6"/>
      <c r="AS2425" s="6"/>
    </row>
    <row r="2426" spans="1:45" x14ac:dyDescent="0.35">
      <c r="A2426">
        <v>10000</v>
      </c>
      <c r="B2426">
        <v>1.688361139030859</v>
      </c>
      <c r="C2426">
        <v>120</v>
      </c>
      <c r="D2426">
        <v>1.2568173973075589</v>
      </c>
      <c r="E2426">
        <v>0.2</v>
      </c>
      <c r="F2426">
        <v>0</v>
      </c>
      <c r="G2426">
        <v>0</v>
      </c>
      <c r="H2426" t="s">
        <v>98</v>
      </c>
      <c r="I2426" t="s">
        <v>98</v>
      </c>
      <c r="J2426">
        <v>0.50442985360000003</v>
      </c>
      <c r="K2426">
        <v>7.7569177600000011E-2</v>
      </c>
      <c r="L2426">
        <v>5.7214977600000008E-2</v>
      </c>
      <c r="M2426">
        <v>2.1100866400000001E-2</v>
      </c>
      <c r="N2426">
        <v>2.1100866400000001E-2</v>
      </c>
      <c r="O2426">
        <v>1.55639856E-2</v>
      </c>
      <c r="P2426">
        <v>1.55639856E-2</v>
      </c>
      <c r="Q2426">
        <v>2.2959972799999999E-2</v>
      </c>
      <c r="R2426">
        <v>1.6935261600000001E-2</v>
      </c>
      <c r="S2426">
        <v>1.2491438400000001E-2</v>
      </c>
      <c r="T2426">
        <v>9.2136776000000011E-3</v>
      </c>
      <c r="U2426">
        <v>2.58559368E-2</v>
      </c>
      <c r="V2426">
        <v>27.91</v>
      </c>
      <c r="W2426">
        <v>0.70820433199999999</v>
      </c>
      <c r="X2426">
        <v>9.8093421E-2</v>
      </c>
      <c r="Y2426">
        <v>6.5117425000000007E-2</v>
      </c>
      <c r="Z2426">
        <v>2.1613473000000001E-2</v>
      </c>
      <c r="AA2426">
        <v>2.1613473000000001E-2</v>
      </c>
      <c r="AB2426">
        <v>1.4347687E-2</v>
      </c>
      <c r="AC2426">
        <v>1.4347687E-2</v>
      </c>
      <c r="AD2426">
        <v>1.9048870999999998E-2</v>
      </c>
      <c r="AE2426">
        <v>1.2645226000000001E-2</v>
      </c>
      <c r="AF2426">
        <v>8.3942889999999992E-3</v>
      </c>
      <c r="AG2426">
        <v>5.5723869999999998E-3</v>
      </c>
      <c r="AH2426" s="6">
        <v>1.1001729E-2</v>
      </c>
      <c r="AI2426" s="6"/>
      <c r="AJ2426" s="8"/>
      <c r="AK2426" s="6"/>
      <c r="AL2426" s="6"/>
      <c r="AM2426" s="6"/>
      <c r="AN2426" s="6"/>
      <c r="AO2426" s="6"/>
      <c r="AP2426" s="6"/>
      <c r="AQ2426" s="6"/>
      <c r="AR2426" s="6"/>
      <c r="AS2426" s="6"/>
    </row>
    <row r="2427" spans="1:45" x14ac:dyDescent="0.35">
      <c r="A2427">
        <v>15000</v>
      </c>
      <c r="B2427">
        <v>2.3673956258804552</v>
      </c>
      <c r="C2427">
        <v>120</v>
      </c>
      <c r="D2427">
        <v>1.2568173973075589</v>
      </c>
      <c r="E2427">
        <v>0.2</v>
      </c>
      <c r="F2427">
        <v>0</v>
      </c>
      <c r="G2427">
        <v>0</v>
      </c>
      <c r="H2427" t="s">
        <v>98</v>
      </c>
      <c r="I2427" t="s">
        <v>98</v>
      </c>
      <c r="J2427">
        <v>0.50442985360000003</v>
      </c>
      <c r="K2427">
        <v>7.7569177600000011E-2</v>
      </c>
      <c r="L2427">
        <v>5.7214977600000008E-2</v>
      </c>
      <c r="M2427">
        <v>2.1100866400000001E-2</v>
      </c>
      <c r="N2427">
        <v>2.1100866400000001E-2</v>
      </c>
      <c r="O2427">
        <v>1.55639856E-2</v>
      </c>
      <c r="P2427">
        <v>1.55639856E-2</v>
      </c>
      <c r="Q2427">
        <v>2.2959972799999999E-2</v>
      </c>
      <c r="R2427">
        <v>1.6935261600000001E-2</v>
      </c>
      <c r="S2427">
        <v>1.2491438400000001E-2</v>
      </c>
      <c r="T2427">
        <v>9.2136776000000011E-3</v>
      </c>
      <c r="U2427">
        <v>2.58559368E-2</v>
      </c>
      <c r="V2427">
        <v>27.91</v>
      </c>
      <c r="W2427">
        <v>0.70820433199999999</v>
      </c>
      <c r="X2427">
        <v>9.8093421E-2</v>
      </c>
      <c r="Y2427">
        <v>6.5117425000000007E-2</v>
      </c>
      <c r="Z2427">
        <v>2.1613473000000001E-2</v>
      </c>
      <c r="AA2427">
        <v>2.1613473000000001E-2</v>
      </c>
      <c r="AB2427">
        <v>1.4347687E-2</v>
      </c>
      <c r="AC2427">
        <v>1.4347687E-2</v>
      </c>
      <c r="AD2427">
        <v>1.9048870999999998E-2</v>
      </c>
      <c r="AE2427">
        <v>1.2645226000000001E-2</v>
      </c>
      <c r="AF2427">
        <v>8.3942889999999992E-3</v>
      </c>
      <c r="AG2427">
        <v>5.5723869999999998E-3</v>
      </c>
      <c r="AH2427" s="6">
        <v>1.1001729E-2</v>
      </c>
      <c r="AI2427" s="6"/>
      <c r="AJ2427" s="8"/>
      <c r="AK2427" s="6"/>
      <c r="AL2427" s="6"/>
      <c r="AM2427" s="6"/>
      <c r="AN2427" s="6"/>
      <c r="AO2427" s="6"/>
      <c r="AP2427" s="6"/>
      <c r="AQ2427" s="6"/>
      <c r="AR2427" s="6"/>
      <c r="AS2427" s="6"/>
    </row>
    <row r="2428" spans="1:45" x14ac:dyDescent="0.35">
      <c r="A2428">
        <v>1500</v>
      </c>
      <c r="B2428">
        <v>0.4902367309163147</v>
      </c>
      <c r="C2428">
        <v>150</v>
      </c>
      <c r="D2428">
        <v>1.2568173973075589</v>
      </c>
      <c r="E2428">
        <v>0.2</v>
      </c>
      <c r="F2428">
        <v>0</v>
      </c>
      <c r="G2428">
        <v>0</v>
      </c>
      <c r="H2428" t="s">
        <v>98</v>
      </c>
      <c r="I2428" t="s">
        <v>98</v>
      </c>
      <c r="J2428">
        <v>0.50442985360000003</v>
      </c>
      <c r="K2428">
        <v>7.7569177600000011E-2</v>
      </c>
      <c r="L2428">
        <v>5.7214977600000008E-2</v>
      </c>
      <c r="M2428">
        <v>2.1100866400000001E-2</v>
      </c>
      <c r="N2428">
        <v>2.1100866400000001E-2</v>
      </c>
      <c r="O2428">
        <v>1.55639856E-2</v>
      </c>
      <c r="P2428">
        <v>1.55639856E-2</v>
      </c>
      <c r="Q2428">
        <v>2.2959972799999999E-2</v>
      </c>
      <c r="R2428">
        <v>1.6935261600000001E-2</v>
      </c>
      <c r="S2428">
        <v>1.2491438400000001E-2</v>
      </c>
      <c r="T2428">
        <v>9.2136776000000011E-3</v>
      </c>
      <c r="U2428">
        <v>2.58559368E-2</v>
      </c>
      <c r="V2428">
        <v>27.91</v>
      </c>
      <c r="W2428">
        <v>0.70820433199999999</v>
      </c>
      <c r="X2428">
        <v>9.8093421E-2</v>
      </c>
      <c r="Y2428">
        <v>6.5117425000000007E-2</v>
      </c>
      <c r="Z2428">
        <v>2.1613473000000001E-2</v>
      </c>
      <c r="AA2428">
        <v>2.1613473000000001E-2</v>
      </c>
      <c r="AB2428">
        <v>1.4347687E-2</v>
      </c>
      <c r="AC2428">
        <v>1.4347687E-2</v>
      </c>
      <c r="AD2428">
        <v>1.9048870999999998E-2</v>
      </c>
      <c r="AE2428">
        <v>1.2645226000000001E-2</v>
      </c>
      <c r="AF2428">
        <v>8.3942889999999992E-3</v>
      </c>
      <c r="AG2428">
        <v>5.5723869999999998E-3</v>
      </c>
      <c r="AH2428" s="6">
        <v>1.1001729E-2</v>
      </c>
      <c r="AI2428" s="6"/>
      <c r="AJ2428" s="8"/>
      <c r="AK2428" s="6"/>
      <c r="AL2428" s="6"/>
      <c r="AM2428" s="6"/>
      <c r="AN2428" s="6"/>
      <c r="AO2428" s="6"/>
      <c r="AP2428" s="6"/>
      <c r="AQ2428" s="6"/>
      <c r="AR2428" s="6"/>
      <c r="AS2428" s="6"/>
    </row>
    <row r="2429" spans="1:45" x14ac:dyDescent="0.35">
      <c r="A2429">
        <v>2000</v>
      </c>
      <c r="B2429">
        <v>0.52040000600245073</v>
      </c>
      <c r="C2429">
        <v>150</v>
      </c>
      <c r="D2429">
        <v>1.2568173973075589</v>
      </c>
      <c r="E2429">
        <v>0.2</v>
      </c>
      <c r="F2429">
        <v>0</v>
      </c>
      <c r="G2429">
        <v>0</v>
      </c>
      <c r="H2429" t="s">
        <v>98</v>
      </c>
      <c r="I2429" t="s">
        <v>98</v>
      </c>
      <c r="J2429">
        <v>0.50442985360000003</v>
      </c>
      <c r="K2429">
        <v>7.7569177600000011E-2</v>
      </c>
      <c r="L2429">
        <v>5.7214977600000008E-2</v>
      </c>
      <c r="M2429">
        <v>2.1100866400000001E-2</v>
      </c>
      <c r="N2429">
        <v>2.1100866400000001E-2</v>
      </c>
      <c r="O2429">
        <v>1.55639856E-2</v>
      </c>
      <c r="P2429">
        <v>1.55639856E-2</v>
      </c>
      <c r="Q2429">
        <v>2.2959972799999999E-2</v>
      </c>
      <c r="R2429">
        <v>1.6935261600000001E-2</v>
      </c>
      <c r="S2429">
        <v>1.2491438400000001E-2</v>
      </c>
      <c r="T2429">
        <v>9.2136776000000011E-3</v>
      </c>
      <c r="U2429">
        <v>2.58559368E-2</v>
      </c>
      <c r="V2429">
        <v>27.91</v>
      </c>
      <c r="W2429">
        <v>0.70820433199999999</v>
      </c>
      <c r="X2429">
        <v>9.8093421E-2</v>
      </c>
      <c r="Y2429">
        <v>6.5117425000000007E-2</v>
      </c>
      <c r="Z2429">
        <v>2.1613473000000001E-2</v>
      </c>
      <c r="AA2429">
        <v>2.1613473000000001E-2</v>
      </c>
      <c r="AB2429">
        <v>1.4347687E-2</v>
      </c>
      <c r="AC2429">
        <v>1.4347687E-2</v>
      </c>
      <c r="AD2429">
        <v>1.9048870999999998E-2</v>
      </c>
      <c r="AE2429">
        <v>1.2645226000000001E-2</v>
      </c>
      <c r="AF2429">
        <v>8.3942889999999992E-3</v>
      </c>
      <c r="AG2429">
        <v>5.5723869999999998E-3</v>
      </c>
      <c r="AH2429" s="6">
        <v>1.1001729E-2</v>
      </c>
      <c r="AI2429" s="6"/>
      <c r="AJ2429" s="8"/>
      <c r="AK2429" s="6"/>
      <c r="AL2429" s="6"/>
      <c r="AM2429" s="6"/>
      <c r="AN2429" s="6"/>
      <c r="AO2429" s="6"/>
      <c r="AP2429" s="6"/>
      <c r="AQ2429" s="6"/>
      <c r="AR2429" s="6"/>
      <c r="AS2429" s="6"/>
    </row>
    <row r="2430" spans="1:45" x14ac:dyDescent="0.35">
      <c r="A2430">
        <v>2500</v>
      </c>
      <c r="B2430">
        <v>0.58413311318139671</v>
      </c>
      <c r="C2430">
        <v>150</v>
      </c>
      <c r="D2430">
        <v>1.2568173973075589</v>
      </c>
      <c r="E2430">
        <v>0.2</v>
      </c>
      <c r="F2430">
        <v>0</v>
      </c>
      <c r="G2430">
        <v>0</v>
      </c>
      <c r="H2430" t="s">
        <v>98</v>
      </c>
      <c r="I2430" t="s">
        <v>98</v>
      </c>
      <c r="J2430">
        <v>0.50442985360000003</v>
      </c>
      <c r="K2430">
        <v>7.7569177600000011E-2</v>
      </c>
      <c r="L2430">
        <v>5.7214977600000008E-2</v>
      </c>
      <c r="M2430">
        <v>2.1100866400000001E-2</v>
      </c>
      <c r="N2430">
        <v>2.1100866400000001E-2</v>
      </c>
      <c r="O2430">
        <v>1.55639856E-2</v>
      </c>
      <c r="P2430">
        <v>1.55639856E-2</v>
      </c>
      <c r="Q2430">
        <v>2.2959972799999999E-2</v>
      </c>
      <c r="R2430">
        <v>1.6935261600000001E-2</v>
      </c>
      <c r="S2430">
        <v>1.2491438400000001E-2</v>
      </c>
      <c r="T2430">
        <v>9.2136776000000011E-3</v>
      </c>
      <c r="U2430">
        <v>2.58559368E-2</v>
      </c>
      <c r="V2430">
        <v>27.91</v>
      </c>
      <c r="W2430">
        <v>0.70820433199999999</v>
      </c>
      <c r="X2430">
        <v>9.8093421E-2</v>
      </c>
      <c r="Y2430">
        <v>6.5117425000000007E-2</v>
      </c>
      <c r="Z2430">
        <v>2.1613473000000001E-2</v>
      </c>
      <c r="AA2430">
        <v>2.1613473000000001E-2</v>
      </c>
      <c r="AB2430">
        <v>1.4347687E-2</v>
      </c>
      <c r="AC2430">
        <v>1.4347687E-2</v>
      </c>
      <c r="AD2430">
        <v>1.9048870999999998E-2</v>
      </c>
      <c r="AE2430">
        <v>1.2645226000000001E-2</v>
      </c>
      <c r="AF2430">
        <v>8.3942889999999992E-3</v>
      </c>
      <c r="AG2430">
        <v>5.5723869999999998E-3</v>
      </c>
      <c r="AH2430" s="6">
        <v>1.1001729E-2</v>
      </c>
      <c r="AI2430" s="6"/>
      <c r="AJ2430" s="8"/>
      <c r="AK2430" s="6"/>
      <c r="AL2430" s="6"/>
      <c r="AM2430" s="6"/>
      <c r="AN2430" s="6"/>
      <c r="AO2430" s="6"/>
      <c r="AP2430" s="6"/>
      <c r="AQ2430" s="6"/>
      <c r="AR2430" s="6"/>
      <c r="AS2430" s="6"/>
    </row>
    <row r="2431" spans="1:45" x14ac:dyDescent="0.35">
      <c r="A2431">
        <v>5000</v>
      </c>
      <c r="B2431">
        <v>0.95117297524516475</v>
      </c>
      <c r="C2431">
        <v>150</v>
      </c>
      <c r="D2431">
        <v>1.2568173973075589</v>
      </c>
      <c r="E2431">
        <v>0.2</v>
      </c>
      <c r="F2431">
        <v>0</v>
      </c>
      <c r="G2431">
        <v>0</v>
      </c>
      <c r="H2431" t="s">
        <v>98</v>
      </c>
      <c r="I2431" t="s">
        <v>98</v>
      </c>
      <c r="J2431">
        <v>0.50442985360000003</v>
      </c>
      <c r="K2431">
        <v>7.7569177600000011E-2</v>
      </c>
      <c r="L2431">
        <v>5.7214977600000008E-2</v>
      </c>
      <c r="M2431">
        <v>2.1100866400000001E-2</v>
      </c>
      <c r="N2431">
        <v>2.1100866400000001E-2</v>
      </c>
      <c r="O2431">
        <v>1.55639856E-2</v>
      </c>
      <c r="P2431">
        <v>1.55639856E-2</v>
      </c>
      <c r="Q2431">
        <v>2.2959972799999999E-2</v>
      </c>
      <c r="R2431">
        <v>1.6935261600000001E-2</v>
      </c>
      <c r="S2431">
        <v>1.2491438400000001E-2</v>
      </c>
      <c r="T2431">
        <v>9.2136776000000011E-3</v>
      </c>
      <c r="U2431">
        <v>2.58559368E-2</v>
      </c>
      <c r="V2431">
        <v>27.91</v>
      </c>
      <c r="W2431">
        <v>0.70820433199999999</v>
      </c>
      <c r="X2431">
        <v>9.8093421E-2</v>
      </c>
      <c r="Y2431">
        <v>6.5117425000000007E-2</v>
      </c>
      <c r="Z2431">
        <v>2.1613473000000001E-2</v>
      </c>
      <c r="AA2431">
        <v>2.1613473000000001E-2</v>
      </c>
      <c r="AB2431">
        <v>1.4347687E-2</v>
      </c>
      <c r="AC2431">
        <v>1.4347687E-2</v>
      </c>
      <c r="AD2431">
        <v>1.9048870999999998E-2</v>
      </c>
      <c r="AE2431">
        <v>1.2645226000000001E-2</v>
      </c>
      <c r="AF2431">
        <v>8.3942889999999992E-3</v>
      </c>
      <c r="AG2431">
        <v>5.5723869999999998E-3</v>
      </c>
      <c r="AH2431" s="6">
        <v>1.1001729E-2</v>
      </c>
      <c r="AI2431" s="6"/>
      <c r="AJ2431" s="8"/>
      <c r="AK2431" s="6"/>
      <c r="AL2431" s="6"/>
      <c r="AM2431" s="6"/>
      <c r="AN2431" s="6"/>
      <c r="AO2431" s="6"/>
      <c r="AP2431" s="6"/>
      <c r="AQ2431" s="6"/>
      <c r="AR2431" s="6"/>
      <c r="AS2431" s="6"/>
    </row>
    <row r="2432" spans="1:45" x14ac:dyDescent="0.35">
      <c r="A2432">
        <v>7500</v>
      </c>
      <c r="B2432">
        <v>1.308036575742122</v>
      </c>
      <c r="C2432">
        <v>150</v>
      </c>
      <c r="D2432">
        <v>1.2568173973075589</v>
      </c>
      <c r="E2432">
        <v>0.2</v>
      </c>
      <c r="F2432">
        <v>0</v>
      </c>
      <c r="G2432">
        <v>0</v>
      </c>
      <c r="H2432" t="s">
        <v>98</v>
      </c>
      <c r="I2432" t="s">
        <v>98</v>
      </c>
      <c r="J2432">
        <v>0.50442985360000003</v>
      </c>
      <c r="K2432">
        <v>7.7569177600000011E-2</v>
      </c>
      <c r="L2432">
        <v>5.7214977600000008E-2</v>
      </c>
      <c r="M2432">
        <v>2.1100866400000001E-2</v>
      </c>
      <c r="N2432">
        <v>2.1100866400000001E-2</v>
      </c>
      <c r="O2432">
        <v>1.55639856E-2</v>
      </c>
      <c r="P2432">
        <v>1.55639856E-2</v>
      </c>
      <c r="Q2432">
        <v>2.2959972799999999E-2</v>
      </c>
      <c r="R2432">
        <v>1.6935261600000001E-2</v>
      </c>
      <c r="S2432">
        <v>1.2491438400000001E-2</v>
      </c>
      <c r="T2432">
        <v>9.2136776000000011E-3</v>
      </c>
      <c r="U2432">
        <v>2.58559368E-2</v>
      </c>
      <c r="V2432">
        <v>27.91</v>
      </c>
      <c r="W2432">
        <v>0.70820433199999999</v>
      </c>
      <c r="X2432">
        <v>9.8093421E-2</v>
      </c>
      <c r="Y2432">
        <v>6.5117425000000007E-2</v>
      </c>
      <c r="Z2432">
        <v>2.1613473000000001E-2</v>
      </c>
      <c r="AA2432">
        <v>2.1613473000000001E-2</v>
      </c>
      <c r="AB2432">
        <v>1.4347687E-2</v>
      </c>
      <c r="AC2432">
        <v>1.4347687E-2</v>
      </c>
      <c r="AD2432">
        <v>1.9048870999999998E-2</v>
      </c>
      <c r="AE2432">
        <v>1.2645226000000001E-2</v>
      </c>
      <c r="AF2432">
        <v>8.3942889999999992E-3</v>
      </c>
      <c r="AG2432">
        <v>5.5723869999999998E-3</v>
      </c>
      <c r="AH2432" s="6">
        <v>1.1001729E-2</v>
      </c>
      <c r="AI2432" s="6"/>
      <c r="AJ2432" s="8"/>
      <c r="AK2432" s="6"/>
      <c r="AL2432" s="6"/>
      <c r="AM2432" s="6"/>
      <c r="AN2432" s="6"/>
      <c r="AO2432" s="6"/>
      <c r="AP2432" s="6"/>
      <c r="AQ2432" s="6"/>
      <c r="AR2432" s="6"/>
      <c r="AS2432" s="6"/>
    </row>
    <row r="2433" spans="1:45" x14ac:dyDescent="0.35">
      <c r="A2433">
        <v>10000</v>
      </c>
      <c r="B2433">
        <v>1.6497626267998311</v>
      </c>
      <c r="C2433">
        <v>150</v>
      </c>
      <c r="D2433">
        <v>1.2568173973075589</v>
      </c>
      <c r="E2433">
        <v>0.2</v>
      </c>
      <c r="F2433">
        <v>0</v>
      </c>
      <c r="G2433">
        <v>0</v>
      </c>
      <c r="H2433" t="s">
        <v>98</v>
      </c>
      <c r="I2433" t="s">
        <v>98</v>
      </c>
      <c r="J2433">
        <v>0.50442985360000003</v>
      </c>
      <c r="K2433">
        <v>7.7569177600000011E-2</v>
      </c>
      <c r="L2433">
        <v>5.7214977600000008E-2</v>
      </c>
      <c r="M2433">
        <v>2.1100866400000001E-2</v>
      </c>
      <c r="N2433">
        <v>2.1100866400000001E-2</v>
      </c>
      <c r="O2433">
        <v>1.55639856E-2</v>
      </c>
      <c r="P2433">
        <v>1.55639856E-2</v>
      </c>
      <c r="Q2433">
        <v>2.2959972799999999E-2</v>
      </c>
      <c r="R2433">
        <v>1.6935261600000001E-2</v>
      </c>
      <c r="S2433">
        <v>1.2491438400000001E-2</v>
      </c>
      <c r="T2433">
        <v>9.2136776000000011E-3</v>
      </c>
      <c r="U2433">
        <v>2.58559368E-2</v>
      </c>
      <c r="V2433">
        <v>27.91</v>
      </c>
      <c r="W2433">
        <v>0.70820433199999999</v>
      </c>
      <c r="X2433">
        <v>9.8093421E-2</v>
      </c>
      <c r="Y2433">
        <v>6.5117425000000007E-2</v>
      </c>
      <c r="Z2433">
        <v>2.1613473000000001E-2</v>
      </c>
      <c r="AA2433">
        <v>2.1613473000000001E-2</v>
      </c>
      <c r="AB2433">
        <v>1.4347687E-2</v>
      </c>
      <c r="AC2433">
        <v>1.4347687E-2</v>
      </c>
      <c r="AD2433">
        <v>1.9048870999999998E-2</v>
      </c>
      <c r="AE2433">
        <v>1.2645226000000001E-2</v>
      </c>
      <c r="AF2433">
        <v>8.3942889999999992E-3</v>
      </c>
      <c r="AG2433">
        <v>5.5723869999999998E-3</v>
      </c>
      <c r="AH2433" s="6">
        <v>1.1001729E-2</v>
      </c>
      <c r="AI2433" s="6"/>
      <c r="AJ2433" s="8"/>
      <c r="AK2433" s="6"/>
      <c r="AL2433" s="6"/>
      <c r="AM2433" s="6"/>
      <c r="AN2433" s="6"/>
      <c r="AO2433" s="6"/>
      <c r="AP2433" s="6"/>
      <c r="AQ2433" s="6"/>
      <c r="AR2433" s="6"/>
      <c r="AS2433" s="6"/>
    </row>
    <row r="2434" spans="1:45" x14ac:dyDescent="0.35">
      <c r="A2434">
        <v>15000</v>
      </c>
      <c r="B2434">
        <v>2.2992379674112171</v>
      </c>
      <c r="C2434">
        <v>150</v>
      </c>
      <c r="D2434">
        <v>1.2568173973075589</v>
      </c>
      <c r="E2434">
        <v>0.2</v>
      </c>
      <c r="F2434">
        <v>0</v>
      </c>
      <c r="G2434">
        <v>0</v>
      </c>
      <c r="H2434" t="s">
        <v>98</v>
      </c>
      <c r="I2434" t="s">
        <v>98</v>
      </c>
      <c r="J2434">
        <v>0.50442985360000003</v>
      </c>
      <c r="K2434">
        <v>7.7569177600000011E-2</v>
      </c>
      <c r="L2434">
        <v>5.7214977600000008E-2</v>
      </c>
      <c r="M2434">
        <v>2.1100866400000001E-2</v>
      </c>
      <c r="N2434">
        <v>2.1100866400000001E-2</v>
      </c>
      <c r="O2434">
        <v>1.55639856E-2</v>
      </c>
      <c r="P2434">
        <v>1.55639856E-2</v>
      </c>
      <c r="Q2434">
        <v>2.2959972799999999E-2</v>
      </c>
      <c r="R2434">
        <v>1.6935261600000001E-2</v>
      </c>
      <c r="S2434">
        <v>1.2491438400000001E-2</v>
      </c>
      <c r="T2434">
        <v>9.2136776000000011E-3</v>
      </c>
      <c r="U2434">
        <v>2.58559368E-2</v>
      </c>
      <c r="V2434">
        <v>27.91</v>
      </c>
      <c r="W2434">
        <v>0.70820433199999999</v>
      </c>
      <c r="X2434">
        <v>9.8093421E-2</v>
      </c>
      <c r="Y2434">
        <v>6.5117425000000007E-2</v>
      </c>
      <c r="Z2434">
        <v>2.1613473000000001E-2</v>
      </c>
      <c r="AA2434">
        <v>2.1613473000000001E-2</v>
      </c>
      <c r="AB2434">
        <v>1.4347687E-2</v>
      </c>
      <c r="AC2434">
        <v>1.4347687E-2</v>
      </c>
      <c r="AD2434">
        <v>1.9048870999999998E-2</v>
      </c>
      <c r="AE2434">
        <v>1.2645226000000001E-2</v>
      </c>
      <c r="AF2434">
        <v>8.3942889999999992E-3</v>
      </c>
      <c r="AG2434">
        <v>5.5723869999999998E-3</v>
      </c>
      <c r="AH2434" s="6">
        <v>1.1001729E-2</v>
      </c>
      <c r="AI2434" s="6"/>
      <c r="AJ2434" s="8"/>
      <c r="AK2434" s="6"/>
      <c r="AL2434" s="6"/>
      <c r="AM2434" s="6"/>
      <c r="AN2434" s="6"/>
      <c r="AO2434" s="6"/>
      <c r="AP2434" s="6"/>
      <c r="AQ2434" s="6"/>
      <c r="AR2434" s="6"/>
      <c r="AS2434" s="6"/>
    </row>
    <row r="2435" spans="1:45" x14ac:dyDescent="0.35">
      <c r="A2435">
        <v>1500</v>
      </c>
      <c r="B2435">
        <v>0.5772844698451145</v>
      </c>
      <c r="C2435">
        <v>180</v>
      </c>
      <c r="D2435">
        <v>1.2568173973075589</v>
      </c>
      <c r="E2435">
        <v>0.2</v>
      </c>
      <c r="F2435">
        <v>0</v>
      </c>
      <c r="G2435">
        <v>0</v>
      </c>
      <c r="H2435" t="s">
        <v>98</v>
      </c>
      <c r="I2435" t="s">
        <v>98</v>
      </c>
      <c r="J2435">
        <v>0.50442985360000003</v>
      </c>
      <c r="K2435">
        <v>7.7569177600000011E-2</v>
      </c>
      <c r="L2435">
        <v>5.7214977600000008E-2</v>
      </c>
      <c r="M2435">
        <v>2.1100866400000001E-2</v>
      </c>
      <c r="N2435">
        <v>2.1100866400000001E-2</v>
      </c>
      <c r="O2435">
        <v>1.55639856E-2</v>
      </c>
      <c r="P2435">
        <v>1.55639856E-2</v>
      </c>
      <c r="Q2435">
        <v>2.2959972799999999E-2</v>
      </c>
      <c r="R2435">
        <v>1.6935261600000001E-2</v>
      </c>
      <c r="S2435">
        <v>1.2491438400000001E-2</v>
      </c>
      <c r="T2435">
        <v>9.2136776000000011E-3</v>
      </c>
      <c r="U2435">
        <v>2.58559368E-2</v>
      </c>
      <c r="V2435">
        <v>27.91</v>
      </c>
      <c r="W2435">
        <v>0.70820433199999999</v>
      </c>
      <c r="X2435">
        <v>9.8093421E-2</v>
      </c>
      <c r="Y2435">
        <v>6.5117425000000007E-2</v>
      </c>
      <c r="Z2435">
        <v>2.1613473000000001E-2</v>
      </c>
      <c r="AA2435">
        <v>2.1613473000000001E-2</v>
      </c>
      <c r="AB2435">
        <v>1.4347687E-2</v>
      </c>
      <c r="AC2435">
        <v>1.4347687E-2</v>
      </c>
      <c r="AD2435">
        <v>1.9048870999999998E-2</v>
      </c>
      <c r="AE2435">
        <v>1.2645226000000001E-2</v>
      </c>
      <c r="AF2435">
        <v>8.3942889999999992E-3</v>
      </c>
      <c r="AG2435">
        <v>5.5723869999999998E-3</v>
      </c>
      <c r="AH2435" s="6">
        <v>1.1001729E-2</v>
      </c>
      <c r="AI2435" s="6"/>
      <c r="AJ2435" s="8"/>
      <c r="AK2435" s="6"/>
      <c r="AL2435" s="6"/>
      <c r="AM2435" s="6"/>
      <c r="AN2435" s="6"/>
      <c r="AO2435" s="6"/>
      <c r="AP2435" s="6"/>
      <c r="AQ2435" s="6"/>
      <c r="AR2435" s="6"/>
      <c r="AS2435" s="6"/>
    </row>
    <row r="2436" spans="1:45" x14ac:dyDescent="0.35">
      <c r="A2436">
        <v>2000</v>
      </c>
      <c r="B2436">
        <v>0.56948032471699772</v>
      </c>
      <c r="C2436">
        <v>180</v>
      </c>
      <c r="D2436">
        <v>1.2568173973075589</v>
      </c>
      <c r="E2436">
        <v>0.2</v>
      </c>
      <c r="F2436">
        <v>0</v>
      </c>
      <c r="G2436">
        <v>0</v>
      </c>
      <c r="H2436" t="s">
        <v>98</v>
      </c>
      <c r="I2436" t="s">
        <v>98</v>
      </c>
      <c r="J2436">
        <v>0.50442985360000003</v>
      </c>
      <c r="K2436">
        <v>7.7569177600000011E-2</v>
      </c>
      <c r="L2436">
        <v>5.7214977600000008E-2</v>
      </c>
      <c r="M2436">
        <v>2.1100866400000001E-2</v>
      </c>
      <c r="N2436">
        <v>2.1100866400000001E-2</v>
      </c>
      <c r="O2436">
        <v>1.55639856E-2</v>
      </c>
      <c r="P2436">
        <v>1.55639856E-2</v>
      </c>
      <c r="Q2436">
        <v>2.2959972799999999E-2</v>
      </c>
      <c r="R2436">
        <v>1.6935261600000001E-2</v>
      </c>
      <c r="S2436">
        <v>1.2491438400000001E-2</v>
      </c>
      <c r="T2436">
        <v>9.2136776000000011E-3</v>
      </c>
      <c r="U2436">
        <v>2.58559368E-2</v>
      </c>
      <c r="V2436">
        <v>27.91</v>
      </c>
      <c r="W2436">
        <v>0.70820433199999999</v>
      </c>
      <c r="X2436">
        <v>9.8093421E-2</v>
      </c>
      <c r="Y2436">
        <v>6.5117425000000007E-2</v>
      </c>
      <c r="Z2436">
        <v>2.1613473000000001E-2</v>
      </c>
      <c r="AA2436">
        <v>2.1613473000000001E-2</v>
      </c>
      <c r="AB2436">
        <v>1.4347687E-2</v>
      </c>
      <c r="AC2436">
        <v>1.4347687E-2</v>
      </c>
      <c r="AD2436">
        <v>1.9048870999999998E-2</v>
      </c>
      <c r="AE2436">
        <v>1.2645226000000001E-2</v>
      </c>
      <c r="AF2436">
        <v>8.3942889999999992E-3</v>
      </c>
      <c r="AG2436">
        <v>5.5723869999999998E-3</v>
      </c>
      <c r="AH2436" s="6">
        <v>1.1001729E-2</v>
      </c>
      <c r="AI2436" s="6"/>
      <c r="AJ2436" s="8"/>
      <c r="AK2436" s="6"/>
      <c r="AL2436" s="6"/>
      <c r="AM2436" s="6"/>
      <c r="AN2436" s="6"/>
      <c r="AO2436" s="6"/>
      <c r="AP2436" s="6"/>
      <c r="AQ2436" s="6"/>
      <c r="AR2436" s="6"/>
      <c r="AS2436" s="6"/>
    </row>
    <row r="2437" spans="1:45" x14ac:dyDescent="0.35">
      <c r="A2437">
        <v>2500</v>
      </c>
      <c r="B2437">
        <v>0.61501771993344723</v>
      </c>
      <c r="C2437">
        <v>180</v>
      </c>
      <c r="D2437">
        <v>1.2568173973075589</v>
      </c>
      <c r="E2437">
        <v>0.2</v>
      </c>
      <c r="F2437">
        <v>0</v>
      </c>
      <c r="G2437">
        <v>0</v>
      </c>
      <c r="H2437" t="s">
        <v>98</v>
      </c>
      <c r="I2437" t="s">
        <v>98</v>
      </c>
      <c r="J2437">
        <v>0.50442985360000003</v>
      </c>
      <c r="K2437">
        <v>7.7569177600000011E-2</v>
      </c>
      <c r="L2437">
        <v>5.7214977600000008E-2</v>
      </c>
      <c r="M2437">
        <v>2.1100866400000001E-2</v>
      </c>
      <c r="N2437">
        <v>2.1100866400000001E-2</v>
      </c>
      <c r="O2437">
        <v>1.55639856E-2</v>
      </c>
      <c r="P2437">
        <v>1.55639856E-2</v>
      </c>
      <c r="Q2437">
        <v>2.2959972799999999E-2</v>
      </c>
      <c r="R2437">
        <v>1.6935261600000001E-2</v>
      </c>
      <c r="S2437">
        <v>1.2491438400000001E-2</v>
      </c>
      <c r="T2437">
        <v>9.2136776000000011E-3</v>
      </c>
      <c r="U2437">
        <v>2.58559368E-2</v>
      </c>
      <c r="V2437">
        <v>27.91</v>
      </c>
      <c r="W2437">
        <v>0.70820433199999999</v>
      </c>
      <c r="X2437">
        <v>9.8093421E-2</v>
      </c>
      <c r="Y2437">
        <v>6.5117425000000007E-2</v>
      </c>
      <c r="Z2437">
        <v>2.1613473000000001E-2</v>
      </c>
      <c r="AA2437">
        <v>2.1613473000000001E-2</v>
      </c>
      <c r="AB2437">
        <v>1.4347687E-2</v>
      </c>
      <c r="AC2437">
        <v>1.4347687E-2</v>
      </c>
      <c r="AD2437">
        <v>1.9048870999999998E-2</v>
      </c>
      <c r="AE2437">
        <v>1.2645226000000001E-2</v>
      </c>
      <c r="AF2437">
        <v>8.3942889999999992E-3</v>
      </c>
      <c r="AG2437">
        <v>5.5723869999999998E-3</v>
      </c>
      <c r="AH2437" s="6">
        <v>1.1001729E-2</v>
      </c>
      <c r="AI2437" s="6"/>
      <c r="AJ2437" s="8"/>
      <c r="AK2437" s="6"/>
      <c r="AL2437" s="6"/>
      <c r="AM2437" s="6"/>
      <c r="AN2437" s="6"/>
      <c r="AO2437" s="6"/>
      <c r="AP2437" s="6"/>
      <c r="AQ2437" s="6"/>
      <c r="AR2437" s="6"/>
      <c r="AS2437" s="6"/>
    </row>
    <row r="2438" spans="1:45" x14ac:dyDescent="0.35">
      <c r="A2438">
        <v>5000</v>
      </c>
      <c r="B2438">
        <v>0.94994163972965628</v>
      </c>
      <c r="C2438">
        <v>180</v>
      </c>
      <c r="D2438">
        <v>1.2568173973075589</v>
      </c>
      <c r="E2438">
        <v>0.2</v>
      </c>
      <c r="F2438">
        <v>0</v>
      </c>
      <c r="G2438">
        <v>0</v>
      </c>
      <c r="H2438" t="s">
        <v>98</v>
      </c>
      <c r="I2438" t="s">
        <v>98</v>
      </c>
      <c r="J2438">
        <v>0.50442985360000003</v>
      </c>
      <c r="K2438">
        <v>7.7569177600000011E-2</v>
      </c>
      <c r="L2438">
        <v>5.7214977600000008E-2</v>
      </c>
      <c r="M2438">
        <v>2.1100866400000001E-2</v>
      </c>
      <c r="N2438">
        <v>2.1100866400000001E-2</v>
      </c>
      <c r="O2438">
        <v>1.55639856E-2</v>
      </c>
      <c r="P2438">
        <v>1.55639856E-2</v>
      </c>
      <c r="Q2438">
        <v>2.2959972799999999E-2</v>
      </c>
      <c r="R2438">
        <v>1.6935261600000001E-2</v>
      </c>
      <c r="S2438">
        <v>1.2491438400000001E-2</v>
      </c>
      <c r="T2438">
        <v>9.2136776000000011E-3</v>
      </c>
      <c r="U2438">
        <v>2.58559368E-2</v>
      </c>
      <c r="V2438">
        <v>27.91</v>
      </c>
      <c r="W2438">
        <v>0.70820433199999999</v>
      </c>
      <c r="X2438">
        <v>9.8093421E-2</v>
      </c>
      <c r="Y2438">
        <v>6.5117425000000007E-2</v>
      </c>
      <c r="Z2438">
        <v>2.1613473000000001E-2</v>
      </c>
      <c r="AA2438">
        <v>2.1613473000000001E-2</v>
      </c>
      <c r="AB2438">
        <v>1.4347687E-2</v>
      </c>
      <c r="AC2438">
        <v>1.4347687E-2</v>
      </c>
      <c r="AD2438">
        <v>1.9048870999999998E-2</v>
      </c>
      <c r="AE2438">
        <v>1.2645226000000001E-2</v>
      </c>
      <c r="AF2438">
        <v>8.3942889999999992E-3</v>
      </c>
      <c r="AG2438">
        <v>5.5723869999999998E-3</v>
      </c>
      <c r="AH2438" s="6">
        <v>1.1001729E-2</v>
      </c>
      <c r="AI2438" s="6"/>
      <c r="AJ2438" s="8"/>
      <c r="AK2438" s="6"/>
      <c r="AL2438" s="6"/>
      <c r="AM2438" s="6"/>
      <c r="AN2438" s="6"/>
      <c r="AO2438" s="6"/>
      <c r="AP2438" s="6"/>
      <c r="AQ2438" s="6"/>
      <c r="AR2438" s="6"/>
      <c r="AS2438" s="6"/>
    </row>
    <row r="2439" spans="1:45" x14ac:dyDescent="0.35">
      <c r="A2439">
        <v>7500</v>
      </c>
      <c r="B2439">
        <v>1.289501978293347</v>
      </c>
      <c r="C2439">
        <v>180</v>
      </c>
      <c r="D2439">
        <v>1.2568173973075589</v>
      </c>
      <c r="E2439">
        <v>0.2</v>
      </c>
      <c r="F2439">
        <v>0</v>
      </c>
      <c r="G2439">
        <v>0</v>
      </c>
      <c r="H2439" t="s">
        <v>98</v>
      </c>
      <c r="I2439" t="s">
        <v>98</v>
      </c>
      <c r="J2439">
        <v>0.50442985360000003</v>
      </c>
      <c r="K2439">
        <v>7.7569177600000011E-2</v>
      </c>
      <c r="L2439">
        <v>5.7214977600000008E-2</v>
      </c>
      <c r="M2439">
        <v>2.1100866400000001E-2</v>
      </c>
      <c r="N2439">
        <v>2.1100866400000001E-2</v>
      </c>
      <c r="O2439">
        <v>1.55639856E-2</v>
      </c>
      <c r="P2439">
        <v>1.55639856E-2</v>
      </c>
      <c r="Q2439">
        <v>2.2959972799999999E-2</v>
      </c>
      <c r="R2439">
        <v>1.6935261600000001E-2</v>
      </c>
      <c r="S2439">
        <v>1.2491438400000001E-2</v>
      </c>
      <c r="T2439">
        <v>9.2136776000000011E-3</v>
      </c>
      <c r="U2439">
        <v>2.58559368E-2</v>
      </c>
      <c r="V2439">
        <v>27.91</v>
      </c>
      <c r="W2439">
        <v>0.70820433199999999</v>
      </c>
      <c r="X2439">
        <v>9.8093421E-2</v>
      </c>
      <c r="Y2439">
        <v>6.5117425000000007E-2</v>
      </c>
      <c r="Z2439">
        <v>2.1613473000000001E-2</v>
      </c>
      <c r="AA2439">
        <v>2.1613473000000001E-2</v>
      </c>
      <c r="AB2439">
        <v>1.4347687E-2</v>
      </c>
      <c r="AC2439">
        <v>1.4347687E-2</v>
      </c>
      <c r="AD2439">
        <v>1.9048870999999998E-2</v>
      </c>
      <c r="AE2439">
        <v>1.2645226000000001E-2</v>
      </c>
      <c r="AF2439">
        <v>8.3942889999999992E-3</v>
      </c>
      <c r="AG2439">
        <v>5.5723869999999998E-3</v>
      </c>
      <c r="AH2439" s="6">
        <v>1.1001729E-2</v>
      </c>
      <c r="AI2439" s="6"/>
      <c r="AJ2439" s="8"/>
      <c r="AK2439" s="6"/>
      <c r="AL2439" s="6"/>
      <c r="AM2439" s="6"/>
      <c r="AN2439" s="6"/>
      <c r="AO2439" s="6"/>
      <c r="AP2439" s="6"/>
      <c r="AQ2439" s="6"/>
      <c r="AR2439" s="6"/>
      <c r="AS2439" s="6"/>
    </row>
    <row r="2440" spans="1:45" x14ac:dyDescent="0.35">
      <c r="A2440">
        <v>10000</v>
      </c>
      <c r="B2440">
        <v>1.616304975829095</v>
      </c>
      <c r="C2440">
        <v>180</v>
      </c>
      <c r="D2440">
        <v>1.2568173973075589</v>
      </c>
      <c r="E2440">
        <v>0.2</v>
      </c>
      <c r="F2440">
        <v>0</v>
      </c>
      <c r="G2440">
        <v>0</v>
      </c>
      <c r="H2440" t="s">
        <v>98</v>
      </c>
      <c r="I2440" t="s">
        <v>98</v>
      </c>
      <c r="J2440">
        <v>0.50442985360000003</v>
      </c>
      <c r="K2440">
        <v>7.7569177600000011E-2</v>
      </c>
      <c r="L2440">
        <v>5.7214977600000008E-2</v>
      </c>
      <c r="M2440">
        <v>2.1100866400000001E-2</v>
      </c>
      <c r="N2440">
        <v>2.1100866400000001E-2</v>
      </c>
      <c r="O2440">
        <v>1.55639856E-2</v>
      </c>
      <c r="P2440">
        <v>1.55639856E-2</v>
      </c>
      <c r="Q2440">
        <v>2.2959972799999999E-2</v>
      </c>
      <c r="R2440">
        <v>1.6935261600000001E-2</v>
      </c>
      <c r="S2440">
        <v>1.2491438400000001E-2</v>
      </c>
      <c r="T2440">
        <v>9.2136776000000011E-3</v>
      </c>
      <c r="U2440">
        <v>2.58559368E-2</v>
      </c>
      <c r="V2440">
        <v>27.91</v>
      </c>
      <c r="W2440">
        <v>0.70820433199999999</v>
      </c>
      <c r="X2440">
        <v>9.8093421E-2</v>
      </c>
      <c r="Y2440">
        <v>6.5117425000000007E-2</v>
      </c>
      <c r="Z2440">
        <v>2.1613473000000001E-2</v>
      </c>
      <c r="AA2440">
        <v>2.1613473000000001E-2</v>
      </c>
      <c r="AB2440">
        <v>1.4347687E-2</v>
      </c>
      <c r="AC2440">
        <v>1.4347687E-2</v>
      </c>
      <c r="AD2440">
        <v>1.9048870999999998E-2</v>
      </c>
      <c r="AE2440">
        <v>1.2645226000000001E-2</v>
      </c>
      <c r="AF2440">
        <v>8.3942889999999992E-3</v>
      </c>
      <c r="AG2440">
        <v>5.5723869999999998E-3</v>
      </c>
      <c r="AH2440" s="6">
        <v>1.1001729E-2</v>
      </c>
      <c r="AI2440" s="6"/>
      <c r="AJ2440" s="8"/>
      <c r="AK2440" s="6"/>
      <c r="AL2440" s="6"/>
      <c r="AM2440" s="6"/>
      <c r="AN2440" s="6"/>
      <c r="AO2440" s="6"/>
      <c r="AP2440" s="6"/>
      <c r="AQ2440" s="6"/>
      <c r="AR2440" s="6"/>
      <c r="AS2440" s="6"/>
    </row>
    <row r="2441" spans="1:45" x14ac:dyDescent="0.35">
      <c r="A2441">
        <v>15000</v>
      </c>
      <c r="B2441">
        <v>2.2383592529115339</v>
      </c>
      <c r="C2441">
        <v>180</v>
      </c>
      <c r="D2441">
        <v>1.2568173973075589</v>
      </c>
      <c r="E2441">
        <v>0.2</v>
      </c>
      <c r="F2441">
        <v>0</v>
      </c>
      <c r="G2441">
        <v>0</v>
      </c>
      <c r="H2441" t="s">
        <v>98</v>
      </c>
      <c r="I2441" t="s">
        <v>98</v>
      </c>
      <c r="J2441">
        <v>0.50442985360000003</v>
      </c>
      <c r="K2441">
        <v>7.7569177600000011E-2</v>
      </c>
      <c r="L2441">
        <v>5.7214977600000008E-2</v>
      </c>
      <c r="M2441">
        <v>2.1100866400000001E-2</v>
      </c>
      <c r="N2441">
        <v>2.1100866400000001E-2</v>
      </c>
      <c r="O2441">
        <v>1.55639856E-2</v>
      </c>
      <c r="P2441">
        <v>1.55639856E-2</v>
      </c>
      <c r="Q2441">
        <v>2.2959972799999999E-2</v>
      </c>
      <c r="R2441">
        <v>1.6935261600000001E-2</v>
      </c>
      <c r="S2441">
        <v>1.2491438400000001E-2</v>
      </c>
      <c r="T2441">
        <v>9.2136776000000011E-3</v>
      </c>
      <c r="U2441">
        <v>2.58559368E-2</v>
      </c>
      <c r="V2441">
        <v>27.91</v>
      </c>
      <c r="W2441">
        <v>0.70820433199999999</v>
      </c>
      <c r="X2441">
        <v>9.8093421E-2</v>
      </c>
      <c r="Y2441">
        <v>6.5117425000000007E-2</v>
      </c>
      <c r="Z2441">
        <v>2.1613473000000001E-2</v>
      </c>
      <c r="AA2441">
        <v>2.1613473000000001E-2</v>
      </c>
      <c r="AB2441">
        <v>1.4347687E-2</v>
      </c>
      <c r="AC2441">
        <v>1.4347687E-2</v>
      </c>
      <c r="AD2441">
        <v>1.9048870999999998E-2</v>
      </c>
      <c r="AE2441">
        <v>1.2645226000000001E-2</v>
      </c>
      <c r="AF2441">
        <v>8.3942889999999992E-3</v>
      </c>
      <c r="AG2441">
        <v>5.5723869999999998E-3</v>
      </c>
      <c r="AH2441" s="6">
        <v>1.1001729E-2</v>
      </c>
      <c r="AI2441" s="6"/>
      <c r="AJ2441" s="8"/>
      <c r="AK2441" s="6"/>
      <c r="AL2441" s="6"/>
      <c r="AM2441" s="6"/>
      <c r="AN2441" s="6"/>
      <c r="AO2441" s="6"/>
      <c r="AP2441" s="6"/>
      <c r="AQ2441" s="6"/>
      <c r="AR2441" s="6"/>
      <c r="AS2441" s="6"/>
    </row>
    <row r="2442" spans="1:45" x14ac:dyDescent="0.35">
      <c r="A2442">
        <v>1500</v>
      </c>
      <c r="B2442">
        <v>0.67877490164107623</v>
      </c>
      <c r="C2442">
        <v>220</v>
      </c>
      <c r="D2442">
        <v>1.2568173973075589</v>
      </c>
      <c r="E2442">
        <v>0.2</v>
      </c>
      <c r="F2442">
        <v>0</v>
      </c>
      <c r="G2442">
        <v>0</v>
      </c>
      <c r="H2442" t="s">
        <v>98</v>
      </c>
      <c r="I2442" t="s">
        <v>98</v>
      </c>
      <c r="J2442">
        <v>0.50442985360000003</v>
      </c>
      <c r="K2442">
        <v>7.7569177600000011E-2</v>
      </c>
      <c r="L2442">
        <v>5.7214977600000008E-2</v>
      </c>
      <c r="M2442">
        <v>2.1100866400000001E-2</v>
      </c>
      <c r="N2442">
        <v>2.1100866400000001E-2</v>
      </c>
      <c r="O2442">
        <v>1.55639856E-2</v>
      </c>
      <c r="P2442">
        <v>1.55639856E-2</v>
      </c>
      <c r="Q2442">
        <v>2.2959972799999999E-2</v>
      </c>
      <c r="R2442">
        <v>1.6935261600000001E-2</v>
      </c>
      <c r="S2442">
        <v>1.2491438400000001E-2</v>
      </c>
      <c r="T2442">
        <v>9.2136776000000011E-3</v>
      </c>
      <c r="U2442">
        <v>2.58559368E-2</v>
      </c>
      <c r="V2442">
        <v>27.91</v>
      </c>
      <c r="W2442">
        <v>0.70820433199999999</v>
      </c>
      <c r="X2442">
        <v>9.8093421E-2</v>
      </c>
      <c r="Y2442">
        <v>6.5117425000000007E-2</v>
      </c>
      <c r="Z2442">
        <v>2.1613473000000001E-2</v>
      </c>
      <c r="AA2442">
        <v>2.1613473000000001E-2</v>
      </c>
      <c r="AB2442">
        <v>1.4347687E-2</v>
      </c>
      <c r="AC2442">
        <v>1.4347687E-2</v>
      </c>
      <c r="AD2442">
        <v>1.9048870999999998E-2</v>
      </c>
      <c r="AE2442">
        <v>1.2645226000000001E-2</v>
      </c>
      <c r="AF2442">
        <v>8.3942889999999992E-3</v>
      </c>
      <c r="AG2442">
        <v>5.5723869999999998E-3</v>
      </c>
      <c r="AH2442" s="6">
        <v>1.1001729E-2</v>
      </c>
      <c r="AI2442" s="6"/>
      <c r="AJ2442" s="8"/>
      <c r="AK2442" s="6"/>
      <c r="AL2442" s="6"/>
      <c r="AM2442" s="6"/>
      <c r="AN2442" s="6"/>
      <c r="AO2442" s="6"/>
      <c r="AP2442" s="6"/>
      <c r="AQ2442" s="6"/>
      <c r="AR2442" s="6"/>
      <c r="AS2442" s="6"/>
    </row>
    <row r="2443" spans="1:45" x14ac:dyDescent="0.35">
      <c r="A2443">
        <v>2000</v>
      </c>
      <c r="B2443">
        <v>0.64354968465459594</v>
      </c>
      <c r="C2443">
        <v>220</v>
      </c>
      <c r="D2443">
        <v>1.2568173973075589</v>
      </c>
      <c r="E2443">
        <v>0.2</v>
      </c>
      <c r="F2443">
        <v>0</v>
      </c>
      <c r="G2443">
        <v>0</v>
      </c>
      <c r="H2443" t="s">
        <v>98</v>
      </c>
      <c r="I2443" t="s">
        <v>98</v>
      </c>
      <c r="J2443">
        <v>0.50442985360000003</v>
      </c>
      <c r="K2443">
        <v>7.7569177600000011E-2</v>
      </c>
      <c r="L2443">
        <v>5.7214977600000008E-2</v>
      </c>
      <c r="M2443">
        <v>2.1100866400000001E-2</v>
      </c>
      <c r="N2443">
        <v>2.1100866400000001E-2</v>
      </c>
      <c r="O2443">
        <v>1.55639856E-2</v>
      </c>
      <c r="P2443">
        <v>1.55639856E-2</v>
      </c>
      <c r="Q2443">
        <v>2.2959972799999999E-2</v>
      </c>
      <c r="R2443">
        <v>1.6935261600000001E-2</v>
      </c>
      <c r="S2443">
        <v>1.2491438400000001E-2</v>
      </c>
      <c r="T2443">
        <v>9.2136776000000011E-3</v>
      </c>
      <c r="U2443">
        <v>2.58559368E-2</v>
      </c>
      <c r="V2443">
        <v>27.91</v>
      </c>
      <c r="W2443">
        <v>0.70820433199999999</v>
      </c>
      <c r="X2443">
        <v>9.8093421E-2</v>
      </c>
      <c r="Y2443">
        <v>6.5117425000000007E-2</v>
      </c>
      <c r="Z2443">
        <v>2.1613473000000001E-2</v>
      </c>
      <c r="AA2443">
        <v>2.1613473000000001E-2</v>
      </c>
      <c r="AB2443">
        <v>1.4347687E-2</v>
      </c>
      <c r="AC2443">
        <v>1.4347687E-2</v>
      </c>
      <c r="AD2443">
        <v>1.9048870999999998E-2</v>
      </c>
      <c r="AE2443">
        <v>1.2645226000000001E-2</v>
      </c>
      <c r="AF2443">
        <v>8.3942889999999992E-3</v>
      </c>
      <c r="AG2443">
        <v>5.5723869999999998E-3</v>
      </c>
      <c r="AH2443" s="6">
        <v>1.1001729E-2</v>
      </c>
      <c r="AI2443" s="6"/>
      <c r="AJ2443" s="8"/>
      <c r="AK2443" s="6"/>
      <c r="AL2443" s="6"/>
      <c r="AM2443" s="6"/>
      <c r="AN2443" s="6"/>
      <c r="AO2443" s="6"/>
      <c r="AP2443" s="6"/>
      <c r="AQ2443" s="6"/>
      <c r="AR2443" s="6"/>
      <c r="AS2443" s="6"/>
    </row>
    <row r="2444" spans="1:45" x14ac:dyDescent="0.35">
      <c r="A2444">
        <v>2500</v>
      </c>
      <c r="B2444">
        <v>0.66548114461188934</v>
      </c>
      <c r="C2444">
        <v>220</v>
      </c>
      <c r="D2444">
        <v>1.2568173973075589</v>
      </c>
      <c r="E2444">
        <v>0.2</v>
      </c>
      <c r="F2444">
        <v>0</v>
      </c>
      <c r="G2444">
        <v>0</v>
      </c>
      <c r="H2444" t="s">
        <v>98</v>
      </c>
      <c r="I2444" t="s">
        <v>98</v>
      </c>
      <c r="J2444">
        <v>0.50442985360000003</v>
      </c>
      <c r="K2444">
        <v>7.7569177600000011E-2</v>
      </c>
      <c r="L2444">
        <v>5.7214977600000008E-2</v>
      </c>
      <c r="M2444">
        <v>2.1100866400000001E-2</v>
      </c>
      <c r="N2444">
        <v>2.1100866400000001E-2</v>
      </c>
      <c r="O2444">
        <v>1.55639856E-2</v>
      </c>
      <c r="P2444">
        <v>1.55639856E-2</v>
      </c>
      <c r="Q2444">
        <v>2.2959972799999999E-2</v>
      </c>
      <c r="R2444">
        <v>1.6935261600000001E-2</v>
      </c>
      <c r="S2444">
        <v>1.2491438400000001E-2</v>
      </c>
      <c r="T2444">
        <v>9.2136776000000011E-3</v>
      </c>
      <c r="U2444">
        <v>2.58559368E-2</v>
      </c>
      <c r="V2444">
        <v>27.91</v>
      </c>
      <c r="W2444">
        <v>0.70820433199999999</v>
      </c>
      <c r="X2444">
        <v>9.8093421E-2</v>
      </c>
      <c r="Y2444">
        <v>6.5117425000000007E-2</v>
      </c>
      <c r="Z2444">
        <v>2.1613473000000001E-2</v>
      </c>
      <c r="AA2444">
        <v>2.1613473000000001E-2</v>
      </c>
      <c r="AB2444">
        <v>1.4347687E-2</v>
      </c>
      <c r="AC2444">
        <v>1.4347687E-2</v>
      </c>
      <c r="AD2444">
        <v>1.9048870999999998E-2</v>
      </c>
      <c r="AE2444">
        <v>1.2645226000000001E-2</v>
      </c>
      <c r="AF2444">
        <v>8.3942889999999992E-3</v>
      </c>
      <c r="AG2444">
        <v>5.5723869999999998E-3</v>
      </c>
      <c r="AH2444" s="6">
        <v>1.1001729E-2</v>
      </c>
      <c r="AI2444" s="6"/>
      <c r="AJ2444" s="8"/>
      <c r="AK2444" s="6"/>
      <c r="AL2444" s="6"/>
      <c r="AM2444" s="6"/>
      <c r="AN2444" s="6"/>
      <c r="AO2444" s="6"/>
      <c r="AP2444" s="6"/>
      <c r="AQ2444" s="6"/>
      <c r="AR2444" s="6"/>
      <c r="AS2444" s="6"/>
    </row>
    <row r="2445" spans="1:45" x14ac:dyDescent="0.35">
      <c r="A2445">
        <v>5000</v>
      </c>
      <c r="B2445">
        <v>0.95363247289531072</v>
      </c>
      <c r="C2445">
        <v>220</v>
      </c>
      <c r="D2445">
        <v>1.2568173973075589</v>
      </c>
      <c r="E2445">
        <v>0.2</v>
      </c>
      <c r="F2445">
        <v>0</v>
      </c>
      <c r="G2445">
        <v>0</v>
      </c>
      <c r="H2445" t="s">
        <v>98</v>
      </c>
      <c r="I2445" t="s">
        <v>98</v>
      </c>
      <c r="J2445">
        <v>0.50442985360000003</v>
      </c>
      <c r="K2445">
        <v>7.7569177600000011E-2</v>
      </c>
      <c r="L2445">
        <v>5.7214977600000008E-2</v>
      </c>
      <c r="M2445">
        <v>2.1100866400000001E-2</v>
      </c>
      <c r="N2445">
        <v>2.1100866400000001E-2</v>
      </c>
      <c r="O2445">
        <v>1.55639856E-2</v>
      </c>
      <c r="P2445">
        <v>1.55639856E-2</v>
      </c>
      <c r="Q2445">
        <v>2.2959972799999999E-2</v>
      </c>
      <c r="R2445">
        <v>1.6935261600000001E-2</v>
      </c>
      <c r="S2445">
        <v>1.2491438400000001E-2</v>
      </c>
      <c r="T2445">
        <v>9.2136776000000011E-3</v>
      </c>
      <c r="U2445">
        <v>2.58559368E-2</v>
      </c>
      <c r="V2445">
        <v>27.91</v>
      </c>
      <c r="W2445">
        <v>0.70820433199999999</v>
      </c>
      <c r="X2445">
        <v>9.8093421E-2</v>
      </c>
      <c r="Y2445">
        <v>6.5117425000000007E-2</v>
      </c>
      <c r="Z2445">
        <v>2.1613473000000001E-2</v>
      </c>
      <c r="AA2445">
        <v>2.1613473000000001E-2</v>
      </c>
      <c r="AB2445">
        <v>1.4347687E-2</v>
      </c>
      <c r="AC2445">
        <v>1.4347687E-2</v>
      </c>
      <c r="AD2445">
        <v>1.9048870999999998E-2</v>
      </c>
      <c r="AE2445">
        <v>1.2645226000000001E-2</v>
      </c>
      <c r="AF2445">
        <v>8.3942889999999992E-3</v>
      </c>
      <c r="AG2445">
        <v>5.5723869999999998E-3</v>
      </c>
      <c r="AH2445" s="6">
        <v>1.1001729E-2</v>
      </c>
      <c r="AI2445" s="6"/>
      <c r="AJ2445" s="8"/>
      <c r="AK2445" s="6"/>
      <c r="AL2445" s="6"/>
      <c r="AM2445" s="6"/>
      <c r="AN2445" s="6"/>
      <c r="AO2445" s="6"/>
      <c r="AP2445" s="6"/>
      <c r="AQ2445" s="6"/>
      <c r="AR2445" s="6"/>
      <c r="AS2445" s="6"/>
    </row>
    <row r="2446" spans="1:45" x14ac:dyDescent="0.35">
      <c r="A2446">
        <v>7500</v>
      </c>
      <c r="B2446">
        <v>1.27043490500242</v>
      </c>
      <c r="C2446">
        <v>220</v>
      </c>
      <c r="D2446">
        <v>1.2568173973075589</v>
      </c>
      <c r="E2446">
        <v>0.2</v>
      </c>
      <c r="F2446">
        <v>0</v>
      </c>
      <c r="G2446">
        <v>0</v>
      </c>
      <c r="H2446" t="s">
        <v>98</v>
      </c>
      <c r="I2446" t="s">
        <v>98</v>
      </c>
      <c r="J2446">
        <v>0.50442985360000003</v>
      </c>
      <c r="K2446">
        <v>7.7569177600000011E-2</v>
      </c>
      <c r="L2446">
        <v>5.7214977600000008E-2</v>
      </c>
      <c r="M2446">
        <v>2.1100866400000001E-2</v>
      </c>
      <c r="N2446">
        <v>2.1100866400000001E-2</v>
      </c>
      <c r="O2446">
        <v>1.55639856E-2</v>
      </c>
      <c r="P2446">
        <v>1.55639856E-2</v>
      </c>
      <c r="Q2446">
        <v>2.2959972799999999E-2</v>
      </c>
      <c r="R2446">
        <v>1.6935261600000001E-2</v>
      </c>
      <c r="S2446">
        <v>1.2491438400000001E-2</v>
      </c>
      <c r="T2446">
        <v>9.2136776000000011E-3</v>
      </c>
      <c r="U2446">
        <v>2.58559368E-2</v>
      </c>
      <c r="V2446">
        <v>27.91</v>
      </c>
      <c r="W2446">
        <v>0.70820433199999999</v>
      </c>
      <c r="X2446">
        <v>9.8093421E-2</v>
      </c>
      <c r="Y2446">
        <v>6.5117425000000007E-2</v>
      </c>
      <c r="Z2446">
        <v>2.1613473000000001E-2</v>
      </c>
      <c r="AA2446">
        <v>2.1613473000000001E-2</v>
      </c>
      <c r="AB2446">
        <v>1.4347687E-2</v>
      </c>
      <c r="AC2446">
        <v>1.4347687E-2</v>
      </c>
      <c r="AD2446">
        <v>1.9048870999999998E-2</v>
      </c>
      <c r="AE2446">
        <v>1.2645226000000001E-2</v>
      </c>
      <c r="AF2446">
        <v>8.3942889999999992E-3</v>
      </c>
      <c r="AG2446">
        <v>5.5723869999999998E-3</v>
      </c>
      <c r="AH2446" s="6">
        <v>1.1001729E-2</v>
      </c>
      <c r="AI2446" s="6"/>
      <c r="AJ2446" s="8"/>
      <c r="AK2446" s="6"/>
      <c r="AL2446" s="6"/>
      <c r="AM2446" s="6"/>
      <c r="AN2446" s="6"/>
      <c r="AO2446" s="6"/>
      <c r="AP2446" s="6"/>
      <c r="AQ2446" s="6"/>
      <c r="AR2446" s="6"/>
      <c r="AS2446" s="6"/>
    </row>
    <row r="2447" spans="1:45" x14ac:dyDescent="0.35">
      <c r="A2447">
        <v>10000</v>
      </c>
      <c r="B2447">
        <v>1.578465554824271</v>
      </c>
      <c r="C2447">
        <v>220</v>
      </c>
      <c r="D2447">
        <v>1.2568173973075589</v>
      </c>
      <c r="E2447">
        <v>0.2</v>
      </c>
      <c r="F2447">
        <v>0</v>
      </c>
      <c r="G2447">
        <v>0</v>
      </c>
      <c r="H2447" t="s">
        <v>98</v>
      </c>
      <c r="I2447" t="s">
        <v>98</v>
      </c>
      <c r="J2447">
        <v>0.50442985360000003</v>
      </c>
      <c r="K2447">
        <v>7.7569177600000011E-2</v>
      </c>
      <c r="L2447">
        <v>5.7214977600000008E-2</v>
      </c>
      <c r="M2447">
        <v>2.1100866400000001E-2</v>
      </c>
      <c r="N2447">
        <v>2.1100866400000001E-2</v>
      </c>
      <c r="O2447">
        <v>1.55639856E-2</v>
      </c>
      <c r="P2447">
        <v>1.55639856E-2</v>
      </c>
      <c r="Q2447">
        <v>2.2959972799999999E-2</v>
      </c>
      <c r="R2447">
        <v>1.6935261600000001E-2</v>
      </c>
      <c r="S2447">
        <v>1.2491438400000001E-2</v>
      </c>
      <c r="T2447">
        <v>9.2136776000000011E-3</v>
      </c>
      <c r="U2447">
        <v>2.58559368E-2</v>
      </c>
      <c r="V2447">
        <v>27.91</v>
      </c>
      <c r="W2447">
        <v>0.70820433199999999</v>
      </c>
      <c r="X2447">
        <v>9.8093421E-2</v>
      </c>
      <c r="Y2447">
        <v>6.5117425000000007E-2</v>
      </c>
      <c r="Z2447">
        <v>2.1613473000000001E-2</v>
      </c>
      <c r="AA2447">
        <v>2.1613473000000001E-2</v>
      </c>
      <c r="AB2447">
        <v>1.4347687E-2</v>
      </c>
      <c r="AC2447">
        <v>1.4347687E-2</v>
      </c>
      <c r="AD2447">
        <v>1.9048870999999998E-2</v>
      </c>
      <c r="AE2447">
        <v>1.2645226000000001E-2</v>
      </c>
      <c r="AF2447">
        <v>8.3942889999999992E-3</v>
      </c>
      <c r="AG2447">
        <v>5.5723869999999998E-3</v>
      </c>
      <c r="AH2447" s="6">
        <v>1.1001729E-2</v>
      </c>
      <c r="AI2447" s="6"/>
      <c r="AJ2447" s="8"/>
      <c r="AK2447" s="6"/>
      <c r="AL2447" s="6"/>
      <c r="AM2447" s="6"/>
      <c r="AN2447" s="6"/>
      <c r="AO2447" s="6"/>
      <c r="AP2447" s="6"/>
      <c r="AQ2447" s="6"/>
      <c r="AR2447" s="6"/>
      <c r="AS2447" s="6"/>
    </row>
    <row r="2448" spans="1:45" x14ac:dyDescent="0.35">
      <c r="A2448">
        <v>15000</v>
      </c>
      <c r="B2448">
        <v>2.1668007721658511</v>
      </c>
      <c r="C2448">
        <v>220</v>
      </c>
      <c r="D2448">
        <v>1.2568173973075589</v>
      </c>
      <c r="E2448">
        <v>0.2</v>
      </c>
      <c r="F2448">
        <v>0</v>
      </c>
      <c r="G2448">
        <v>0</v>
      </c>
      <c r="H2448" t="s">
        <v>98</v>
      </c>
      <c r="I2448" t="s">
        <v>98</v>
      </c>
      <c r="J2448">
        <v>0.50442985360000003</v>
      </c>
      <c r="K2448">
        <v>7.7569177600000011E-2</v>
      </c>
      <c r="L2448">
        <v>5.7214977600000008E-2</v>
      </c>
      <c r="M2448">
        <v>2.1100866400000001E-2</v>
      </c>
      <c r="N2448">
        <v>2.1100866400000001E-2</v>
      </c>
      <c r="O2448">
        <v>1.55639856E-2</v>
      </c>
      <c r="P2448">
        <v>1.55639856E-2</v>
      </c>
      <c r="Q2448">
        <v>2.2959972799999999E-2</v>
      </c>
      <c r="R2448">
        <v>1.6935261600000001E-2</v>
      </c>
      <c r="S2448">
        <v>1.2491438400000001E-2</v>
      </c>
      <c r="T2448">
        <v>9.2136776000000011E-3</v>
      </c>
      <c r="U2448">
        <v>2.58559368E-2</v>
      </c>
      <c r="V2448">
        <v>27.91</v>
      </c>
      <c r="W2448">
        <v>0.70820433199999999</v>
      </c>
      <c r="X2448">
        <v>9.8093421E-2</v>
      </c>
      <c r="Y2448">
        <v>6.5117425000000007E-2</v>
      </c>
      <c r="Z2448">
        <v>2.1613473000000001E-2</v>
      </c>
      <c r="AA2448">
        <v>2.1613473000000001E-2</v>
      </c>
      <c r="AB2448">
        <v>1.4347687E-2</v>
      </c>
      <c r="AC2448">
        <v>1.4347687E-2</v>
      </c>
      <c r="AD2448">
        <v>1.9048870999999998E-2</v>
      </c>
      <c r="AE2448">
        <v>1.2645226000000001E-2</v>
      </c>
      <c r="AF2448">
        <v>8.3942889999999992E-3</v>
      </c>
      <c r="AG2448">
        <v>5.5723869999999998E-3</v>
      </c>
      <c r="AH2448" s="6">
        <v>1.1001729E-2</v>
      </c>
      <c r="AI2448" s="6"/>
      <c r="AJ2448" s="8"/>
      <c r="AK2448" s="6"/>
      <c r="AL2448" s="6"/>
      <c r="AM2448" s="6"/>
      <c r="AN2448" s="6"/>
      <c r="AO2448" s="6"/>
      <c r="AP2448" s="6"/>
      <c r="AQ2448" s="6"/>
      <c r="AR2448" s="6"/>
      <c r="AS2448" s="6"/>
    </row>
    <row r="2449" spans="1:45" x14ac:dyDescent="0.35">
      <c r="A2449">
        <v>1500</v>
      </c>
      <c r="B2449">
        <v>0.73483711465366874</v>
      </c>
      <c r="C2449">
        <v>250</v>
      </c>
      <c r="D2449">
        <v>1.2568173973075589</v>
      </c>
      <c r="E2449">
        <v>0.2</v>
      </c>
      <c r="F2449">
        <v>0</v>
      </c>
      <c r="G2449">
        <v>0</v>
      </c>
      <c r="H2449" t="s">
        <v>98</v>
      </c>
      <c r="I2449" t="s">
        <v>98</v>
      </c>
      <c r="J2449">
        <v>0.50442985360000003</v>
      </c>
      <c r="K2449">
        <v>7.7569177600000011E-2</v>
      </c>
      <c r="L2449">
        <v>5.7214977600000008E-2</v>
      </c>
      <c r="M2449">
        <v>2.1100866400000001E-2</v>
      </c>
      <c r="N2449">
        <v>2.1100866400000001E-2</v>
      </c>
      <c r="O2449">
        <v>1.55639856E-2</v>
      </c>
      <c r="P2449">
        <v>1.55639856E-2</v>
      </c>
      <c r="Q2449">
        <v>2.2959972799999999E-2</v>
      </c>
      <c r="R2449">
        <v>1.6935261600000001E-2</v>
      </c>
      <c r="S2449">
        <v>1.2491438400000001E-2</v>
      </c>
      <c r="T2449">
        <v>9.2136776000000011E-3</v>
      </c>
      <c r="U2449">
        <v>2.58559368E-2</v>
      </c>
      <c r="V2449">
        <v>27.91</v>
      </c>
      <c r="W2449">
        <v>0.70820433199999999</v>
      </c>
      <c r="X2449">
        <v>9.8093421E-2</v>
      </c>
      <c r="Y2449">
        <v>6.5117425000000007E-2</v>
      </c>
      <c r="Z2449">
        <v>2.1613473000000001E-2</v>
      </c>
      <c r="AA2449">
        <v>2.1613473000000001E-2</v>
      </c>
      <c r="AB2449">
        <v>1.4347687E-2</v>
      </c>
      <c r="AC2449">
        <v>1.4347687E-2</v>
      </c>
      <c r="AD2449">
        <v>1.9048870999999998E-2</v>
      </c>
      <c r="AE2449">
        <v>1.2645226000000001E-2</v>
      </c>
      <c r="AF2449">
        <v>8.3942889999999992E-3</v>
      </c>
      <c r="AG2449">
        <v>5.5723869999999998E-3</v>
      </c>
      <c r="AH2449" s="6">
        <v>1.1001729E-2</v>
      </c>
      <c r="AI2449" s="6"/>
      <c r="AJ2449" s="8"/>
      <c r="AK2449" s="6"/>
      <c r="AL2449" s="6"/>
      <c r="AM2449" s="6"/>
      <c r="AN2449" s="6"/>
      <c r="AO2449" s="6"/>
      <c r="AP2449" s="6"/>
      <c r="AQ2449" s="6"/>
      <c r="AR2449" s="6"/>
      <c r="AS2449" s="6"/>
    </row>
    <row r="2450" spans="1:45" x14ac:dyDescent="0.35">
      <c r="A2450">
        <v>2000</v>
      </c>
      <c r="B2450">
        <v>0.69813557513585733</v>
      </c>
      <c r="C2450">
        <v>250</v>
      </c>
      <c r="D2450">
        <v>1.2568173973075589</v>
      </c>
      <c r="E2450">
        <v>0.2</v>
      </c>
      <c r="F2450">
        <v>0</v>
      </c>
      <c r="G2450">
        <v>0</v>
      </c>
      <c r="H2450" t="s">
        <v>98</v>
      </c>
      <c r="I2450" t="s">
        <v>98</v>
      </c>
      <c r="J2450">
        <v>0.50442985360000003</v>
      </c>
      <c r="K2450">
        <v>7.7569177600000011E-2</v>
      </c>
      <c r="L2450">
        <v>5.7214977600000008E-2</v>
      </c>
      <c r="M2450">
        <v>2.1100866400000001E-2</v>
      </c>
      <c r="N2450">
        <v>2.1100866400000001E-2</v>
      </c>
      <c r="O2450">
        <v>1.55639856E-2</v>
      </c>
      <c r="P2450">
        <v>1.55639856E-2</v>
      </c>
      <c r="Q2450">
        <v>2.2959972799999999E-2</v>
      </c>
      <c r="R2450">
        <v>1.6935261600000001E-2</v>
      </c>
      <c r="S2450">
        <v>1.2491438400000001E-2</v>
      </c>
      <c r="T2450">
        <v>9.2136776000000011E-3</v>
      </c>
      <c r="U2450">
        <v>2.58559368E-2</v>
      </c>
      <c r="V2450">
        <v>27.91</v>
      </c>
      <c r="W2450">
        <v>0.70820433199999999</v>
      </c>
      <c r="X2450">
        <v>9.8093421E-2</v>
      </c>
      <c r="Y2450">
        <v>6.5117425000000007E-2</v>
      </c>
      <c r="Z2450">
        <v>2.1613473000000001E-2</v>
      </c>
      <c r="AA2450">
        <v>2.1613473000000001E-2</v>
      </c>
      <c r="AB2450">
        <v>1.4347687E-2</v>
      </c>
      <c r="AC2450">
        <v>1.4347687E-2</v>
      </c>
      <c r="AD2450">
        <v>1.9048870999999998E-2</v>
      </c>
      <c r="AE2450">
        <v>1.2645226000000001E-2</v>
      </c>
      <c r="AF2450">
        <v>8.3942889999999992E-3</v>
      </c>
      <c r="AG2450">
        <v>5.5723869999999998E-3</v>
      </c>
      <c r="AH2450" s="6">
        <v>1.1001729E-2</v>
      </c>
      <c r="AI2450" s="6"/>
      <c r="AJ2450" s="8"/>
      <c r="AK2450" s="6"/>
      <c r="AL2450" s="6"/>
      <c r="AM2450" s="6"/>
      <c r="AN2450" s="6"/>
      <c r="AO2450" s="6"/>
      <c r="AP2450" s="6"/>
      <c r="AQ2450" s="6"/>
      <c r="AR2450" s="6"/>
      <c r="AS2450" s="6"/>
    </row>
    <row r="2451" spans="1:45" x14ac:dyDescent="0.35">
      <c r="A2451">
        <v>2500</v>
      </c>
      <c r="B2451">
        <v>0.7061937305918955</v>
      </c>
      <c r="C2451">
        <v>250</v>
      </c>
      <c r="D2451">
        <v>1.2568173973075589</v>
      </c>
      <c r="E2451">
        <v>0.2</v>
      </c>
      <c r="F2451">
        <v>0</v>
      </c>
      <c r="G2451">
        <v>0</v>
      </c>
      <c r="H2451" t="s">
        <v>98</v>
      </c>
      <c r="I2451" t="s">
        <v>98</v>
      </c>
      <c r="J2451">
        <v>0.50442985360000003</v>
      </c>
      <c r="K2451">
        <v>7.7569177600000011E-2</v>
      </c>
      <c r="L2451">
        <v>5.7214977600000008E-2</v>
      </c>
      <c r="M2451">
        <v>2.1100866400000001E-2</v>
      </c>
      <c r="N2451">
        <v>2.1100866400000001E-2</v>
      </c>
      <c r="O2451">
        <v>1.55639856E-2</v>
      </c>
      <c r="P2451">
        <v>1.55639856E-2</v>
      </c>
      <c r="Q2451">
        <v>2.2959972799999999E-2</v>
      </c>
      <c r="R2451">
        <v>1.6935261600000001E-2</v>
      </c>
      <c r="S2451">
        <v>1.2491438400000001E-2</v>
      </c>
      <c r="T2451">
        <v>9.2136776000000011E-3</v>
      </c>
      <c r="U2451">
        <v>2.58559368E-2</v>
      </c>
      <c r="V2451">
        <v>27.91</v>
      </c>
      <c r="W2451">
        <v>0.70820433199999999</v>
      </c>
      <c r="X2451">
        <v>9.8093421E-2</v>
      </c>
      <c r="Y2451">
        <v>6.5117425000000007E-2</v>
      </c>
      <c r="Z2451">
        <v>2.1613473000000001E-2</v>
      </c>
      <c r="AA2451">
        <v>2.1613473000000001E-2</v>
      </c>
      <c r="AB2451">
        <v>1.4347687E-2</v>
      </c>
      <c r="AC2451">
        <v>1.4347687E-2</v>
      </c>
      <c r="AD2451">
        <v>1.9048870999999998E-2</v>
      </c>
      <c r="AE2451">
        <v>1.2645226000000001E-2</v>
      </c>
      <c r="AF2451">
        <v>8.3942889999999992E-3</v>
      </c>
      <c r="AG2451">
        <v>5.5723869999999998E-3</v>
      </c>
      <c r="AH2451" s="6">
        <v>1.1001729E-2</v>
      </c>
      <c r="AI2451" s="6"/>
      <c r="AJ2451" s="8"/>
      <c r="AK2451" s="6"/>
      <c r="AL2451" s="6"/>
      <c r="AM2451" s="6"/>
      <c r="AN2451" s="6"/>
      <c r="AO2451" s="6"/>
      <c r="AP2451" s="6"/>
      <c r="AQ2451" s="6"/>
      <c r="AR2451" s="6"/>
      <c r="AS2451" s="6"/>
    </row>
    <row r="2452" spans="1:45" x14ac:dyDescent="0.35">
      <c r="A2452">
        <v>5000</v>
      </c>
      <c r="B2452">
        <v>0.95967667714523008</v>
      </c>
      <c r="C2452">
        <v>250</v>
      </c>
      <c r="D2452">
        <v>1.2568173973075589</v>
      </c>
      <c r="E2452">
        <v>0.2</v>
      </c>
      <c r="F2452">
        <v>0</v>
      </c>
      <c r="G2452">
        <v>0</v>
      </c>
      <c r="H2452" t="s">
        <v>98</v>
      </c>
      <c r="I2452" t="s">
        <v>98</v>
      </c>
      <c r="J2452">
        <v>0.50442985360000003</v>
      </c>
      <c r="K2452">
        <v>7.7569177600000011E-2</v>
      </c>
      <c r="L2452">
        <v>5.7214977600000008E-2</v>
      </c>
      <c r="M2452">
        <v>2.1100866400000001E-2</v>
      </c>
      <c r="N2452">
        <v>2.1100866400000001E-2</v>
      </c>
      <c r="O2452">
        <v>1.55639856E-2</v>
      </c>
      <c r="P2452">
        <v>1.55639856E-2</v>
      </c>
      <c r="Q2452">
        <v>2.2959972799999999E-2</v>
      </c>
      <c r="R2452">
        <v>1.6935261600000001E-2</v>
      </c>
      <c r="S2452">
        <v>1.2491438400000001E-2</v>
      </c>
      <c r="T2452">
        <v>9.2136776000000011E-3</v>
      </c>
      <c r="U2452">
        <v>2.58559368E-2</v>
      </c>
      <c r="V2452">
        <v>27.91</v>
      </c>
      <c r="W2452">
        <v>0.70820433199999999</v>
      </c>
      <c r="X2452">
        <v>9.8093421E-2</v>
      </c>
      <c r="Y2452">
        <v>6.5117425000000007E-2</v>
      </c>
      <c r="Z2452">
        <v>2.1613473000000001E-2</v>
      </c>
      <c r="AA2452">
        <v>2.1613473000000001E-2</v>
      </c>
      <c r="AB2452">
        <v>1.4347687E-2</v>
      </c>
      <c r="AC2452">
        <v>1.4347687E-2</v>
      </c>
      <c r="AD2452">
        <v>1.9048870999999998E-2</v>
      </c>
      <c r="AE2452">
        <v>1.2645226000000001E-2</v>
      </c>
      <c r="AF2452">
        <v>8.3942889999999992E-3</v>
      </c>
      <c r="AG2452">
        <v>5.5723869999999998E-3</v>
      </c>
      <c r="AH2452" s="6">
        <v>1.1001729E-2</v>
      </c>
      <c r="AI2452" s="6"/>
      <c r="AJ2452" s="8"/>
      <c r="AK2452" s="6"/>
      <c r="AL2452" s="6"/>
      <c r="AM2452" s="6"/>
      <c r="AN2452" s="6"/>
      <c r="AO2452" s="6"/>
      <c r="AP2452" s="6"/>
      <c r="AQ2452" s="6"/>
      <c r="AR2452" s="6"/>
      <c r="AS2452" s="6"/>
    </row>
    <row r="2453" spans="1:45" x14ac:dyDescent="0.35">
      <c r="A2453">
        <v>7500</v>
      </c>
      <c r="B2453">
        <v>1.2596932036874831</v>
      </c>
      <c r="C2453">
        <v>250</v>
      </c>
      <c r="D2453">
        <v>1.2568173973075589</v>
      </c>
      <c r="E2453">
        <v>0.2</v>
      </c>
      <c r="F2453">
        <v>0</v>
      </c>
      <c r="G2453">
        <v>0</v>
      </c>
      <c r="H2453" t="s">
        <v>98</v>
      </c>
      <c r="I2453" t="s">
        <v>98</v>
      </c>
      <c r="J2453">
        <v>0.50442985360000003</v>
      </c>
      <c r="K2453">
        <v>7.7569177600000011E-2</v>
      </c>
      <c r="L2453">
        <v>5.7214977600000008E-2</v>
      </c>
      <c r="M2453">
        <v>2.1100866400000001E-2</v>
      </c>
      <c r="N2453">
        <v>2.1100866400000001E-2</v>
      </c>
      <c r="O2453">
        <v>1.55639856E-2</v>
      </c>
      <c r="P2453">
        <v>1.55639856E-2</v>
      </c>
      <c r="Q2453">
        <v>2.2959972799999999E-2</v>
      </c>
      <c r="R2453">
        <v>1.6935261600000001E-2</v>
      </c>
      <c r="S2453">
        <v>1.2491438400000001E-2</v>
      </c>
      <c r="T2453">
        <v>9.2136776000000011E-3</v>
      </c>
      <c r="U2453">
        <v>2.58559368E-2</v>
      </c>
      <c r="V2453">
        <v>27.91</v>
      </c>
      <c r="W2453">
        <v>0.70820433199999999</v>
      </c>
      <c r="X2453">
        <v>9.8093421E-2</v>
      </c>
      <c r="Y2453">
        <v>6.5117425000000007E-2</v>
      </c>
      <c r="Z2453">
        <v>2.1613473000000001E-2</v>
      </c>
      <c r="AA2453">
        <v>2.1613473000000001E-2</v>
      </c>
      <c r="AB2453">
        <v>1.4347687E-2</v>
      </c>
      <c r="AC2453">
        <v>1.4347687E-2</v>
      </c>
      <c r="AD2453">
        <v>1.9048870999999998E-2</v>
      </c>
      <c r="AE2453">
        <v>1.2645226000000001E-2</v>
      </c>
      <c r="AF2453">
        <v>8.3942889999999992E-3</v>
      </c>
      <c r="AG2453">
        <v>5.5723869999999998E-3</v>
      </c>
      <c r="AH2453" s="6">
        <v>1.1001729E-2</v>
      </c>
      <c r="AI2453" s="6"/>
      <c r="AJ2453" s="8"/>
      <c r="AK2453" s="6"/>
      <c r="AL2453" s="6"/>
      <c r="AM2453" s="6"/>
      <c r="AN2453" s="6"/>
      <c r="AO2453" s="6"/>
      <c r="AP2453" s="6"/>
      <c r="AQ2453" s="6"/>
      <c r="AR2453" s="6"/>
      <c r="AS2453" s="6"/>
    </row>
    <row r="2454" spans="1:45" x14ac:dyDescent="0.35">
      <c r="A2454">
        <v>10000</v>
      </c>
      <c r="B2454">
        <v>1.55438912347613</v>
      </c>
      <c r="C2454">
        <v>250</v>
      </c>
      <c r="D2454">
        <v>1.2568173973075589</v>
      </c>
      <c r="E2454">
        <v>0.2</v>
      </c>
      <c r="F2454">
        <v>0</v>
      </c>
      <c r="G2454">
        <v>0</v>
      </c>
      <c r="H2454" t="s">
        <v>98</v>
      </c>
      <c r="I2454" t="s">
        <v>98</v>
      </c>
      <c r="J2454">
        <v>0.50442985360000003</v>
      </c>
      <c r="K2454">
        <v>7.7569177600000011E-2</v>
      </c>
      <c r="L2454">
        <v>5.7214977600000008E-2</v>
      </c>
      <c r="M2454">
        <v>2.1100866400000001E-2</v>
      </c>
      <c r="N2454">
        <v>2.1100866400000001E-2</v>
      </c>
      <c r="O2454">
        <v>1.55639856E-2</v>
      </c>
      <c r="P2454">
        <v>1.55639856E-2</v>
      </c>
      <c r="Q2454">
        <v>2.2959972799999999E-2</v>
      </c>
      <c r="R2454">
        <v>1.6935261600000001E-2</v>
      </c>
      <c r="S2454">
        <v>1.2491438400000001E-2</v>
      </c>
      <c r="T2454">
        <v>9.2136776000000011E-3</v>
      </c>
      <c r="U2454">
        <v>2.58559368E-2</v>
      </c>
      <c r="V2454">
        <v>27.91</v>
      </c>
      <c r="W2454">
        <v>0.70820433199999999</v>
      </c>
      <c r="X2454">
        <v>9.8093421E-2</v>
      </c>
      <c r="Y2454">
        <v>6.5117425000000007E-2</v>
      </c>
      <c r="Z2454">
        <v>2.1613473000000001E-2</v>
      </c>
      <c r="AA2454">
        <v>2.1613473000000001E-2</v>
      </c>
      <c r="AB2454">
        <v>1.4347687E-2</v>
      </c>
      <c r="AC2454">
        <v>1.4347687E-2</v>
      </c>
      <c r="AD2454">
        <v>1.9048870999999998E-2</v>
      </c>
      <c r="AE2454">
        <v>1.2645226000000001E-2</v>
      </c>
      <c r="AF2454">
        <v>8.3942889999999992E-3</v>
      </c>
      <c r="AG2454">
        <v>5.5723869999999998E-3</v>
      </c>
      <c r="AH2454" s="6">
        <v>1.1001729E-2</v>
      </c>
      <c r="AI2454" s="6"/>
      <c r="AJ2454" s="8"/>
      <c r="AK2454" s="6"/>
      <c r="AL2454" s="6"/>
      <c r="AM2454" s="6"/>
      <c r="AN2454" s="6"/>
      <c r="AO2454" s="6"/>
      <c r="AP2454" s="6"/>
      <c r="AQ2454" s="6"/>
      <c r="AR2454" s="6"/>
      <c r="AS2454" s="6"/>
    </row>
    <row r="2455" spans="1:45" x14ac:dyDescent="0.35">
      <c r="A2455">
        <v>15000</v>
      </c>
      <c r="B2455">
        <v>2.1192862435656261</v>
      </c>
      <c r="C2455">
        <v>250</v>
      </c>
      <c r="D2455">
        <v>1.2568173973075589</v>
      </c>
      <c r="E2455">
        <v>0.2</v>
      </c>
      <c r="F2455">
        <v>0</v>
      </c>
      <c r="G2455">
        <v>0</v>
      </c>
      <c r="H2455" t="s">
        <v>98</v>
      </c>
      <c r="I2455" t="s">
        <v>98</v>
      </c>
      <c r="J2455">
        <v>0.50442985360000003</v>
      </c>
      <c r="K2455">
        <v>7.7569177600000011E-2</v>
      </c>
      <c r="L2455">
        <v>5.7214977600000008E-2</v>
      </c>
      <c r="M2455">
        <v>2.1100866400000001E-2</v>
      </c>
      <c r="N2455">
        <v>2.1100866400000001E-2</v>
      </c>
      <c r="O2455">
        <v>1.55639856E-2</v>
      </c>
      <c r="P2455">
        <v>1.55639856E-2</v>
      </c>
      <c r="Q2455">
        <v>2.2959972799999999E-2</v>
      </c>
      <c r="R2455">
        <v>1.6935261600000001E-2</v>
      </c>
      <c r="S2455">
        <v>1.2491438400000001E-2</v>
      </c>
      <c r="T2455">
        <v>9.2136776000000011E-3</v>
      </c>
      <c r="U2455">
        <v>2.58559368E-2</v>
      </c>
      <c r="V2455">
        <v>27.91</v>
      </c>
      <c r="W2455">
        <v>0.70820433199999999</v>
      </c>
      <c r="X2455">
        <v>9.8093421E-2</v>
      </c>
      <c r="Y2455">
        <v>6.5117425000000007E-2</v>
      </c>
      <c r="Z2455">
        <v>2.1613473000000001E-2</v>
      </c>
      <c r="AA2455">
        <v>2.1613473000000001E-2</v>
      </c>
      <c r="AB2455">
        <v>1.4347687E-2</v>
      </c>
      <c r="AC2455">
        <v>1.4347687E-2</v>
      </c>
      <c r="AD2455">
        <v>1.9048870999999998E-2</v>
      </c>
      <c r="AE2455">
        <v>1.2645226000000001E-2</v>
      </c>
      <c r="AF2455">
        <v>8.3942889999999992E-3</v>
      </c>
      <c r="AG2455">
        <v>5.5723869999999998E-3</v>
      </c>
      <c r="AH2455" s="6">
        <v>1.1001729E-2</v>
      </c>
      <c r="AI2455" s="6"/>
      <c r="AJ2455" s="8"/>
      <c r="AK2455" s="6"/>
      <c r="AL2455" s="6"/>
      <c r="AM2455" s="6"/>
      <c r="AN2455" s="6"/>
      <c r="AO2455" s="6"/>
      <c r="AP2455" s="6"/>
      <c r="AQ2455" s="6"/>
      <c r="AR2455" s="6"/>
      <c r="AS2455" s="6"/>
    </row>
    <row r="2456" spans="1:45" x14ac:dyDescent="0.35">
      <c r="A2456">
        <v>1500</v>
      </c>
      <c r="B2456">
        <v>0.77906765585343951</v>
      </c>
      <c r="C2456">
        <v>280</v>
      </c>
      <c r="D2456">
        <v>1.2568173973075589</v>
      </c>
      <c r="E2456">
        <v>0.2</v>
      </c>
      <c r="F2456">
        <v>0</v>
      </c>
      <c r="G2456">
        <v>0</v>
      </c>
      <c r="H2456" t="s">
        <v>98</v>
      </c>
      <c r="I2456" t="s">
        <v>98</v>
      </c>
      <c r="J2456">
        <v>0.50442985360000003</v>
      </c>
      <c r="K2456">
        <v>7.7569177600000011E-2</v>
      </c>
      <c r="L2456">
        <v>5.7214977600000008E-2</v>
      </c>
      <c r="M2456">
        <v>2.1100866400000001E-2</v>
      </c>
      <c r="N2456">
        <v>2.1100866400000001E-2</v>
      </c>
      <c r="O2456">
        <v>1.55639856E-2</v>
      </c>
      <c r="P2456">
        <v>1.55639856E-2</v>
      </c>
      <c r="Q2456">
        <v>2.2959972799999999E-2</v>
      </c>
      <c r="R2456">
        <v>1.6935261600000001E-2</v>
      </c>
      <c r="S2456">
        <v>1.2491438400000001E-2</v>
      </c>
      <c r="T2456">
        <v>9.2136776000000011E-3</v>
      </c>
      <c r="U2456">
        <v>2.58559368E-2</v>
      </c>
      <c r="V2456">
        <v>27.91</v>
      </c>
      <c r="W2456">
        <v>0.70820433199999999</v>
      </c>
      <c r="X2456">
        <v>9.8093421E-2</v>
      </c>
      <c r="Y2456">
        <v>6.5117425000000007E-2</v>
      </c>
      <c r="Z2456">
        <v>2.1613473000000001E-2</v>
      </c>
      <c r="AA2456">
        <v>2.1613473000000001E-2</v>
      </c>
      <c r="AB2456">
        <v>1.4347687E-2</v>
      </c>
      <c r="AC2456">
        <v>1.4347687E-2</v>
      </c>
      <c r="AD2456">
        <v>1.9048870999999998E-2</v>
      </c>
      <c r="AE2456">
        <v>1.2645226000000001E-2</v>
      </c>
      <c r="AF2456">
        <v>8.3942889999999992E-3</v>
      </c>
      <c r="AG2456">
        <v>5.5723869999999998E-3</v>
      </c>
      <c r="AH2456" s="6">
        <v>1.1001729E-2</v>
      </c>
      <c r="AI2456" s="6"/>
      <c r="AJ2456" s="8"/>
      <c r="AK2456" s="6"/>
      <c r="AL2456" s="6"/>
      <c r="AM2456" s="6"/>
      <c r="AN2456" s="6"/>
      <c r="AO2456" s="6"/>
      <c r="AP2456" s="6"/>
      <c r="AQ2456" s="6"/>
      <c r="AR2456" s="6"/>
      <c r="AS2456" s="6"/>
    </row>
    <row r="2457" spans="1:45" x14ac:dyDescent="0.35">
      <c r="A2457">
        <v>2000</v>
      </c>
      <c r="B2457">
        <v>0.74665993861607505</v>
      </c>
      <c r="C2457">
        <v>280</v>
      </c>
      <c r="D2457">
        <v>1.2568173973075589</v>
      </c>
      <c r="E2457">
        <v>0.2</v>
      </c>
      <c r="F2457">
        <v>0</v>
      </c>
      <c r="G2457">
        <v>0</v>
      </c>
      <c r="H2457" t="s">
        <v>98</v>
      </c>
      <c r="I2457" t="s">
        <v>98</v>
      </c>
      <c r="J2457">
        <v>0.50442985360000003</v>
      </c>
      <c r="K2457">
        <v>7.7569177600000011E-2</v>
      </c>
      <c r="L2457">
        <v>5.7214977600000008E-2</v>
      </c>
      <c r="M2457">
        <v>2.1100866400000001E-2</v>
      </c>
      <c r="N2457">
        <v>2.1100866400000001E-2</v>
      </c>
      <c r="O2457">
        <v>1.55639856E-2</v>
      </c>
      <c r="P2457">
        <v>1.55639856E-2</v>
      </c>
      <c r="Q2457">
        <v>2.2959972799999999E-2</v>
      </c>
      <c r="R2457">
        <v>1.6935261600000001E-2</v>
      </c>
      <c r="S2457">
        <v>1.2491438400000001E-2</v>
      </c>
      <c r="T2457">
        <v>9.2136776000000011E-3</v>
      </c>
      <c r="U2457">
        <v>2.58559368E-2</v>
      </c>
      <c r="V2457">
        <v>27.91</v>
      </c>
      <c r="W2457">
        <v>0.70820433199999999</v>
      </c>
      <c r="X2457">
        <v>9.8093421E-2</v>
      </c>
      <c r="Y2457">
        <v>6.5117425000000007E-2</v>
      </c>
      <c r="Z2457">
        <v>2.1613473000000001E-2</v>
      </c>
      <c r="AA2457">
        <v>2.1613473000000001E-2</v>
      </c>
      <c r="AB2457">
        <v>1.4347687E-2</v>
      </c>
      <c r="AC2457">
        <v>1.4347687E-2</v>
      </c>
      <c r="AD2457">
        <v>1.9048870999999998E-2</v>
      </c>
      <c r="AE2457">
        <v>1.2645226000000001E-2</v>
      </c>
      <c r="AF2457">
        <v>8.3942889999999992E-3</v>
      </c>
      <c r="AG2457">
        <v>5.5723869999999998E-3</v>
      </c>
      <c r="AH2457" s="6">
        <v>1.1001729E-2</v>
      </c>
      <c r="AI2457" s="6"/>
      <c r="AJ2457" s="8"/>
      <c r="AK2457" s="6"/>
      <c r="AL2457" s="6"/>
      <c r="AM2457" s="6"/>
      <c r="AN2457" s="6"/>
      <c r="AO2457" s="6"/>
      <c r="AP2457" s="6"/>
      <c r="AQ2457" s="6"/>
      <c r="AR2457" s="6"/>
      <c r="AS2457" s="6"/>
    </row>
    <row r="2458" spans="1:45" x14ac:dyDescent="0.35">
      <c r="A2458">
        <v>2500</v>
      </c>
      <c r="B2458">
        <v>0.74641070486838079</v>
      </c>
      <c r="C2458">
        <v>280</v>
      </c>
      <c r="D2458">
        <v>1.2568173973075589</v>
      </c>
      <c r="E2458">
        <v>0.2</v>
      </c>
      <c r="F2458">
        <v>0</v>
      </c>
      <c r="G2458">
        <v>0</v>
      </c>
      <c r="H2458" t="s">
        <v>98</v>
      </c>
      <c r="I2458" t="s">
        <v>98</v>
      </c>
      <c r="J2458">
        <v>0.50442985360000003</v>
      </c>
      <c r="K2458">
        <v>7.7569177600000011E-2</v>
      </c>
      <c r="L2458">
        <v>5.7214977600000008E-2</v>
      </c>
      <c r="M2458">
        <v>2.1100866400000001E-2</v>
      </c>
      <c r="N2458">
        <v>2.1100866400000001E-2</v>
      </c>
      <c r="O2458">
        <v>1.55639856E-2</v>
      </c>
      <c r="P2458">
        <v>1.55639856E-2</v>
      </c>
      <c r="Q2458">
        <v>2.2959972799999999E-2</v>
      </c>
      <c r="R2458">
        <v>1.6935261600000001E-2</v>
      </c>
      <c r="S2458">
        <v>1.2491438400000001E-2</v>
      </c>
      <c r="T2458">
        <v>9.2136776000000011E-3</v>
      </c>
      <c r="U2458">
        <v>2.58559368E-2</v>
      </c>
      <c r="V2458">
        <v>27.91</v>
      </c>
      <c r="W2458">
        <v>0.70820433199999999</v>
      </c>
      <c r="X2458">
        <v>9.8093421E-2</v>
      </c>
      <c r="Y2458">
        <v>6.5117425000000007E-2</v>
      </c>
      <c r="Z2458">
        <v>2.1613473000000001E-2</v>
      </c>
      <c r="AA2458">
        <v>2.1613473000000001E-2</v>
      </c>
      <c r="AB2458">
        <v>1.4347687E-2</v>
      </c>
      <c r="AC2458">
        <v>1.4347687E-2</v>
      </c>
      <c r="AD2458">
        <v>1.9048870999999998E-2</v>
      </c>
      <c r="AE2458">
        <v>1.2645226000000001E-2</v>
      </c>
      <c r="AF2458">
        <v>8.3942889999999992E-3</v>
      </c>
      <c r="AG2458">
        <v>5.5723869999999998E-3</v>
      </c>
      <c r="AH2458" s="6">
        <v>1.1001729E-2</v>
      </c>
      <c r="AI2458" s="6"/>
      <c r="AJ2458" s="8"/>
      <c r="AK2458" s="6"/>
      <c r="AL2458" s="6"/>
      <c r="AM2458" s="6"/>
      <c r="AN2458" s="6"/>
      <c r="AO2458" s="6"/>
      <c r="AP2458" s="6"/>
      <c r="AQ2458" s="6"/>
      <c r="AR2458" s="6"/>
      <c r="AS2458" s="6"/>
    </row>
    <row r="2459" spans="1:45" x14ac:dyDescent="0.35">
      <c r="A2459">
        <v>5000</v>
      </c>
      <c r="B2459">
        <v>0.96788394787166743</v>
      </c>
      <c r="C2459">
        <v>280</v>
      </c>
      <c r="D2459">
        <v>1.2568173973075589</v>
      </c>
      <c r="E2459">
        <v>0.2</v>
      </c>
      <c r="F2459">
        <v>0</v>
      </c>
      <c r="G2459">
        <v>0</v>
      </c>
      <c r="H2459" t="s">
        <v>98</v>
      </c>
      <c r="I2459" t="s">
        <v>98</v>
      </c>
      <c r="J2459">
        <v>0.50442985360000003</v>
      </c>
      <c r="K2459">
        <v>7.7569177600000011E-2</v>
      </c>
      <c r="L2459">
        <v>5.7214977600000008E-2</v>
      </c>
      <c r="M2459">
        <v>2.1100866400000001E-2</v>
      </c>
      <c r="N2459">
        <v>2.1100866400000001E-2</v>
      </c>
      <c r="O2459">
        <v>1.55639856E-2</v>
      </c>
      <c r="P2459">
        <v>1.55639856E-2</v>
      </c>
      <c r="Q2459">
        <v>2.2959972799999999E-2</v>
      </c>
      <c r="R2459">
        <v>1.6935261600000001E-2</v>
      </c>
      <c r="S2459">
        <v>1.2491438400000001E-2</v>
      </c>
      <c r="T2459">
        <v>9.2136776000000011E-3</v>
      </c>
      <c r="U2459">
        <v>2.58559368E-2</v>
      </c>
      <c r="V2459">
        <v>27.91</v>
      </c>
      <c r="W2459">
        <v>0.70820433199999999</v>
      </c>
      <c r="X2459">
        <v>9.8093421E-2</v>
      </c>
      <c r="Y2459">
        <v>6.5117425000000007E-2</v>
      </c>
      <c r="Z2459">
        <v>2.1613473000000001E-2</v>
      </c>
      <c r="AA2459">
        <v>2.1613473000000001E-2</v>
      </c>
      <c r="AB2459">
        <v>1.4347687E-2</v>
      </c>
      <c r="AC2459">
        <v>1.4347687E-2</v>
      </c>
      <c r="AD2459">
        <v>1.9048870999999998E-2</v>
      </c>
      <c r="AE2459">
        <v>1.2645226000000001E-2</v>
      </c>
      <c r="AF2459">
        <v>8.3942889999999992E-3</v>
      </c>
      <c r="AG2459">
        <v>5.5723869999999998E-3</v>
      </c>
      <c r="AH2459" s="6">
        <v>1.1001729E-2</v>
      </c>
      <c r="AI2459" s="6"/>
      <c r="AJ2459" s="8"/>
      <c r="AK2459" s="6"/>
      <c r="AL2459" s="6"/>
      <c r="AM2459" s="6"/>
      <c r="AN2459" s="6"/>
      <c r="AO2459" s="6"/>
      <c r="AP2459" s="6"/>
      <c r="AQ2459" s="6"/>
      <c r="AR2459" s="6"/>
      <c r="AS2459" s="6"/>
    </row>
    <row r="2460" spans="1:45" x14ac:dyDescent="0.35">
      <c r="A2460">
        <v>7500</v>
      </c>
      <c r="B2460">
        <v>1.2514851172706889</v>
      </c>
      <c r="C2460">
        <v>280</v>
      </c>
      <c r="D2460">
        <v>1.2568173973075589</v>
      </c>
      <c r="E2460">
        <v>0.2</v>
      </c>
      <c r="F2460">
        <v>0</v>
      </c>
      <c r="G2460">
        <v>0</v>
      </c>
      <c r="H2460" t="s">
        <v>98</v>
      </c>
      <c r="I2460" t="s">
        <v>98</v>
      </c>
      <c r="J2460">
        <v>0.50442985360000003</v>
      </c>
      <c r="K2460">
        <v>7.7569177600000011E-2</v>
      </c>
      <c r="L2460">
        <v>5.7214977600000008E-2</v>
      </c>
      <c r="M2460">
        <v>2.1100866400000001E-2</v>
      </c>
      <c r="N2460">
        <v>2.1100866400000001E-2</v>
      </c>
      <c r="O2460">
        <v>1.55639856E-2</v>
      </c>
      <c r="P2460">
        <v>1.55639856E-2</v>
      </c>
      <c r="Q2460">
        <v>2.2959972799999999E-2</v>
      </c>
      <c r="R2460">
        <v>1.6935261600000001E-2</v>
      </c>
      <c r="S2460">
        <v>1.2491438400000001E-2</v>
      </c>
      <c r="T2460">
        <v>9.2136776000000011E-3</v>
      </c>
      <c r="U2460">
        <v>2.58559368E-2</v>
      </c>
      <c r="V2460">
        <v>27.91</v>
      </c>
      <c r="W2460">
        <v>0.70820433199999999</v>
      </c>
      <c r="X2460">
        <v>9.8093421E-2</v>
      </c>
      <c r="Y2460">
        <v>6.5117425000000007E-2</v>
      </c>
      <c r="Z2460">
        <v>2.1613473000000001E-2</v>
      </c>
      <c r="AA2460">
        <v>2.1613473000000001E-2</v>
      </c>
      <c r="AB2460">
        <v>1.4347687E-2</v>
      </c>
      <c r="AC2460">
        <v>1.4347687E-2</v>
      </c>
      <c r="AD2460">
        <v>1.9048870999999998E-2</v>
      </c>
      <c r="AE2460">
        <v>1.2645226000000001E-2</v>
      </c>
      <c r="AF2460">
        <v>8.3942889999999992E-3</v>
      </c>
      <c r="AG2460">
        <v>5.5723869999999998E-3</v>
      </c>
      <c r="AH2460" s="6">
        <v>1.1001729E-2</v>
      </c>
      <c r="AI2460" s="6"/>
      <c r="AJ2460" s="8"/>
      <c r="AK2460" s="6"/>
      <c r="AL2460" s="6"/>
      <c r="AM2460" s="6"/>
      <c r="AN2460" s="6"/>
      <c r="AO2460" s="6"/>
      <c r="AP2460" s="6"/>
      <c r="AQ2460" s="6"/>
      <c r="AR2460" s="6"/>
      <c r="AS2460" s="6"/>
    </row>
    <row r="2461" spans="1:45" x14ac:dyDescent="0.35">
      <c r="A2461">
        <v>10000</v>
      </c>
      <c r="B2461">
        <v>1.5334361428811141</v>
      </c>
      <c r="C2461">
        <v>280</v>
      </c>
      <c r="D2461">
        <v>1.2568173973075589</v>
      </c>
      <c r="E2461">
        <v>0.2</v>
      </c>
      <c r="F2461">
        <v>0</v>
      </c>
      <c r="G2461">
        <v>0</v>
      </c>
      <c r="H2461" t="s">
        <v>98</v>
      </c>
      <c r="I2461" t="s">
        <v>98</v>
      </c>
      <c r="J2461">
        <v>0.50442985360000003</v>
      </c>
      <c r="K2461">
        <v>7.7569177600000011E-2</v>
      </c>
      <c r="L2461">
        <v>5.7214977600000008E-2</v>
      </c>
      <c r="M2461">
        <v>2.1100866400000001E-2</v>
      </c>
      <c r="N2461">
        <v>2.1100866400000001E-2</v>
      </c>
      <c r="O2461">
        <v>1.55639856E-2</v>
      </c>
      <c r="P2461">
        <v>1.55639856E-2</v>
      </c>
      <c r="Q2461">
        <v>2.2959972799999999E-2</v>
      </c>
      <c r="R2461">
        <v>1.6935261600000001E-2</v>
      </c>
      <c r="S2461">
        <v>1.2491438400000001E-2</v>
      </c>
      <c r="T2461">
        <v>9.2136776000000011E-3</v>
      </c>
      <c r="U2461">
        <v>2.58559368E-2</v>
      </c>
      <c r="V2461">
        <v>27.91</v>
      </c>
      <c r="W2461">
        <v>0.70820433199999999</v>
      </c>
      <c r="X2461">
        <v>9.8093421E-2</v>
      </c>
      <c r="Y2461">
        <v>6.5117425000000007E-2</v>
      </c>
      <c r="Z2461">
        <v>2.1613473000000001E-2</v>
      </c>
      <c r="AA2461">
        <v>2.1613473000000001E-2</v>
      </c>
      <c r="AB2461">
        <v>1.4347687E-2</v>
      </c>
      <c r="AC2461">
        <v>1.4347687E-2</v>
      </c>
      <c r="AD2461">
        <v>1.9048870999999998E-2</v>
      </c>
      <c r="AE2461">
        <v>1.2645226000000001E-2</v>
      </c>
      <c r="AF2461">
        <v>8.3942889999999992E-3</v>
      </c>
      <c r="AG2461">
        <v>5.5723869999999998E-3</v>
      </c>
      <c r="AH2461" s="6">
        <v>1.1001729E-2</v>
      </c>
      <c r="AI2461" s="6"/>
      <c r="AJ2461" s="8"/>
      <c r="AK2461" s="6"/>
      <c r="AL2461" s="6"/>
      <c r="AM2461" s="6"/>
      <c r="AN2461" s="6"/>
      <c r="AO2461" s="6"/>
      <c r="AP2461" s="6"/>
      <c r="AQ2461" s="6"/>
      <c r="AR2461" s="6"/>
      <c r="AS2461" s="6"/>
    </row>
    <row r="2462" spans="1:45" x14ac:dyDescent="0.35">
      <c r="A2462">
        <v>15000</v>
      </c>
      <c r="B2462">
        <v>2.0762955544784378</v>
      </c>
      <c r="C2462">
        <v>280</v>
      </c>
      <c r="D2462">
        <v>1.2568173973075589</v>
      </c>
      <c r="E2462">
        <v>0.2</v>
      </c>
      <c r="F2462">
        <v>0</v>
      </c>
      <c r="G2462">
        <v>0</v>
      </c>
      <c r="H2462" t="s">
        <v>98</v>
      </c>
      <c r="I2462" t="s">
        <v>98</v>
      </c>
      <c r="J2462">
        <v>0.50442985360000003</v>
      </c>
      <c r="K2462">
        <v>7.7569177600000011E-2</v>
      </c>
      <c r="L2462">
        <v>5.7214977600000008E-2</v>
      </c>
      <c r="M2462">
        <v>2.1100866400000001E-2</v>
      </c>
      <c r="N2462">
        <v>2.1100866400000001E-2</v>
      </c>
      <c r="O2462">
        <v>1.55639856E-2</v>
      </c>
      <c r="P2462">
        <v>1.55639856E-2</v>
      </c>
      <c r="Q2462">
        <v>2.2959972799999999E-2</v>
      </c>
      <c r="R2462">
        <v>1.6935261600000001E-2</v>
      </c>
      <c r="S2462">
        <v>1.2491438400000001E-2</v>
      </c>
      <c r="T2462">
        <v>9.2136776000000011E-3</v>
      </c>
      <c r="U2462">
        <v>2.58559368E-2</v>
      </c>
      <c r="V2462">
        <v>27.91</v>
      </c>
      <c r="W2462">
        <v>0.70820433199999999</v>
      </c>
      <c r="X2462">
        <v>9.8093421E-2</v>
      </c>
      <c r="Y2462">
        <v>6.5117425000000007E-2</v>
      </c>
      <c r="Z2462">
        <v>2.1613473000000001E-2</v>
      </c>
      <c r="AA2462">
        <v>2.1613473000000001E-2</v>
      </c>
      <c r="AB2462">
        <v>1.4347687E-2</v>
      </c>
      <c r="AC2462">
        <v>1.4347687E-2</v>
      </c>
      <c r="AD2462">
        <v>1.9048870999999998E-2</v>
      </c>
      <c r="AE2462">
        <v>1.2645226000000001E-2</v>
      </c>
      <c r="AF2462">
        <v>8.3942889999999992E-3</v>
      </c>
      <c r="AG2462">
        <v>5.5723869999999998E-3</v>
      </c>
      <c r="AH2462" s="6">
        <v>1.1001729E-2</v>
      </c>
      <c r="AI2462" s="6"/>
      <c r="AJ2462" s="8"/>
      <c r="AK2462" s="6"/>
      <c r="AL2462" s="6"/>
      <c r="AM2462" s="6"/>
      <c r="AN2462" s="6"/>
      <c r="AO2462" s="6"/>
      <c r="AP2462" s="6"/>
      <c r="AQ2462" s="6"/>
      <c r="AR2462" s="6"/>
      <c r="AS2462" s="6"/>
    </row>
    <row r="2463" spans="1:45" x14ac:dyDescent="0.35">
      <c r="A2463">
        <v>1500</v>
      </c>
      <c r="B2463">
        <v>0.32923648890169682</v>
      </c>
      <c r="C2463">
        <v>60</v>
      </c>
      <c r="D2463">
        <v>1.322402485329651</v>
      </c>
      <c r="E2463">
        <v>0.4</v>
      </c>
      <c r="F2463">
        <v>0</v>
      </c>
      <c r="G2463">
        <v>0</v>
      </c>
      <c r="H2463" t="s">
        <v>98</v>
      </c>
      <c r="I2463" t="s">
        <v>98</v>
      </c>
      <c r="J2463">
        <v>0.37832239020000002</v>
      </c>
      <c r="K2463">
        <v>5.8176883200000001E-2</v>
      </c>
      <c r="L2463">
        <v>4.2911233200000003E-2</v>
      </c>
      <c r="M2463">
        <v>1.5825649800000001E-2</v>
      </c>
      <c r="N2463">
        <v>1.5825649800000001E-2</v>
      </c>
      <c r="O2463">
        <v>1.1672989199999999E-2</v>
      </c>
      <c r="P2463">
        <v>1.1672989199999999E-2</v>
      </c>
      <c r="Q2463">
        <v>1.7219979600000001E-2</v>
      </c>
      <c r="R2463">
        <v>1.2701446200000001E-2</v>
      </c>
      <c r="S2463">
        <v>9.3685787999999992E-3</v>
      </c>
      <c r="T2463">
        <v>6.9102581999999999E-3</v>
      </c>
      <c r="U2463">
        <v>1.9391952600000002E-2</v>
      </c>
      <c r="V2463">
        <v>34.51</v>
      </c>
      <c r="W2463">
        <v>0.63053731700000004</v>
      </c>
      <c r="X2463">
        <v>9.6961472000000007E-2</v>
      </c>
      <c r="Y2463">
        <v>7.1518722000000007E-2</v>
      </c>
      <c r="Z2463">
        <v>2.6376083000000002E-2</v>
      </c>
      <c r="AA2463">
        <v>2.6376083000000002E-2</v>
      </c>
      <c r="AB2463">
        <v>1.9454981999999999E-2</v>
      </c>
      <c r="AC2463">
        <v>1.9454981999999999E-2</v>
      </c>
      <c r="AD2463">
        <v>2.8699966E-2</v>
      </c>
      <c r="AE2463">
        <v>2.1169077000000001E-2</v>
      </c>
      <c r="AF2463">
        <v>1.5614298E-2</v>
      </c>
      <c r="AG2463">
        <v>1.1517097E-2</v>
      </c>
      <c r="AH2463" s="6">
        <v>3.2319921000000001E-2</v>
      </c>
      <c r="AI2463" s="6"/>
      <c r="AJ2463" s="8"/>
      <c r="AK2463" s="6"/>
      <c r="AL2463" s="6"/>
      <c r="AM2463" s="6"/>
      <c r="AN2463" s="6"/>
      <c r="AO2463" s="6"/>
      <c r="AP2463" s="6"/>
      <c r="AQ2463" s="6"/>
      <c r="AR2463" s="6"/>
      <c r="AS2463" s="6"/>
    </row>
    <row r="2464" spans="1:45" x14ac:dyDescent="0.35">
      <c r="A2464">
        <v>2000</v>
      </c>
      <c r="B2464">
        <v>0.41543508845923549</v>
      </c>
      <c r="C2464">
        <v>60</v>
      </c>
      <c r="D2464">
        <v>1.322402485329651</v>
      </c>
      <c r="E2464">
        <v>0.4</v>
      </c>
      <c r="F2464">
        <v>0</v>
      </c>
      <c r="G2464">
        <v>0</v>
      </c>
      <c r="H2464" t="s">
        <v>98</v>
      </c>
      <c r="I2464" t="s">
        <v>98</v>
      </c>
      <c r="J2464">
        <v>0.37832239020000002</v>
      </c>
      <c r="K2464">
        <v>5.8176883200000001E-2</v>
      </c>
      <c r="L2464">
        <v>4.2911233200000003E-2</v>
      </c>
      <c r="M2464">
        <v>1.5825649800000001E-2</v>
      </c>
      <c r="N2464">
        <v>1.5825649800000001E-2</v>
      </c>
      <c r="O2464">
        <v>1.1672989199999999E-2</v>
      </c>
      <c r="P2464">
        <v>1.1672989199999999E-2</v>
      </c>
      <c r="Q2464">
        <v>1.7219979600000001E-2</v>
      </c>
      <c r="R2464">
        <v>1.2701446200000001E-2</v>
      </c>
      <c r="S2464">
        <v>9.3685787999999992E-3</v>
      </c>
      <c r="T2464">
        <v>6.9102581999999999E-3</v>
      </c>
      <c r="U2464">
        <v>1.9391952600000002E-2</v>
      </c>
      <c r="V2464">
        <v>34.51</v>
      </c>
      <c r="W2464">
        <v>0.63053731700000004</v>
      </c>
      <c r="X2464">
        <v>9.6961472000000007E-2</v>
      </c>
      <c r="Y2464">
        <v>7.1518722000000007E-2</v>
      </c>
      <c r="Z2464">
        <v>2.6376083000000002E-2</v>
      </c>
      <c r="AA2464">
        <v>2.6376083000000002E-2</v>
      </c>
      <c r="AB2464">
        <v>1.9454981999999999E-2</v>
      </c>
      <c r="AC2464">
        <v>1.9454981999999999E-2</v>
      </c>
      <c r="AD2464">
        <v>2.8699966E-2</v>
      </c>
      <c r="AE2464">
        <v>2.1169077000000001E-2</v>
      </c>
      <c r="AF2464">
        <v>1.5614298E-2</v>
      </c>
      <c r="AG2464">
        <v>1.1517097E-2</v>
      </c>
      <c r="AH2464" s="6">
        <v>3.2319921000000001E-2</v>
      </c>
      <c r="AI2464" s="6"/>
      <c r="AJ2464" s="8"/>
      <c r="AK2464" s="6"/>
      <c r="AL2464" s="6"/>
      <c r="AM2464" s="6"/>
      <c r="AN2464" s="6"/>
      <c r="AO2464" s="6"/>
      <c r="AP2464" s="6"/>
      <c r="AQ2464" s="6"/>
      <c r="AR2464" s="6"/>
      <c r="AS2464" s="6"/>
    </row>
    <row r="2465" spans="1:45" x14ac:dyDescent="0.35">
      <c r="A2465">
        <v>2500</v>
      </c>
      <c r="B2465">
        <v>0.50014539243188449</v>
      </c>
      <c r="C2465">
        <v>60</v>
      </c>
      <c r="D2465">
        <v>1.322402485329651</v>
      </c>
      <c r="E2465">
        <v>0.4</v>
      </c>
      <c r="F2465">
        <v>0</v>
      </c>
      <c r="G2465">
        <v>0</v>
      </c>
      <c r="H2465" t="s">
        <v>98</v>
      </c>
      <c r="I2465" t="s">
        <v>98</v>
      </c>
      <c r="J2465">
        <v>0.37832239020000002</v>
      </c>
      <c r="K2465">
        <v>5.8176883200000001E-2</v>
      </c>
      <c r="L2465">
        <v>4.2911233200000003E-2</v>
      </c>
      <c r="M2465">
        <v>1.5825649800000001E-2</v>
      </c>
      <c r="N2465">
        <v>1.5825649800000001E-2</v>
      </c>
      <c r="O2465">
        <v>1.1672989199999999E-2</v>
      </c>
      <c r="P2465">
        <v>1.1672989199999999E-2</v>
      </c>
      <c r="Q2465">
        <v>1.7219979600000001E-2</v>
      </c>
      <c r="R2465">
        <v>1.2701446200000001E-2</v>
      </c>
      <c r="S2465">
        <v>9.3685787999999992E-3</v>
      </c>
      <c r="T2465">
        <v>6.9102581999999999E-3</v>
      </c>
      <c r="U2465">
        <v>1.9391952600000002E-2</v>
      </c>
      <c r="V2465">
        <v>34.51</v>
      </c>
      <c r="W2465">
        <v>0.63053731700000004</v>
      </c>
      <c r="X2465">
        <v>9.6961472000000007E-2</v>
      </c>
      <c r="Y2465">
        <v>7.1518722000000007E-2</v>
      </c>
      <c r="Z2465">
        <v>2.6376083000000002E-2</v>
      </c>
      <c r="AA2465">
        <v>2.6376083000000002E-2</v>
      </c>
      <c r="AB2465">
        <v>1.9454981999999999E-2</v>
      </c>
      <c r="AC2465">
        <v>1.9454981999999999E-2</v>
      </c>
      <c r="AD2465">
        <v>2.8699966E-2</v>
      </c>
      <c r="AE2465">
        <v>2.1169077000000001E-2</v>
      </c>
      <c r="AF2465">
        <v>1.5614298E-2</v>
      </c>
      <c r="AG2465">
        <v>1.1517097E-2</v>
      </c>
      <c r="AH2465" s="6">
        <v>3.2319921000000001E-2</v>
      </c>
      <c r="AI2465" s="6"/>
      <c r="AJ2465" s="8"/>
      <c r="AK2465" s="6"/>
      <c r="AL2465" s="6"/>
      <c r="AM2465" s="6"/>
      <c r="AN2465" s="6"/>
      <c r="AO2465" s="6"/>
      <c r="AP2465" s="6"/>
      <c r="AQ2465" s="6"/>
      <c r="AR2465" s="6"/>
      <c r="AS2465" s="6"/>
    </row>
    <row r="2466" spans="1:45" x14ac:dyDescent="0.35">
      <c r="A2466">
        <v>5000</v>
      </c>
      <c r="B2466">
        <v>0.90110336184791029</v>
      </c>
      <c r="C2466">
        <v>60</v>
      </c>
      <c r="D2466">
        <v>1.322402485329651</v>
      </c>
      <c r="E2466">
        <v>0.4</v>
      </c>
      <c r="F2466">
        <v>0</v>
      </c>
      <c r="G2466">
        <v>0</v>
      </c>
      <c r="H2466" t="s">
        <v>98</v>
      </c>
      <c r="I2466" t="s">
        <v>98</v>
      </c>
      <c r="J2466">
        <v>0.37832239020000002</v>
      </c>
      <c r="K2466">
        <v>5.8176883200000001E-2</v>
      </c>
      <c r="L2466">
        <v>4.2911233200000003E-2</v>
      </c>
      <c r="M2466">
        <v>1.5825649800000001E-2</v>
      </c>
      <c r="N2466">
        <v>1.5825649800000001E-2</v>
      </c>
      <c r="O2466">
        <v>1.1672989199999999E-2</v>
      </c>
      <c r="P2466">
        <v>1.1672989199999999E-2</v>
      </c>
      <c r="Q2466">
        <v>1.7219979600000001E-2</v>
      </c>
      <c r="R2466">
        <v>1.2701446200000001E-2</v>
      </c>
      <c r="S2466">
        <v>9.3685787999999992E-3</v>
      </c>
      <c r="T2466">
        <v>6.9102581999999999E-3</v>
      </c>
      <c r="U2466">
        <v>1.9391952600000002E-2</v>
      </c>
      <c r="V2466">
        <v>34.51</v>
      </c>
      <c r="W2466">
        <v>0.63053731700000004</v>
      </c>
      <c r="X2466">
        <v>9.6961472000000007E-2</v>
      </c>
      <c r="Y2466">
        <v>7.1518722000000007E-2</v>
      </c>
      <c r="Z2466">
        <v>2.6376083000000002E-2</v>
      </c>
      <c r="AA2466">
        <v>2.6376083000000002E-2</v>
      </c>
      <c r="AB2466">
        <v>1.9454981999999999E-2</v>
      </c>
      <c r="AC2466">
        <v>1.9454981999999999E-2</v>
      </c>
      <c r="AD2466">
        <v>2.8699966E-2</v>
      </c>
      <c r="AE2466">
        <v>2.1169077000000001E-2</v>
      </c>
      <c r="AF2466">
        <v>1.5614298E-2</v>
      </c>
      <c r="AG2466">
        <v>1.1517097E-2</v>
      </c>
      <c r="AH2466" s="6">
        <v>3.2319921000000001E-2</v>
      </c>
      <c r="AI2466" s="6"/>
      <c r="AJ2466" s="8"/>
      <c r="AK2466" s="6"/>
      <c r="AL2466" s="6"/>
      <c r="AM2466" s="6"/>
      <c r="AN2466" s="6"/>
      <c r="AO2466" s="6"/>
      <c r="AP2466" s="6"/>
      <c r="AQ2466" s="6"/>
      <c r="AR2466" s="6"/>
      <c r="AS2466" s="6"/>
    </row>
    <row r="2467" spans="1:45" x14ac:dyDescent="0.35">
      <c r="A2467">
        <v>7500</v>
      </c>
      <c r="B2467">
        <v>1.2758863083745029</v>
      </c>
      <c r="C2467">
        <v>60</v>
      </c>
      <c r="D2467">
        <v>1.322402485329651</v>
      </c>
      <c r="E2467">
        <v>0.4</v>
      </c>
      <c r="F2467">
        <v>0</v>
      </c>
      <c r="G2467">
        <v>0</v>
      </c>
      <c r="H2467" t="s">
        <v>98</v>
      </c>
      <c r="I2467" t="s">
        <v>98</v>
      </c>
      <c r="J2467">
        <v>0.37832239020000002</v>
      </c>
      <c r="K2467">
        <v>5.8176883200000001E-2</v>
      </c>
      <c r="L2467">
        <v>4.2911233200000003E-2</v>
      </c>
      <c r="M2467">
        <v>1.5825649800000001E-2</v>
      </c>
      <c r="N2467">
        <v>1.5825649800000001E-2</v>
      </c>
      <c r="O2467">
        <v>1.1672989199999999E-2</v>
      </c>
      <c r="P2467">
        <v>1.1672989199999999E-2</v>
      </c>
      <c r="Q2467">
        <v>1.7219979600000001E-2</v>
      </c>
      <c r="R2467">
        <v>1.2701446200000001E-2</v>
      </c>
      <c r="S2467">
        <v>9.3685787999999992E-3</v>
      </c>
      <c r="T2467">
        <v>6.9102581999999999E-3</v>
      </c>
      <c r="U2467">
        <v>1.9391952600000002E-2</v>
      </c>
      <c r="V2467">
        <v>34.51</v>
      </c>
      <c r="W2467">
        <v>0.63053731700000004</v>
      </c>
      <c r="X2467">
        <v>9.6961472000000007E-2</v>
      </c>
      <c r="Y2467">
        <v>7.1518722000000007E-2</v>
      </c>
      <c r="Z2467">
        <v>2.6376083000000002E-2</v>
      </c>
      <c r="AA2467">
        <v>2.6376083000000002E-2</v>
      </c>
      <c r="AB2467">
        <v>1.9454981999999999E-2</v>
      </c>
      <c r="AC2467">
        <v>1.9454981999999999E-2</v>
      </c>
      <c r="AD2467">
        <v>2.8699966E-2</v>
      </c>
      <c r="AE2467">
        <v>2.1169077000000001E-2</v>
      </c>
      <c r="AF2467">
        <v>1.5614298E-2</v>
      </c>
      <c r="AG2467">
        <v>1.1517097E-2</v>
      </c>
      <c r="AH2467" s="6">
        <v>3.2319921000000001E-2</v>
      </c>
      <c r="AI2467" s="6"/>
      <c r="AJ2467" s="8"/>
      <c r="AK2467" s="6"/>
      <c r="AL2467" s="6"/>
      <c r="AM2467" s="6"/>
      <c r="AN2467" s="6"/>
      <c r="AO2467" s="6"/>
      <c r="AP2467" s="6"/>
      <c r="AQ2467" s="6"/>
      <c r="AR2467" s="6"/>
      <c r="AS2467" s="6"/>
    </row>
    <row r="2468" spans="1:45" x14ac:dyDescent="0.35">
      <c r="A2468">
        <v>10000</v>
      </c>
      <c r="B2468">
        <v>1.6334584932351439</v>
      </c>
      <c r="C2468">
        <v>60</v>
      </c>
      <c r="D2468">
        <v>1.322402485329651</v>
      </c>
      <c r="E2468">
        <v>0.4</v>
      </c>
      <c r="F2468">
        <v>0</v>
      </c>
      <c r="G2468">
        <v>0</v>
      </c>
      <c r="H2468" t="s">
        <v>98</v>
      </c>
      <c r="I2468" t="s">
        <v>98</v>
      </c>
      <c r="J2468">
        <v>0.37832239020000002</v>
      </c>
      <c r="K2468">
        <v>5.8176883200000001E-2</v>
      </c>
      <c r="L2468">
        <v>4.2911233200000003E-2</v>
      </c>
      <c r="M2468">
        <v>1.5825649800000001E-2</v>
      </c>
      <c r="N2468">
        <v>1.5825649800000001E-2</v>
      </c>
      <c r="O2468">
        <v>1.1672989199999999E-2</v>
      </c>
      <c r="P2468">
        <v>1.1672989199999999E-2</v>
      </c>
      <c r="Q2468">
        <v>1.7219979600000001E-2</v>
      </c>
      <c r="R2468">
        <v>1.2701446200000001E-2</v>
      </c>
      <c r="S2468">
        <v>9.3685787999999992E-3</v>
      </c>
      <c r="T2468">
        <v>6.9102581999999999E-3</v>
      </c>
      <c r="U2468">
        <v>1.9391952600000002E-2</v>
      </c>
      <c r="V2468">
        <v>34.51</v>
      </c>
      <c r="W2468">
        <v>0.63053731700000004</v>
      </c>
      <c r="X2468">
        <v>9.6961472000000007E-2</v>
      </c>
      <c r="Y2468">
        <v>7.1518722000000007E-2</v>
      </c>
      <c r="Z2468">
        <v>2.6376083000000002E-2</v>
      </c>
      <c r="AA2468">
        <v>2.6376083000000002E-2</v>
      </c>
      <c r="AB2468">
        <v>1.9454981999999999E-2</v>
      </c>
      <c r="AC2468">
        <v>1.9454981999999999E-2</v>
      </c>
      <c r="AD2468">
        <v>2.8699966E-2</v>
      </c>
      <c r="AE2468">
        <v>2.1169077000000001E-2</v>
      </c>
      <c r="AF2468">
        <v>1.5614298E-2</v>
      </c>
      <c r="AG2468">
        <v>1.1517097E-2</v>
      </c>
      <c r="AH2468" s="6">
        <v>3.2319921000000001E-2</v>
      </c>
      <c r="AI2468" s="6"/>
      <c r="AJ2468" s="8"/>
      <c r="AK2468" s="6"/>
      <c r="AL2468" s="6"/>
      <c r="AM2468" s="6"/>
      <c r="AN2468" s="6"/>
      <c r="AO2468" s="6"/>
      <c r="AP2468" s="6"/>
      <c r="AQ2468" s="6"/>
      <c r="AR2468" s="6"/>
      <c r="AS2468" s="6"/>
    </row>
    <row r="2469" spans="1:45" x14ac:dyDescent="0.35">
      <c r="A2469">
        <v>15000</v>
      </c>
      <c r="B2469">
        <v>2.3131827317432618</v>
      </c>
      <c r="C2469">
        <v>60</v>
      </c>
      <c r="D2469">
        <v>1.322402485329651</v>
      </c>
      <c r="E2469">
        <v>0.4</v>
      </c>
      <c r="F2469">
        <v>0</v>
      </c>
      <c r="G2469">
        <v>0</v>
      </c>
      <c r="H2469" t="s">
        <v>98</v>
      </c>
      <c r="I2469" t="s">
        <v>98</v>
      </c>
      <c r="J2469">
        <v>0.37832239020000002</v>
      </c>
      <c r="K2469">
        <v>5.8176883200000001E-2</v>
      </c>
      <c r="L2469">
        <v>4.2911233200000003E-2</v>
      </c>
      <c r="M2469">
        <v>1.5825649800000001E-2</v>
      </c>
      <c r="N2469">
        <v>1.5825649800000001E-2</v>
      </c>
      <c r="O2469">
        <v>1.1672989199999999E-2</v>
      </c>
      <c r="P2469">
        <v>1.1672989199999999E-2</v>
      </c>
      <c r="Q2469">
        <v>1.7219979600000001E-2</v>
      </c>
      <c r="R2469">
        <v>1.2701446200000001E-2</v>
      </c>
      <c r="S2469">
        <v>9.3685787999999992E-3</v>
      </c>
      <c r="T2469">
        <v>6.9102581999999999E-3</v>
      </c>
      <c r="U2469">
        <v>1.9391952600000002E-2</v>
      </c>
      <c r="V2469">
        <v>34.51</v>
      </c>
      <c r="W2469">
        <v>0.63053731700000004</v>
      </c>
      <c r="X2469">
        <v>9.6961472000000007E-2</v>
      </c>
      <c r="Y2469">
        <v>7.1518722000000007E-2</v>
      </c>
      <c r="Z2469">
        <v>2.6376083000000002E-2</v>
      </c>
      <c r="AA2469">
        <v>2.6376083000000002E-2</v>
      </c>
      <c r="AB2469">
        <v>1.9454981999999999E-2</v>
      </c>
      <c r="AC2469">
        <v>1.9454981999999999E-2</v>
      </c>
      <c r="AD2469">
        <v>2.8699966E-2</v>
      </c>
      <c r="AE2469">
        <v>2.1169077000000001E-2</v>
      </c>
      <c r="AF2469">
        <v>1.5614298E-2</v>
      </c>
      <c r="AG2469">
        <v>1.1517097E-2</v>
      </c>
      <c r="AH2469" s="6">
        <v>3.2319921000000001E-2</v>
      </c>
      <c r="AI2469" s="6"/>
      <c r="AJ2469" s="8"/>
      <c r="AK2469" s="6"/>
      <c r="AL2469" s="6"/>
      <c r="AM2469" s="6"/>
      <c r="AN2469" s="6"/>
      <c r="AO2469" s="6"/>
      <c r="AP2469" s="6"/>
      <c r="AQ2469" s="6"/>
      <c r="AR2469" s="6"/>
      <c r="AS2469" s="6"/>
    </row>
    <row r="2470" spans="1:45" x14ac:dyDescent="0.35">
      <c r="A2470">
        <v>1500</v>
      </c>
      <c r="B2470">
        <v>0.36168487917866782</v>
      </c>
      <c r="C2470">
        <v>90</v>
      </c>
      <c r="D2470">
        <v>1.322402485329651</v>
      </c>
      <c r="E2470">
        <v>0.4</v>
      </c>
      <c r="F2470">
        <v>0</v>
      </c>
      <c r="G2470">
        <v>0</v>
      </c>
      <c r="H2470" t="s">
        <v>98</v>
      </c>
      <c r="I2470" t="s">
        <v>98</v>
      </c>
      <c r="J2470">
        <v>0.37832239020000002</v>
      </c>
      <c r="K2470">
        <v>5.8176883200000001E-2</v>
      </c>
      <c r="L2470">
        <v>4.2911233200000003E-2</v>
      </c>
      <c r="M2470">
        <v>1.5825649800000001E-2</v>
      </c>
      <c r="N2470">
        <v>1.5825649800000001E-2</v>
      </c>
      <c r="O2470">
        <v>1.1672989199999999E-2</v>
      </c>
      <c r="P2470">
        <v>1.1672989199999999E-2</v>
      </c>
      <c r="Q2470">
        <v>1.7219979600000001E-2</v>
      </c>
      <c r="R2470">
        <v>1.2701446200000001E-2</v>
      </c>
      <c r="S2470">
        <v>9.3685787999999992E-3</v>
      </c>
      <c r="T2470">
        <v>6.9102581999999999E-3</v>
      </c>
      <c r="U2470">
        <v>1.9391952600000002E-2</v>
      </c>
      <c r="V2470">
        <v>34.51</v>
      </c>
      <c r="W2470">
        <v>0.63053731700000004</v>
      </c>
      <c r="X2470">
        <v>9.6961472000000007E-2</v>
      </c>
      <c r="Y2470">
        <v>7.1518722000000007E-2</v>
      </c>
      <c r="Z2470">
        <v>2.6376083000000002E-2</v>
      </c>
      <c r="AA2470">
        <v>2.6376083000000002E-2</v>
      </c>
      <c r="AB2470">
        <v>1.9454981999999999E-2</v>
      </c>
      <c r="AC2470">
        <v>1.9454981999999999E-2</v>
      </c>
      <c r="AD2470">
        <v>2.8699966E-2</v>
      </c>
      <c r="AE2470">
        <v>2.1169077000000001E-2</v>
      </c>
      <c r="AF2470">
        <v>1.5614298E-2</v>
      </c>
      <c r="AG2470">
        <v>1.1517097E-2</v>
      </c>
      <c r="AH2470" s="6">
        <v>3.2319921000000001E-2</v>
      </c>
      <c r="AI2470" s="6"/>
      <c r="AJ2470" s="8"/>
      <c r="AK2470" s="6"/>
      <c r="AL2470" s="6"/>
      <c r="AM2470" s="6"/>
      <c r="AN2470" s="6"/>
      <c r="AO2470" s="6"/>
      <c r="AP2470" s="6"/>
      <c r="AQ2470" s="6"/>
      <c r="AR2470" s="6"/>
      <c r="AS2470" s="6"/>
    </row>
    <row r="2471" spans="1:45" x14ac:dyDescent="0.35">
      <c r="A2471">
        <v>2000</v>
      </c>
      <c r="B2471">
        <v>0.43415555464927241</v>
      </c>
      <c r="C2471">
        <v>90</v>
      </c>
      <c r="D2471">
        <v>1.322402485329651</v>
      </c>
      <c r="E2471">
        <v>0.4</v>
      </c>
      <c r="F2471">
        <v>0</v>
      </c>
      <c r="G2471">
        <v>0</v>
      </c>
      <c r="H2471" t="s">
        <v>98</v>
      </c>
      <c r="I2471" t="s">
        <v>98</v>
      </c>
      <c r="J2471">
        <v>0.37832239020000002</v>
      </c>
      <c r="K2471">
        <v>5.8176883200000001E-2</v>
      </c>
      <c r="L2471">
        <v>4.2911233200000003E-2</v>
      </c>
      <c r="M2471">
        <v>1.5825649800000001E-2</v>
      </c>
      <c r="N2471">
        <v>1.5825649800000001E-2</v>
      </c>
      <c r="O2471">
        <v>1.1672989199999999E-2</v>
      </c>
      <c r="P2471">
        <v>1.1672989199999999E-2</v>
      </c>
      <c r="Q2471">
        <v>1.7219979600000001E-2</v>
      </c>
      <c r="R2471">
        <v>1.2701446200000001E-2</v>
      </c>
      <c r="S2471">
        <v>9.3685787999999992E-3</v>
      </c>
      <c r="T2471">
        <v>6.9102581999999999E-3</v>
      </c>
      <c r="U2471">
        <v>1.9391952600000002E-2</v>
      </c>
      <c r="V2471">
        <v>34.51</v>
      </c>
      <c r="W2471">
        <v>0.63053731700000004</v>
      </c>
      <c r="X2471">
        <v>9.6961472000000007E-2</v>
      </c>
      <c r="Y2471">
        <v>7.1518722000000007E-2</v>
      </c>
      <c r="Z2471">
        <v>2.6376083000000002E-2</v>
      </c>
      <c r="AA2471">
        <v>2.6376083000000002E-2</v>
      </c>
      <c r="AB2471">
        <v>1.9454981999999999E-2</v>
      </c>
      <c r="AC2471">
        <v>1.9454981999999999E-2</v>
      </c>
      <c r="AD2471">
        <v>2.8699966E-2</v>
      </c>
      <c r="AE2471">
        <v>2.1169077000000001E-2</v>
      </c>
      <c r="AF2471">
        <v>1.5614298E-2</v>
      </c>
      <c r="AG2471">
        <v>1.1517097E-2</v>
      </c>
      <c r="AH2471" s="6">
        <v>3.2319921000000001E-2</v>
      </c>
      <c r="AI2471" s="6"/>
      <c r="AJ2471" s="8"/>
      <c r="AK2471" s="6"/>
      <c r="AL2471" s="6"/>
      <c r="AM2471" s="6"/>
      <c r="AN2471" s="6"/>
      <c r="AO2471" s="6"/>
      <c r="AP2471" s="6"/>
      <c r="AQ2471" s="6"/>
      <c r="AR2471" s="6"/>
      <c r="AS2471" s="6"/>
    </row>
    <row r="2472" spans="1:45" x14ac:dyDescent="0.35">
      <c r="A2472">
        <v>2500</v>
      </c>
      <c r="B2472">
        <v>0.51183387600418484</v>
      </c>
      <c r="C2472">
        <v>90</v>
      </c>
      <c r="D2472">
        <v>1.322402485329651</v>
      </c>
      <c r="E2472">
        <v>0.4</v>
      </c>
      <c r="F2472">
        <v>0</v>
      </c>
      <c r="G2472">
        <v>0</v>
      </c>
      <c r="H2472" t="s">
        <v>98</v>
      </c>
      <c r="I2472" t="s">
        <v>98</v>
      </c>
      <c r="J2472">
        <v>0.37832239020000002</v>
      </c>
      <c r="K2472">
        <v>5.8176883200000001E-2</v>
      </c>
      <c r="L2472">
        <v>4.2911233200000003E-2</v>
      </c>
      <c r="M2472">
        <v>1.5825649800000001E-2</v>
      </c>
      <c r="N2472">
        <v>1.5825649800000001E-2</v>
      </c>
      <c r="O2472">
        <v>1.1672989199999999E-2</v>
      </c>
      <c r="P2472">
        <v>1.1672989199999999E-2</v>
      </c>
      <c r="Q2472">
        <v>1.7219979600000001E-2</v>
      </c>
      <c r="R2472">
        <v>1.2701446200000001E-2</v>
      </c>
      <c r="S2472">
        <v>9.3685787999999992E-3</v>
      </c>
      <c r="T2472">
        <v>6.9102581999999999E-3</v>
      </c>
      <c r="U2472">
        <v>1.9391952600000002E-2</v>
      </c>
      <c r="V2472">
        <v>34.51</v>
      </c>
      <c r="W2472">
        <v>0.63053731700000004</v>
      </c>
      <c r="X2472">
        <v>9.6961472000000007E-2</v>
      </c>
      <c r="Y2472">
        <v>7.1518722000000007E-2</v>
      </c>
      <c r="Z2472">
        <v>2.6376083000000002E-2</v>
      </c>
      <c r="AA2472">
        <v>2.6376083000000002E-2</v>
      </c>
      <c r="AB2472">
        <v>1.9454981999999999E-2</v>
      </c>
      <c r="AC2472">
        <v>1.9454981999999999E-2</v>
      </c>
      <c r="AD2472">
        <v>2.8699966E-2</v>
      </c>
      <c r="AE2472">
        <v>2.1169077000000001E-2</v>
      </c>
      <c r="AF2472">
        <v>1.5614298E-2</v>
      </c>
      <c r="AG2472">
        <v>1.1517097E-2</v>
      </c>
      <c r="AH2472" s="6">
        <v>3.2319921000000001E-2</v>
      </c>
      <c r="AI2472" s="6"/>
      <c r="AJ2472" s="8"/>
      <c r="AK2472" s="6"/>
      <c r="AL2472" s="6"/>
      <c r="AM2472" s="6"/>
      <c r="AN2472" s="6"/>
      <c r="AO2472" s="6"/>
      <c r="AP2472" s="6"/>
      <c r="AQ2472" s="6"/>
      <c r="AR2472" s="6"/>
      <c r="AS2472" s="6"/>
    </row>
    <row r="2473" spans="1:45" x14ac:dyDescent="0.35">
      <c r="A2473">
        <v>5000</v>
      </c>
      <c r="B2473">
        <v>0.8915446510449897</v>
      </c>
      <c r="C2473">
        <v>90</v>
      </c>
      <c r="D2473">
        <v>1.322402485329651</v>
      </c>
      <c r="E2473">
        <v>0.4</v>
      </c>
      <c r="F2473">
        <v>0</v>
      </c>
      <c r="G2473">
        <v>0</v>
      </c>
      <c r="H2473" t="s">
        <v>98</v>
      </c>
      <c r="I2473" t="s">
        <v>98</v>
      </c>
      <c r="J2473">
        <v>0.37832239020000002</v>
      </c>
      <c r="K2473">
        <v>5.8176883200000001E-2</v>
      </c>
      <c r="L2473">
        <v>4.2911233200000003E-2</v>
      </c>
      <c r="M2473">
        <v>1.5825649800000001E-2</v>
      </c>
      <c r="N2473">
        <v>1.5825649800000001E-2</v>
      </c>
      <c r="O2473">
        <v>1.1672989199999999E-2</v>
      </c>
      <c r="P2473">
        <v>1.1672989199999999E-2</v>
      </c>
      <c r="Q2473">
        <v>1.7219979600000001E-2</v>
      </c>
      <c r="R2473">
        <v>1.2701446200000001E-2</v>
      </c>
      <c r="S2473">
        <v>9.3685787999999992E-3</v>
      </c>
      <c r="T2473">
        <v>6.9102581999999999E-3</v>
      </c>
      <c r="U2473">
        <v>1.9391952600000002E-2</v>
      </c>
      <c r="V2473">
        <v>34.51</v>
      </c>
      <c r="W2473">
        <v>0.63053731700000004</v>
      </c>
      <c r="X2473">
        <v>9.6961472000000007E-2</v>
      </c>
      <c r="Y2473">
        <v>7.1518722000000007E-2</v>
      </c>
      <c r="Z2473">
        <v>2.6376083000000002E-2</v>
      </c>
      <c r="AA2473">
        <v>2.6376083000000002E-2</v>
      </c>
      <c r="AB2473">
        <v>1.9454981999999999E-2</v>
      </c>
      <c r="AC2473">
        <v>1.9454981999999999E-2</v>
      </c>
      <c r="AD2473">
        <v>2.8699966E-2</v>
      </c>
      <c r="AE2473">
        <v>2.1169077000000001E-2</v>
      </c>
      <c r="AF2473">
        <v>1.5614298E-2</v>
      </c>
      <c r="AG2473">
        <v>1.1517097E-2</v>
      </c>
      <c r="AH2473" s="6">
        <v>3.2319921000000001E-2</v>
      </c>
      <c r="AI2473" s="6"/>
      <c r="AJ2473" s="8"/>
      <c r="AK2473" s="6"/>
      <c r="AL2473" s="6"/>
      <c r="AM2473" s="6"/>
      <c r="AN2473" s="6"/>
      <c r="AO2473" s="6"/>
      <c r="AP2473" s="6"/>
      <c r="AQ2473" s="6"/>
      <c r="AR2473" s="6"/>
      <c r="AS2473" s="6"/>
    </row>
    <row r="2474" spans="1:45" x14ac:dyDescent="0.35">
      <c r="A2474">
        <v>7500</v>
      </c>
      <c r="B2474">
        <v>1.249020888849752</v>
      </c>
      <c r="C2474">
        <v>90</v>
      </c>
      <c r="D2474">
        <v>1.322402485329651</v>
      </c>
      <c r="E2474">
        <v>0.4</v>
      </c>
      <c r="F2474">
        <v>0</v>
      </c>
      <c r="G2474">
        <v>0</v>
      </c>
      <c r="H2474" t="s">
        <v>98</v>
      </c>
      <c r="I2474" t="s">
        <v>98</v>
      </c>
      <c r="J2474">
        <v>0.37832239020000002</v>
      </c>
      <c r="K2474">
        <v>5.8176883200000001E-2</v>
      </c>
      <c r="L2474">
        <v>4.2911233200000003E-2</v>
      </c>
      <c r="M2474">
        <v>1.5825649800000001E-2</v>
      </c>
      <c r="N2474">
        <v>1.5825649800000001E-2</v>
      </c>
      <c r="O2474">
        <v>1.1672989199999999E-2</v>
      </c>
      <c r="P2474">
        <v>1.1672989199999999E-2</v>
      </c>
      <c r="Q2474">
        <v>1.7219979600000001E-2</v>
      </c>
      <c r="R2474">
        <v>1.2701446200000001E-2</v>
      </c>
      <c r="S2474">
        <v>9.3685787999999992E-3</v>
      </c>
      <c r="T2474">
        <v>6.9102581999999999E-3</v>
      </c>
      <c r="U2474">
        <v>1.9391952600000002E-2</v>
      </c>
      <c r="V2474">
        <v>34.51</v>
      </c>
      <c r="W2474">
        <v>0.63053731700000004</v>
      </c>
      <c r="X2474">
        <v>9.6961472000000007E-2</v>
      </c>
      <c r="Y2474">
        <v>7.1518722000000007E-2</v>
      </c>
      <c r="Z2474">
        <v>2.6376083000000002E-2</v>
      </c>
      <c r="AA2474">
        <v>2.6376083000000002E-2</v>
      </c>
      <c r="AB2474">
        <v>1.9454981999999999E-2</v>
      </c>
      <c r="AC2474">
        <v>1.9454981999999999E-2</v>
      </c>
      <c r="AD2474">
        <v>2.8699966E-2</v>
      </c>
      <c r="AE2474">
        <v>2.1169077000000001E-2</v>
      </c>
      <c r="AF2474">
        <v>1.5614298E-2</v>
      </c>
      <c r="AG2474">
        <v>1.1517097E-2</v>
      </c>
      <c r="AH2474" s="6">
        <v>3.2319921000000001E-2</v>
      </c>
      <c r="AI2474" s="6"/>
      <c r="AJ2474" s="8"/>
      <c r="AK2474" s="6"/>
      <c r="AL2474" s="6"/>
      <c r="AM2474" s="6"/>
      <c r="AN2474" s="6"/>
      <c r="AO2474" s="6"/>
      <c r="AP2474" s="6"/>
      <c r="AQ2474" s="6"/>
      <c r="AR2474" s="6"/>
      <c r="AS2474" s="6"/>
    </row>
    <row r="2475" spans="1:45" x14ac:dyDescent="0.35">
      <c r="A2475">
        <v>10000</v>
      </c>
      <c r="B2475">
        <v>1.5901687024316511</v>
      </c>
      <c r="C2475">
        <v>90</v>
      </c>
      <c r="D2475">
        <v>1.322402485329651</v>
      </c>
      <c r="E2475">
        <v>0.4</v>
      </c>
      <c r="F2475">
        <v>0</v>
      </c>
      <c r="G2475">
        <v>0</v>
      </c>
      <c r="H2475" t="s">
        <v>98</v>
      </c>
      <c r="I2475" t="s">
        <v>98</v>
      </c>
      <c r="J2475">
        <v>0.37832239020000002</v>
      </c>
      <c r="K2475">
        <v>5.8176883200000001E-2</v>
      </c>
      <c r="L2475">
        <v>4.2911233200000003E-2</v>
      </c>
      <c r="M2475">
        <v>1.5825649800000001E-2</v>
      </c>
      <c r="N2475">
        <v>1.5825649800000001E-2</v>
      </c>
      <c r="O2475">
        <v>1.1672989199999999E-2</v>
      </c>
      <c r="P2475">
        <v>1.1672989199999999E-2</v>
      </c>
      <c r="Q2475">
        <v>1.7219979600000001E-2</v>
      </c>
      <c r="R2475">
        <v>1.2701446200000001E-2</v>
      </c>
      <c r="S2475">
        <v>9.3685787999999992E-3</v>
      </c>
      <c r="T2475">
        <v>6.9102581999999999E-3</v>
      </c>
      <c r="U2475">
        <v>1.9391952600000002E-2</v>
      </c>
      <c r="V2475">
        <v>34.51</v>
      </c>
      <c r="W2475">
        <v>0.63053731700000004</v>
      </c>
      <c r="X2475">
        <v>9.6961472000000007E-2</v>
      </c>
      <c r="Y2475">
        <v>7.1518722000000007E-2</v>
      </c>
      <c r="Z2475">
        <v>2.6376083000000002E-2</v>
      </c>
      <c r="AA2475">
        <v>2.6376083000000002E-2</v>
      </c>
      <c r="AB2475">
        <v>1.9454981999999999E-2</v>
      </c>
      <c r="AC2475">
        <v>1.9454981999999999E-2</v>
      </c>
      <c r="AD2475">
        <v>2.8699966E-2</v>
      </c>
      <c r="AE2475">
        <v>2.1169077000000001E-2</v>
      </c>
      <c r="AF2475">
        <v>1.5614298E-2</v>
      </c>
      <c r="AG2475">
        <v>1.1517097E-2</v>
      </c>
      <c r="AH2475" s="6">
        <v>3.2319921000000001E-2</v>
      </c>
      <c r="AI2475" s="6"/>
      <c r="AJ2475" s="8"/>
      <c r="AK2475" s="6"/>
      <c r="AL2475" s="6"/>
      <c r="AM2475" s="6"/>
      <c r="AN2475" s="6"/>
      <c r="AO2475" s="6"/>
      <c r="AP2475" s="6"/>
      <c r="AQ2475" s="6"/>
      <c r="AR2475" s="6"/>
      <c r="AS2475" s="6"/>
    </row>
    <row r="2476" spans="1:45" x14ac:dyDescent="0.35">
      <c r="A2476">
        <v>15000</v>
      </c>
      <c r="B2476">
        <v>2.2382706372825951</v>
      </c>
      <c r="C2476">
        <v>90</v>
      </c>
      <c r="D2476">
        <v>1.322402485329651</v>
      </c>
      <c r="E2476">
        <v>0.4</v>
      </c>
      <c r="F2476">
        <v>0</v>
      </c>
      <c r="G2476">
        <v>0</v>
      </c>
      <c r="H2476" t="s">
        <v>98</v>
      </c>
      <c r="I2476" t="s">
        <v>98</v>
      </c>
      <c r="J2476">
        <v>0.37832239020000002</v>
      </c>
      <c r="K2476">
        <v>5.8176883200000001E-2</v>
      </c>
      <c r="L2476">
        <v>4.2911233200000003E-2</v>
      </c>
      <c r="M2476">
        <v>1.5825649800000001E-2</v>
      </c>
      <c r="N2476">
        <v>1.5825649800000001E-2</v>
      </c>
      <c r="O2476">
        <v>1.1672989199999999E-2</v>
      </c>
      <c r="P2476">
        <v>1.1672989199999999E-2</v>
      </c>
      <c r="Q2476">
        <v>1.7219979600000001E-2</v>
      </c>
      <c r="R2476">
        <v>1.2701446200000001E-2</v>
      </c>
      <c r="S2476">
        <v>9.3685787999999992E-3</v>
      </c>
      <c r="T2476">
        <v>6.9102581999999999E-3</v>
      </c>
      <c r="U2476">
        <v>1.9391952600000002E-2</v>
      </c>
      <c r="V2476">
        <v>34.51</v>
      </c>
      <c r="W2476">
        <v>0.63053731700000004</v>
      </c>
      <c r="X2476">
        <v>9.6961472000000007E-2</v>
      </c>
      <c r="Y2476">
        <v>7.1518722000000007E-2</v>
      </c>
      <c r="Z2476">
        <v>2.6376083000000002E-2</v>
      </c>
      <c r="AA2476">
        <v>2.6376083000000002E-2</v>
      </c>
      <c r="AB2476">
        <v>1.9454981999999999E-2</v>
      </c>
      <c r="AC2476">
        <v>1.9454981999999999E-2</v>
      </c>
      <c r="AD2476">
        <v>2.8699966E-2</v>
      </c>
      <c r="AE2476">
        <v>2.1169077000000001E-2</v>
      </c>
      <c r="AF2476">
        <v>1.5614298E-2</v>
      </c>
      <c r="AG2476">
        <v>1.1517097E-2</v>
      </c>
      <c r="AH2476" s="6">
        <v>3.2319921000000001E-2</v>
      </c>
      <c r="AI2476" s="6"/>
      <c r="AJ2476" s="8"/>
      <c r="AK2476" s="6"/>
      <c r="AL2476" s="6"/>
      <c r="AM2476" s="6"/>
      <c r="AN2476" s="6"/>
      <c r="AO2476" s="6"/>
      <c r="AP2476" s="6"/>
      <c r="AQ2476" s="6"/>
      <c r="AR2476" s="6"/>
      <c r="AS2476" s="6"/>
    </row>
    <row r="2477" spans="1:45" x14ac:dyDescent="0.35">
      <c r="A2477">
        <v>1500</v>
      </c>
      <c r="B2477">
        <v>0.42942461262382919</v>
      </c>
      <c r="C2477">
        <v>120</v>
      </c>
      <c r="D2477">
        <v>1.322402485329651</v>
      </c>
      <c r="E2477">
        <v>0.4</v>
      </c>
      <c r="F2477">
        <v>0</v>
      </c>
      <c r="G2477">
        <v>0</v>
      </c>
      <c r="H2477" t="s">
        <v>98</v>
      </c>
      <c r="I2477" t="s">
        <v>98</v>
      </c>
      <c r="J2477">
        <v>0.37832239020000002</v>
      </c>
      <c r="K2477">
        <v>5.8176883200000001E-2</v>
      </c>
      <c r="L2477">
        <v>4.2911233200000003E-2</v>
      </c>
      <c r="M2477">
        <v>1.5825649800000001E-2</v>
      </c>
      <c r="N2477">
        <v>1.5825649800000001E-2</v>
      </c>
      <c r="O2477">
        <v>1.1672989199999999E-2</v>
      </c>
      <c r="P2477">
        <v>1.1672989199999999E-2</v>
      </c>
      <c r="Q2477">
        <v>1.7219979600000001E-2</v>
      </c>
      <c r="R2477">
        <v>1.2701446200000001E-2</v>
      </c>
      <c r="S2477">
        <v>9.3685787999999992E-3</v>
      </c>
      <c r="T2477">
        <v>6.9102581999999999E-3</v>
      </c>
      <c r="U2477">
        <v>1.9391952600000002E-2</v>
      </c>
      <c r="V2477">
        <v>34.51</v>
      </c>
      <c r="W2477">
        <v>0.63053731700000004</v>
      </c>
      <c r="X2477">
        <v>9.6961472000000007E-2</v>
      </c>
      <c r="Y2477">
        <v>7.1518722000000007E-2</v>
      </c>
      <c r="Z2477">
        <v>2.6376083000000002E-2</v>
      </c>
      <c r="AA2477">
        <v>2.6376083000000002E-2</v>
      </c>
      <c r="AB2477">
        <v>1.9454981999999999E-2</v>
      </c>
      <c r="AC2477">
        <v>1.9454981999999999E-2</v>
      </c>
      <c r="AD2477">
        <v>2.8699966E-2</v>
      </c>
      <c r="AE2477">
        <v>2.1169077000000001E-2</v>
      </c>
      <c r="AF2477">
        <v>1.5614298E-2</v>
      </c>
      <c r="AG2477">
        <v>1.1517097E-2</v>
      </c>
      <c r="AH2477" s="6">
        <v>3.2319921000000001E-2</v>
      </c>
      <c r="AI2477" s="6"/>
      <c r="AJ2477" s="8"/>
      <c r="AK2477" s="6"/>
      <c r="AL2477" s="6"/>
      <c r="AM2477" s="6"/>
      <c r="AN2477" s="6"/>
      <c r="AO2477" s="6"/>
      <c r="AP2477" s="6"/>
      <c r="AQ2477" s="6"/>
      <c r="AR2477" s="6"/>
      <c r="AS2477" s="6"/>
    </row>
    <row r="2478" spans="1:45" x14ac:dyDescent="0.35">
      <c r="A2478">
        <v>2000</v>
      </c>
      <c r="B2478">
        <v>0.46784746041569181</v>
      </c>
      <c r="C2478">
        <v>120</v>
      </c>
      <c r="D2478">
        <v>1.322402485329651</v>
      </c>
      <c r="E2478">
        <v>0.4</v>
      </c>
      <c r="F2478">
        <v>0</v>
      </c>
      <c r="G2478">
        <v>0</v>
      </c>
      <c r="H2478" t="s">
        <v>98</v>
      </c>
      <c r="I2478" t="s">
        <v>98</v>
      </c>
      <c r="J2478">
        <v>0.37832239020000002</v>
      </c>
      <c r="K2478">
        <v>5.8176883200000001E-2</v>
      </c>
      <c r="L2478">
        <v>4.2911233200000003E-2</v>
      </c>
      <c r="M2478">
        <v>1.5825649800000001E-2</v>
      </c>
      <c r="N2478">
        <v>1.5825649800000001E-2</v>
      </c>
      <c r="O2478">
        <v>1.1672989199999999E-2</v>
      </c>
      <c r="P2478">
        <v>1.1672989199999999E-2</v>
      </c>
      <c r="Q2478">
        <v>1.7219979600000001E-2</v>
      </c>
      <c r="R2478">
        <v>1.2701446200000001E-2</v>
      </c>
      <c r="S2478">
        <v>9.3685787999999992E-3</v>
      </c>
      <c r="T2478">
        <v>6.9102581999999999E-3</v>
      </c>
      <c r="U2478">
        <v>1.9391952600000002E-2</v>
      </c>
      <c r="V2478">
        <v>34.51</v>
      </c>
      <c r="W2478">
        <v>0.63053731700000004</v>
      </c>
      <c r="X2478">
        <v>9.6961472000000007E-2</v>
      </c>
      <c r="Y2478">
        <v>7.1518722000000007E-2</v>
      </c>
      <c r="Z2478">
        <v>2.6376083000000002E-2</v>
      </c>
      <c r="AA2478">
        <v>2.6376083000000002E-2</v>
      </c>
      <c r="AB2478">
        <v>1.9454981999999999E-2</v>
      </c>
      <c r="AC2478">
        <v>1.9454981999999999E-2</v>
      </c>
      <c r="AD2478">
        <v>2.8699966E-2</v>
      </c>
      <c r="AE2478">
        <v>2.1169077000000001E-2</v>
      </c>
      <c r="AF2478">
        <v>1.5614298E-2</v>
      </c>
      <c r="AG2478">
        <v>1.1517097E-2</v>
      </c>
      <c r="AH2478" s="6">
        <v>3.2319921000000001E-2</v>
      </c>
      <c r="AI2478" s="6"/>
      <c r="AJ2478" s="8"/>
      <c r="AK2478" s="6"/>
      <c r="AL2478" s="6"/>
      <c r="AM2478" s="6"/>
      <c r="AN2478" s="6"/>
      <c r="AO2478" s="6"/>
      <c r="AP2478" s="6"/>
      <c r="AQ2478" s="6"/>
      <c r="AR2478" s="6"/>
      <c r="AS2478" s="6"/>
    </row>
    <row r="2479" spans="1:45" x14ac:dyDescent="0.35">
      <c r="A2479">
        <v>2500</v>
      </c>
      <c r="B2479">
        <v>0.53293020856769879</v>
      </c>
      <c r="C2479">
        <v>120</v>
      </c>
      <c r="D2479">
        <v>1.322402485329651</v>
      </c>
      <c r="E2479">
        <v>0.4</v>
      </c>
      <c r="F2479">
        <v>0</v>
      </c>
      <c r="G2479">
        <v>0</v>
      </c>
      <c r="H2479" t="s">
        <v>98</v>
      </c>
      <c r="I2479" t="s">
        <v>98</v>
      </c>
      <c r="J2479">
        <v>0.37832239020000002</v>
      </c>
      <c r="K2479">
        <v>5.8176883200000001E-2</v>
      </c>
      <c r="L2479">
        <v>4.2911233200000003E-2</v>
      </c>
      <c r="M2479">
        <v>1.5825649800000001E-2</v>
      </c>
      <c r="N2479">
        <v>1.5825649800000001E-2</v>
      </c>
      <c r="O2479">
        <v>1.1672989199999999E-2</v>
      </c>
      <c r="P2479">
        <v>1.1672989199999999E-2</v>
      </c>
      <c r="Q2479">
        <v>1.7219979600000001E-2</v>
      </c>
      <c r="R2479">
        <v>1.2701446200000001E-2</v>
      </c>
      <c r="S2479">
        <v>9.3685787999999992E-3</v>
      </c>
      <c r="T2479">
        <v>6.9102581999999999E-3</v>
      </c>
      <c r="U2479">
        <v>1.9391952600000002E-2</v>
      </c>
      <c r="V2479">
        <v>34.51</v>
      </c>
      <c r="W2479">
        <v>0.63053731700000004</v>
      </c>
      <c r="X2479">
        <v>9.6961472000000007E-2</v>
      </c>
      <c r="Y2479">
        <v>7.1518722000000007E-2</v>
      </c>
      <c r="Z2479">
        <v>2.6376083000000002E-2</v>
      </c>
      <c r="AA2479">
        <v>2.6376083000000002E-2</v>
      </c>
      <c r="AB2479">
        <v>1.9454981999999999E-2</v>
      </c>
      <c r="AC2479">
        <v>1.9454981999999999E-2</v>
      </c>
      <c r="AD2479">
        <v>2.8699966E-2</v>
      </c>
      <c r="AE2479">
        <v>2.1169077000000001E-2</v>
      </c>
      <c r="AF2479">
        <v>1.5614298E-2</v>
      </c>
      <c r="AG2479">
        <v>1.1517097E-2</v>
      </c>
      <c r="AH2479" s="6">
        <v>3.2319921000000001E-2</v>
      </c>
      <c r="AI2479" s="6"/>
      <c r="AJ2479" s="8"/>
      <c r="AK2479" s="6"/>
      <c r="AL2479" s="6"/>
      <c r="AM2479" s="6"/>
      <c r="AN2479" s="6"/>
      <c r="AO2479" s="6"/>
      <c r="AP2479" s="6"/>
      <c r="AQ2479" s="6"/>
      <c r="AR2479" s="6"/>
      <c r="AS2479" s="6"/>
    </row>
    <row r="2480" spans="1:45" x14ac:dyDescent="0.35">
      <c r="A2480">
        <v>5000</v>
      </c>
      <c r="B2480">
        <v>0.88704051727936006</v>
      </c>
      <c r="C2480">
        <v>120</v>
      </c>
      <c r="D2480">
        <v>1.322402485329651</v>
      </c>
      <c r="E2480">
        <v>0.4</v>
      </c>
      <c r="F2480">
        <v>0</v>
      </c>
      <c r="G2480">
        <v>0</v>
      </c>
      <c r="H2480" t="s">
        <v>98</v>
      </c>
      <c r="I2480" t="s">
        <v>98</v>
      </c>
      <c r="J2480">
        <v>0.37832239020000002</v>
      </c>
      <c r="K2480">
        <v>5.8176883200000001E-2</v>
      </c>
      <c r="L2480">
        <v>4.2911233200000003E-2</v>
      </c>
      <c r="M2480">
        <v>1.5825649800000001E-2</v>
      </c>
      <c r="N2480">
        <v>1.5825649800000001E-2</v>
      </c>
      <c r="O2480">
        <v>1.1672989199999999E-2</v>
      </c>
      <c r="P2480">
        <v>1.1672989199999999E-2</v>
      </c>
      <c r="Q2480">
        <v>1.7219979600000001E-2</v>
      </c>
      <c r="R2480">
        <v>1.2701446200000001E-2</v>
      </c>
      <c r="S2480">
        <v>9.3685787999999992E-3</v>
      </c>
      <c r="T2480">
        <v>6.9102581999999999E-3</v>
      </c>
      <c r="U2480">
        <v>1.9391952600000002E-2</v>
      </c>
      <c r="V2480">
        <v>34.51</v>
      </c>
      <c r="W2480">
        <v>0.63053731700000004</v>
      </c>
      <c r="X2480">
        <v>9.6961472000000007E-2</v>
      </c>
      <c r="Y2480">
        <v>7.1518722000000007E-2</v>
      </c>
      <c r="Z2480">
        <v>2.6376083000000002E-2</v>
      </c>
      <c r="AA2480">
        <v>2.6376083000000002E-2</v>
      </c>
      <c r="AB2480">
        <v>1.9454981999999999E-2</v>
      </c>
      <c r="AC2480">
        <v>1.9454981999999999E-2</v>
      </c>
      <c r="AD2480">
        <v>2.8699966E-2</v>
      </c>
      <c r="AE2480">
        <v>2.1169077000000001E-2</v>
      </c>
      <c r="AF2480">
        <v>1.5614298E-2</v>
      </c>
      <c r="AG2480">
        <v>1.1517097E-2</v>
      </c>
      <c r="AH2480" s="6">
        <v>3.2319921000000001E-2</v>
      </c>
      <c r="AI2480" s="6"/>
      <c r="AJ2480" s="8"/>
      <c r="AK2480" s="6"/>
      <c r="AL2480" s="6"/>
      <c r="AM2480" s="6"/>
      <c r="AN2480" s="6"/>
      <c r="AO2480" s="6"/>
      <c r="AP2480" s="6"/>
      <c r="AQ2480" s="6"/>
      <c r="AR2480" s="6"/>
      <c r="AS2480" s="6"/>
    </row>
    <row r="2481" spans="1:45" x14ac:dyDescent="0.35">
      <c r="A2481">
        <v>7500</v>
      </c>
      <c r="B2481">
        <v>1.2275491249363839</v>
      </c>
      <c r="C2481">
        <v>120</v>
      </c>
      <c r="D2481">
        <v>1.322402485329651</v>
      </c>
      <c r="E2481">
        <v>0.4</v>
      </c>
      <c r="F2481">
        <v>0</v>
      </c>
      <c r="G2481">
        <v>0</v>
      </c>
      <c r="H2481" t="s">
        <v>98</v>
      </c>
      <c r="I2481" t="s">
        <v>98</v>
      </c>
      <c r="J2481">
        <v>0.37832239020000002</v>
      </c>
      <c r="K2481">
        <v>5.8176883200000001E-2</v>
      </c>
      <c r="L2481">
        <v>4.2911233200000003E-2</v>
      </c>
      <c r="M2481">
        <v>1.5825649800000001E-2</v>
      </c>
      <c r="N2481">
        <v>1.5825649800000001E-2</v>
      </c>
      <c r="O2481">
        <v>1.1672989199999999E-2</v>
      </c>
      <c r="P2481">
        <v>1.1672989199999999E-2</v>
      </c>
      <c r="Q2481">
        <v>1.7219979600000001E-2</v>
      </c>
      <c r="R2481">
        <v>1.2701446200000001E-2</v>
      </c>
      <c r="S2481">
        <v>9.3685787999999992E-3</v>
      </c>
      <c r="T2481">
        <v>6.9102581999999999E-3</v>
      </c>
      <c r="U2481">
        <v>1.9391952600000002E-2</v>
      </c>
      <c r="V2481">
        <v>34.51</v>
      </c>
      <c r="W2481">
        <v>0.63053731700000004</v>
      </c>
      <c r="X2481">
        <v>9.6961472000000007E-2</v>
      </c>
      <c r="Y2481">
        <v>7.1518722000000007E-2</v>
      </c>
      <c r="Z2481">
        <v>2.6376083000000002E-2</v>
      </c>
      <c r="AA2481">
        <v>2.6376083000000002E-2</v>
      </c>
      <c r="AB2481">
        <v>1.9454981999999999E-2</v>
      </c>
      <c r="AC2481">
        <v>1.9454981999999999E-2</v>
      </c>
      <c r="AD2481">
        <v>2.8699966E-2</v>
      </c>
      <c r="AE2481">
        <v>2.1169077000000001E-2</v>
      </c>
      <c r="AF2481">
        <v>1.5614298E-2</v>
      </c>
      <c r="AG2481">
        <v>1.1517097E-2</v>
      </c>
      <c r="AH2481" s="6">
        <v>3.2319921000000001E-2</v>
      </c>
      <c r="AI2481" s="6"/>
      <c r="AJ2481" s="8"/>
      <c r="AK2481" s="6"/>
      <c r="AL2481" s="6"/>
      <c r="AM2481" s="6"/>
      <c r="AN2481" s="6"/>
      <c r="AO2481" s="6"/>
      <c r="AP2481" s="6"/>
      <c r="AQ2481" s="6"/>
      <c r="AR2481" s="6"/>
      <c r="AS2481" s="6"/>
    </row>
    <row r="2482" spans="1:45" x14ac:dyDescent="0.35">
      <c r="A2482">
        <v>10000</v>
      </c>
      <c r="B2482">
        <v>1.553267803178598</v>
      </c>
      <c r="C2482">
        <v>120</v>
      </c>
      <c r="D2482">
        <v>1.322402485329651</v>
      </c>
      <c r="E2482">
        <v>0.4</v>
      </c>
      <c r="F2482">
        <v>0</v>
      </c>
      <c r="G2482">
        <v>0</v>
      </c>
      <c r="H2482" t="s">
        <v>98</v>
      </c>
      <c r="I2482" t="s">
        <v>98</v>
      </c>
      <c r="J2482">
        <v>0.37832239020000002</v>
      </c>
      <c r="K2482">
        <v>5.8176883200000001E-2</v>
      </c>
      <c r="L2482">
        <v>4.2911233200000003E-2</v>
      </c>
      <c r="M2482">
        <v>1.5825649800000001E-2</v>
      </c>
      <c r="N2482">
        <v>1.5825649800000001E-2</v>
      </c>
      <c r="O2482">
        <v>1.1672989199999999E-2</v>
      </c>
      <c r="P2482">
        <v>1.1672989199999999E-2</v>
      </c>
      <c r="Q2482">
        <v>1.7219979600000001E-2</v>
      </c>
      <c r="R2482">
        <v>1.2701446200000001E-2</v>
      </c>
      <c r="S2482">
        <v>9.3685787999999992E-3</v>
      </c>
      <c r="T2482">
        <v>6.9102581999999999E-3</v>
      </c>
      <c r="U2482">
        <v>1.9391952600000002E-2</v>
      </c>
      <c r="V2482">
        <v>34.51</v>
      </c>
      <c r="W2482">
        <v>0.63053731700000004</v>
      </c>
      <c r="X2482">
        <v>9.6961472000000007E-2</v>
      </c>
      <c r="Y2482">
        <v>7.1518722000000007E-2</v>
      </c>
      <c r="Z2482">
        <v>2.6376083000000002E-2</v>
      </c>
      <c r="AA2482">
        <v>2.6376083000000002E-2</v>
      </c>
      <c r="AB2482">
        <v>1.9454981999999999E-2</v>
      </c>
      <c r="AC2482">
        <v>1.9454981999999999E-2</v>
      </c>
      <c r="AD2482">
        <v>2.8699966E-2</v>
      </c>
      <c r="AE2482">
        <v>2.1169077000000001E-2</v>
      </c>
      <c r="AF2482">
        <v>1.5614298E-2</v>
      </c>
      <c r="AG2482">
        <v>1.1517097E-2</v>
      </c>
      <c r="AH2482" s="6">
        <v>3.2319921000000001E-2</v>
      </c>
      <c r="AI2482" s="6"/>
      <c r="AJ2482" s="8"/>
      <c r="AK2482" s="6"/>
      <c r="AL2482" s="6"/>
      <c r="AM2482" s="6"/>
      <c r="AN2482" s="6"/>
      <c r="AO2482" s="6"/>
      <c r="AP2482" s="6"/>
      <c r="AQ2482" s="6"/>
      <c r="AR2482" s="6"/>
      <c r="AS2482" s="6"/>
    </row>
    <row r="2483" spans="1:45" x14ac:dyDescent="0.35">
      <c r="A2483">
        <v>15000</v>
      </c>
      <c r="B2483">
        <v>2.172266551544233</v>
      </c>
      <c r="C2483">
        <v>120</v>
      </c>
      <c r="D2483">
        <v>1.322402485329651</v>
      </c>
      <c r="E2483">
        <v>0.4</v>
      </c>
      <c r="F2483">
        <v>0</v>
      </c>
      <c r="G2483">
        <v>0</v>
      </c>
      <c r="H2483" t="s">
        <v>98</v>
      </c>
      <c r="I2483" t="s">
        <v>98</v>
      </c>
      <c r="J2483">
        <v>0.37832239020000002</v>
      </c>
      <c r="K2483">
        <v>5.8176883200000001E-2</v>
      </c>
      <c r="L2483">
        <v>4.2911233200000003E-2</v>
      </c>
      <c r="M2483">
        <v>1.5825649800000001E-2</v>
      </c>
      <c r="N2483">
        <v>1.5825649800000001E-2</v>
      </c>
      <c r="O2483">
        <v>1.1672989199999999E-2</v>
      </c>
      <c r="P2483">
        <v>1.1672989199999999E-2</v>
      </c>
      <c r="Q2483">
        <v>1.7219979600000001E-2</v>
      </c>
      <c r="R2483">
        <v>1.2701446200000001E-2</v>
      </c>
      <c r="S2483">
        <v>9.3685787999999992E-3</v>
      </c>
      <c r="T2483">
        <v>6.9102581999999999E-3</v>
      </c>
      <c r="U2483">
        <v>1.9391952600000002E-2</v>
      </c>
      <c r="V2483">
        <v>34.51</v>
      </c>
      <c r="W2483">
        <v>0.63053731700000004</v>
      </c>
      <c r="X2483">
        <v>9.6961472000000007E-2</v>
      </c>
      <c r="Y2483">
        <v>7.1518722000000007E-2</v>
      </c>
      <c r="Z2483">
        <v>2.6376083000000002E-2</v>
      </c>
      <c r="AA2483">
        <v>2.6376083000000002E-2</v>
      </c>
      <c r="AB2483">
        <v>1.9454981999999999E-2</v>
      </c>
      <c r="AC2483">
        <v>1.9454981999999999E-2</v>
      </c>
      <c r="AD2483">
        <v>2.8699966E-2</v>
      </c>
      <c r="AE2483">
        <v>2.1169077000000001E-2</v>
      </c>
      <c r="AF2483">
        <v>1.5614298E-2</v>
      </c>
      <c r="AG2483">
        <v>1.1517097E-2</v>
      </c>
      <c r="AH2483" s="6">
        <v>3.2319921000000001E-2</v>
      </c>
      <c r="AI2483" s="6"/>
      <c r="AJ2483" s="8"/>
      <c r="AK2483" s="6"/>
      <c r="AL2483" s="6"/>
      <c r="AM2483" s="6"/>
      <c r="AN2483" s="6"/>
      <c r="AO2483" s="6"/>
      <c r="AP2483" s="6"/>
      <c r="AQ2483" s="6"/>
      <c r="AR2483" s="6"/>
      <c r="AS2483" s="6"/>
    </row>
    <row r="2484" spans="1:45" x14ac:dyDescent="0.35">
      <c r="A2484">
        <v>1500</v>
      </c>
      <c r="B2484">
        <v>0.52968277205464209</v>
      </c>
      <c r="C2484">
        <v>150</v>
      </c>
      <c r="D2484">
        <v>1.322402485329651</v>
      </c>
      <c r="E2484">
        <v>0.4</v>
      </c>
      <c r="F2484">
        <v>0</v>
      </c>
      <c r="G2484">
        <v>0</v>
      </c>
      <c r="H2484" t="s">
        <v>98</v>
      </c>
      <c r="I2484" t="s">
        <v>98</v>
      </c>
      <c r="J2484">
        <v>0.37832239020000002</v>
      </c>
      <c r="K2484">
        <v>5.8176883200000001E-2</v>
      </c>
      <c r="L2484">
        <v>4.2911233200000003E-2</v>
      </c>
      <c r="M2484">
        <v>1.5825649800000001E-2</v>
      </c>
      <c r="N2484">
        <v>1.5825649800000001E-2</v>
      </c>
      <c r="O2484">
        <v>1.1672989199999999E-2</v>
      </c>
      <c r="P2484">
        <v>1.1672989199999999E-2</v>
      </c>
      <c r="Q2484">
        <v>1.7219979600000001E-2</v>
      </c>
      <c r="R2484">
        <v>1.2701446200000001E-2</v>
      </c>
      <c r="S2484">
        <v>9.3685787999999992E-3</v>
      </c>
      <c r="T2484">
        <v>6.9102581999999999E-3</v>
      </c>
      <c r="U2484">
        <v>1.9391952600000002E-2</v>
      </c>
      <c r="V2484">
        <v>34.51</v>
      </c>
      <c r="W2484">
        <v>0.63053731700000004</v>
      </c>
      <c r="X2484">
        <v>9.6961472000000007E-2</v>
      </c>
      <c r="Y2484">
        <v>7.1518722000000007E-2</v>
      </c>
      <c r="Z2484">
        <v>2.6376083000000002E-2</v>
      </c>
      <c r="AA2484">
        <v>2.6376083000000002E-2</v>
      </c>
      <c r="AB2484">
        <v>1.9454981999999999E-2</v>
      </c>
      <c r="AC2484">
        <v>1.9454981999999999E-2</v>
      </c>
      <c r="AD2484">
        <v>2.8699966E-2</v>
      </c>
      <c r="AE2484">
        <v>2.1169077000000001E-2</v>
      </c>
      <c r="AF2484">
        <v>1.5614298E-2</v>
      </c>
      <c r="AG2484">
        <v>1.1517097E-2</v>
      </c>
      <c r="AH2484" s="6">
        <v>3.2319921000000001E-2</v>
      </c>
      <c r="AI2484" s="6"/>
      <c r="AJ2484" s="8"/>
      <c r="AK2484" s="6"/>
      <c r="AL2484" s="6"/>
      <c r="AM2484" s="6"/>
      <c r="AN2484" s="6"/>
      <c r="AO2484" s="6"/>
      <c r="AP2484" s="6"/>
      <c r="AQ2484" s="6"/>
      <c r="AR2484" s="6"/>
      <c r="AS2484" s="6"/>
    </row>
    <row r="2485" spans="1:45" x14ac:dyDescent="0.35">
      <c r="A2485">
        <v>2000</v>
      </c>
      <c r="B2485">
        <v>0.51915843646301074</v>
      </c>
      <c r="C2485">
        <v>150</v>
      </c>
      <c r="D2485">
        <v>1.322402485329651</v>
      </c>
      <c r="E2485">
        <v>0.4</v>
      </c>
      <c r="F2485">
        <v>0</v>
      </c>
      <c r="G2485">
        <v>0</v>
      </c>
      <c r="H2485" t="s">
        <v>98</v>
      </c>
      <c r="I2485" t="s">
        <v>98</v>
      </c>
      <c r="J2485">
        <v>0.37832239020000002</v>
      </c>
      <c r="K2485">
        <v>5.8176883200000001E-2</v>
      </c>
      <c r="L2485">
        <v>4.2911233200000003E-2</v>
      </c>
      <c r="M2485">
        <v>1.5825649800000001E-2</v>
      </c>
      <c r="N2485">
        <v>1.5825649800000001E-2</v>
      </c>
      <c r="O2485">
        <v>1.1672989199999999E-2</v>
      </c>
      <c r="P2485">
        <v>1.1672989199999999E-2</v>
      </c>
      <c r="Q2485">
        <v>1.7219979600000001E-2</v>
      </c>
      <c r="R2485">
        <v>1.2701446200000001E-2</v>
      </c>
      <c r="S2485">
        <v>9.3685787999999992E-3</v>
      </c>
      <c r="T2485">
        <v>6.9102581999999999E-3</v>
      </c>
      <c r="U2485">
        <v>1.9391952600000002E-2</v>
      </c>
      <c r="V2485">
        <v>34.51</v>
      </c>
      <c r="W2485">
        <v>0.63053731700000004</v>
      </c>
      <c r="X2485">
        <v>9.6961472000000007E-2</v>
      </c>
      <c r="Y2485">
        <v>7.1518722000000007E-2</v>
      </c>
      <c r="Z2485">
        <v>2.6376083000000002E-2</v>
      </c>
      <c r="AA2485">
        <v>2.6376083000000002E-2</v>
      </c>
      <c r="AB2485">
        <v>1.9454981999999999E-2</v>
      </c>
      <c r="AC2485">
        <v>1.9454981999999999E-2</v>
      </c>
      <c r="AD2485">
        <v>2.8699966E-2</v>
      </c>
      <c r="AE2485">
        <v>2.1169077000000001E-2</v>
      </c>
      <c r="AF2485">
        <v>1.5614298E-2</v>
      </c>
      <c r="AG2485">
        <v>1.1517097E-2</v>
      </c>
      <c r="AH2485" s="6">
        <v>3.2319921000000001E-2</v>
      </c>
      <c r="AI2485" s="6"/>
      <c r="AJ2485" s="8"/>
      <c r="AK2485" s="6"/>
      <c r="AL2485" s="6"/>
      <c r="AM2485" s="6"/>
      <c r="AN2485" s="6"/>
      <c r="AO2485" s="6"/>
      <c r="AP2485" s="6"/>
      <c r="AQ2485" s="6"/>
      <c r="AR2485" s="6"/>
      <c r="AS2485" s="6"/>
    </row>
    <row r="2486" spans="1:45" x14ac:dyDescent="0.35">
      <c r="A2486">
        <v>2500</v>
      </c>
      <c r="B2486">
        <v>0.56465678995093926</v>
      </c>
      <c r="C2486">
        <v>150</v>
      </c>
      <c r="D2486">
        <v>1.322402485329651</v>
      </c>
      <c r="E2486">
        <v>0.4</v>
      </c>
      <c r="F2486">
        <v>0</v>
      </c>
      <c r="G2486">
        <v>0</v>
      </c>
      <c r="H2486" t="s">
        <v>98</v>
      </c>
      <c r="I2486" t="s">
        <v>98</v>
      </c>
      <c r="J2486">
        <v>0.37832239020000002</v>
      </c>
      <c r="K2486">
        <v>5.8176883200000001E-2</v>
      </c>
      <c r="L2486">
        <v>4.2911233200000003E-2</v>
      </c>
      <c r="M2486">
        <v>1.5825649800000001E-2</v>
      </c>
      <c r="N2486">
        <v>1.5825649800000001E-2</v>
      </c>
      <c r="O2486">
        <v>1.1672989199999999E-2</v>
      </c>
      <c r="P2486">
        <v>1.1672989199999999E-2</v>
      </c>
      <c r="Q2486">
        <v>1.7219979600000001E-2</v>
      </c>
      <c r="R2486">
        <v>1.2701446200000001E-2</v>
      </c>
      <c r="S2486">
        <v>9.3685787999999992E-3</v>
      </c>
      <c r="T2486">
        <v>6.9102581999999999E-3</v>
      </c>
      <c r="U2486">
        <v>1.9391952600000002E-2</v>
      </c>
      <c r="V2486">
        <v>34.51</v>
      </c>
      <c r="W2486">
        <v>0.63053731700000004</v>
      </c>
      <c r="X2486">
        <v>9.6961472000000007E-2</v>
      </c>
      <c r="Y2486">
        <v>7.1518722000000007E-2</v>
      </c>
      <c r="Z2486">
        <v>2.6376083000000002E-2</v>
      </c>
      <c r="AA2486">
        <v>2.6376083000000002E-2</v>
      </c>
      <c r="AB2486">
        <v>1.9454981999999999E-2</v>
      </c>
      <c r="AC2486">
        <v>1.9454981999999999E-2</v>
      </c>
      <c r="AD2486">
        <v>2.8699966E-2</v>
      </c>
      <c r="AE2486">
        <v>2.1169077000000001E-2</v>
      </c>
      <c r="AF2486">
        <v>1.5614298E-2</v>
      </c>
      <c r="AG2486">
        <v>1.1517097E-2</v>
      </c>
      <c r="AH2486" s="6">
        <v>3.2319921000000001E-2</v>
      </c>
      <c r="AI2486" s="6"/>
      <c r="AJ2486" s="8"/>
      <c r="AK2486" s="6"/>
      <c r="AL2486" s="6"/>
      <c r="AM2486" s="6"/>
      <c r="AN2486" s="6"/>
      <c r="AO2486" s="6"/>
      <c r="AP2486" s="6"/>
      <c r="AQ2486" s="6"/>
      <c r="AR2486" s="6"/>
      <c r="AS2486" s="6"/>
    </row>
    <row r="2487" spans="1:45" x14ac:dyDescent="0.35">
      <c r="A2487">
        <v>5000</v>
      </c>
      <c r="B2487">
        <v>0.88715432858773435</v>
      </c>
      <c r="C2487">
        <v>150</v>
      </c>
      <c r="D2487">
        <v>1.322402485329651</v>
      </c>
      <c r="E2487">
        <v>0.4</v>
      </c>
      <c r="F2487">
        <v>0</v>
      </c>
      <c r="G2487">
        <v>0</v>
      </c>
      <c r="H2487" t="s">
        <v>98</v>
      </c>
      <c r="I2487" t="s">
        <v>98</v>
      </c>
      <c r="J2487">
        <v>0.37832239020000002</v>
      </c>
      <c r="K2487">
        <v>5.8176883200000001E-2</v>
      </c>
      <c r="L2487">
        <v>4.2911233200000003E-2</v>
      </c>
      <c r="M2487">
        <v>1.5825649800000001E-2</v>
      </c>
      <c r="N2487">
        <v>1.5825649800000001E-2</v>
      </c>
      <c r="O2487">
        <v>1.1672989199999999E-2</v>
      </c>
      <c r="P2487">
        <v>1.1672989199999999E-2</v>
      </c>
      <c r="Q2487">
        <v>1.7219979600000001E-2</v>
      </c>
      <c r="R2487">
        <v>1.2701446200000001E-2</v>
      </c>
      <c r="S2487">
        <v>9.3685787999999992E-3</v>
      </c>
      <c r="T2487">
        <v>6.9102581999999999E-3</v>
      </c>
      <c r="U2487">
        <v>1.9391952600000002E-2</v>
      </c>
      <c r="V2487">
        <v>34.51</v>
      </c>
      <c r="W2487">
        <v>0.63053731700000004</v>
      </c>
      <c r="X2487">
        <v>9.6961472000000007E-2</v>
      </c>
      <c r="Y2487">
        <v>7.1518722000000007E-2</v>
      </c>
      <c r="Z2487">
        <v>2.6376083000000002E-2</v>
      </c>
      <c r="AA2487">
        <v>2.6376083000000002E-2</v>
      </c>
      <c r="AB2487">
        <v>1.9454981999999999E-2</v>
      </c>
      <c r="AC2487">
        <v>1.9454981999999999E-2</v>
      </c>
      <c r="AD2487">
        <v>2.8699966E-2</v>
      </c>
      <c r="AE2487">
        <v>2.1169077000000001E-2</v>
      </c>
      <c r="AF2487">
        <v>1.5614298E-2</v>
      </c>
      <c r="AG2487">
        <v>1.1517097E-2</v>
      </c>
      <c r="AH2487" s="6">
        <v>3.2319921000000001E-2</v>
      </c>
      <c r="AI2487" s="6"/>
      <c r="AJ2487" s="8"/>
      <c r="AK2487" s="6"/>
      <c r="AL2487" s="6"/>
      <c r="AM2487" s="6"/>
      <c r="AN2487" s="6"/>
      <c r="AO2487" s="6"/>
      <c r="AP2487" s="6"/>
      <c r="AQ2487" s="6"/>
      <c r="AR2487" s="6"/>
      <c r="AS2487" s="6"/>
    </row>
    <row r="2488" spans="1:45" x14ac:dyDescent="0.35">
      <c r="A2488">
        <v>7500</v>
      </c>
      <c r="B2488">
        <v>1.210753444714749</v>
      </c>
      <c r="C2488">
        <v>150</v>
      </c>
      <c r="D2488">
        <v>1.322402485329651</v>
      </c>
      <c r="E2488">
        <v>0.4</v>
      </c>
      <c r="F2488">
        <v>0</v>
      </c>
      <c r="G2488">
        <v>0</v>
      </c>
      <c r="H2488" t="s">
        <v>98</v>
      </c>
      <c r="I2488" t="s">
        <v>98</v>
      </c>
      <c r="J2488">
        <v>0.37832239020000002</v>
      </c>
      <c r="K2488">
        <v>5.8176883200000001E-2</v>
      </c>
      <c r="L2488">
        <v>4.2911233200000003E-2</v>
      </c>
      <c r="M2488">
        <v>1.5825649800000001E-2</v>
      </c>
      <c r="N2488">
        <v>1.5825649800000001E-2</v>
      </c>
      <c r="O2488">
        <v>1.1672989199999999E-2</v>
      </c>
      <c r="P2488">
        <v>1.1672989199999999E-2</v>
      </c>
      <c r="Q2488">
        <v>1.7219979600000001E-2</v>
      </c>
      <c r="R2488">
        <v>1.2701446200000001E-2</v>
      </c>
      <c r="S2488">
        <v>9.3685787999999992E-3</v>
      </c>
      <c r="T2488">
        <v>6.9102581999999999E-3</v>
      </c>
      <c r="U2488">
        <v>1.9391952600000002E-2</v>
      </c>
      <c r="V2488">
        <v>34.51</v>
      </c>
      <c r="W2488">
        <v>0.63053731700000004</v>
      </c>
      <c r="X2488">
        <v>9.6961472000000007E-2</v>
      </c>
      <c r="Y2488">
        <v>7.1518722000000007E-2</v>
      </c>
      <c r="Z2488">
        <v>2.6376083000000002E-2</v>
      </c>
      <c r="AA2488">
        <v>2.6376083000000002E-2</v>
      </c>
      <c r="AB2488">
        <v>1.9454981999999999E-2</v>
      </c>
      <c r="AC2488">
        <v>1.9454981999999999E-2</v>
      </c>
      <c r="AD2488">
        <v>2.8699966E-2</v>
      </c>
      <c r="AE2488">
        <v>2.1169077000000001E-2</v>
      </c>
      <c r="AF2488">
        <v>1.5614298E-2</v>
      </c>
      <c r="AG2488">
        <v>1.1517097E-2</v>
      </c>
      <c r="AH2488" s="6">
        <v>3.2319921000000001E-2</v>
      </c>
      <c r="AI2488" s="6"/>
      <c r="AJ2488" s="8"/>
      <c r="AK2488" s="6"/>
      <c r="AL2488" s="6"/>
      <c r="AM2488" s="6"/>
      <c r="AN2488" s="6"/>
      <c r="AO2488" s="6"/>
      <c r="AP2488" s="6"/>
      <c r="AQ2488" s="6"/>
      <c r="AR2488" s="6"/>
      <c r="AS2488" s="6"/>
    </row>
    <row r="2489" spans="1:45" x14ac:dyDescent="0.35">
      <c r="A2489">
        <v>10000</v>
      </c>
      <c r="B2489">
        <v>1.521829081621707</v>
      </c>
      <c r="C2489">
        <v>150</v>
      </c>
      <c r="D2489">
        <v>1.322402485329651</v>
      </c>
      <c r="E2489">
        <v>0.4</v>
      </c>
      <c r="F2489">
        <v>0</v>
      </c>
      <c r="G2489">
        <v>0</v>
      </c>
      <c r="H2489" t="s">
        <v>98</v>
      </c>
      <c r="I2489" t="s">
        <v>98</v>
      </c>
      <c r="J2489">
        <v>0.37832239020000002</v>
      </c>
      <c r="K2489">
        <v>5.8176883200000001E-2</v>
      </c>
      <c r="L2489">
        <v>4.2911233200000003E-2</v>
      </c>
      <c r="M2489">
        <v>1.5825649800000001E-2</v>
      </c>
      <c r="N2489">
        <v>1.5825649800000001E-2</v>
      </c>
      <c r="O2489">
        <v>1.1672989199999999E-2</v>
      </c>
      <c r="P2489">
        <v>1.1672989199999999E-2</v>
      </c>
      <c r="Q2489">
        <v>1.7219979600000001E-2</v>
      </c>
      <c r="R2489">
        <v>1.2701446200000001E-2</v>
      </c>
      <c r="S2489">
        <v>9.3685787999999992E-3</v>
      </c>
      <c r="T2489">
        <v>6.9102581999999999E-3</v>
      </c>
      <c r="U2489">
        <v>1.9391952600000002E-2</v>
      </c>
      <c r="V2489">
        <v>34.51</v>
      </c>
      <c r="W2489">
        <v>0.63053731700000004</v>
      </c>
      <c r="X2489">
        <v>9.6961472000000007E-2</v>
      </c>
      <c r="Y2489">
        <v>7.1518722000000007E-2</v>
      </c>
      <c r="Z2489">
        <v>2.6376083000000002E-2</v>
      </c>
      <c r="AA2489">
        <v>2.6376083000000002E-2</v>
      </c>
      <c r="AB2489">
        <v>1.9454981999999999E-2</v>
      </c>
      <c r="AC2489">
        <v>1.9454981999999999E-2</v>
      </c>
      <c r="AD2489">
        <v>2.8699966E-2</v>
      </c>
      <c r="AE2489">
        <v>2.1169077000000001E-2</v>
      </c>
      <c r="AF2489">
        <v>1.5614298E-2</v>
      </c>
      <c r="AG2489">
        <v>1.1517097E-2</v>
      </c>
      <c r="AH2489" s="6">
        <v>3.2319921000000001E-2</v>
      </c>
      <c r="AI2489" s="6"/>
      <c r="AJ2489" s="8"/>
      <c r="AK2489" s="6"/>
      <c r="AL2489" s="6"/>
      <c r="AM2489" s="6"/>
      <c r="AN2489" s="6"/>
      <c r="AO2489" s="6"/>
      <c r="AP2489" s="6"/>
      <c r="AQ2489" s="6"/>
      <c r="AR2489" s="6"/>
      <c r="AS2489" s="6"/>
    </row>
    <row r="2490" spans="1:45" x14ac:dyDescent="0.35">
      <c r="A2490">
        <v>15000</v>
      </c>
      <c r="B2490">
        <v>2.113840847122161</v>
      </c>
      <c r="C2490">
        <v>150</v>
      </c>
      <c r="D2490">
        <v>1.322402485329651</v>
      </c>
      <c r="E2490">
        <v>0.4</v>
      </c>
      <c r="F2490">
        <v>0</v>
      </c>
      <c r="G2490">
        <v>0</v>
      </c>
      <c r="H2490" t="s">
        <v>98</v>
      </c>
      <c r="I2490" t="s">
        <v>98</v>
      </c>
      <c r="J2490">
        <v>0.37832239020000002</v>
      </c>
      <c r="K2490">
        <v>5.8176883200000001E-2</v>
      </c>
      <c r="L2490">
        <v>4.2911233200000003E-2</v>
      </c>
      <c r="M2490">
        <v>1.5825649800000001E-2</v>
      </c>
      <c r="N2490">
        <v>1.5825649800000001E-2</v>
      </c>
      <c r="O2490">
        <v>1.1672989199999999E-2</v>
      </c>
      <c r="P2490">
        <v>1.1672989199999999E-2</v>
      </c>
      <c r="Q2490">
        <v>1.7219979600000001E-2</v>
      </c>
      <c r="R2490">
        <v>1.2701446200000001E-2</v>
      </c>
      <c r="S2490">
        <v>9.3685787999999992E-3</v>
      </c>
      <c r="T2490">
        <v>6.9102581999999999E-3</v>
      </c>
      <c r="U2490">
        <v>1.9391952600000002E-2</v>
      </c>
      <c r="V2490">
        <v>34.51</v>
      </c>
      <c r="W2490">
        <v>0.63053731700000004</v>
      </c>
      <c r="X2490">
        <v>9.6961472000000007E-2</v>
      </c>
      <c r="Y2490">
        <v>7.1518722000000007E-2</v>
      </c>
      <c r="Z2490">
        <v>2.6376083000000002E-2</v>
      </c>
      <c r="AA2490">
        <v>2.6376083000000002E-2</v>
      </c>
      <c r="AB2490">
        <v>1.9454981999999999E-2</v>
      </c>
      <c r="AC2490">
        <v>1.9454981999999999E-2</v>
      </c>
      <c r="AD2490">
        <v>2.8699966E-2</v>
      </c>
      <c r="AE2490">
        <v>2.1169077000000001E-2</v>
      </c>
      <c r="AF2490">
        <v>1.5614298E-2</v>
      </c>
      <c r="AG2490">
        <v>1.1517097E-2</v>
      </c>
      <c r="AH2490" s="6">
        <v>3.2319921000000001E-2</v>
      </c>
      <c r="AI2490" s="6"/>
      <c r="AJ2490" s="8"/>
      <c r="AK2490" s="6"/>
      <c r="AL2490" s="6"/>
      <c r="AM2490" s="6"/>
      <c r="AN2490" s="6"/>
      <c r="AO2490" s="6"/>
      <c r="AP2490" s="6"/>
      <c r="AQ2490" s="6"/>
      <c r="AR2490" s="6"/>
      <c r="AS2490" s="6"/>
    </row>
    <row r="2491" spans="1:45" x14ac:dyDescent="0.35">
      <c r="A2491">
        <v>1500</v>
      </c>
      <c r="B2491">
        <v>0.62820501874503043</v>
      </c>
      <c r="C2491">
        <v>180</v>
      </c>
      <c r="D2491">
        <v>1.322402485329651</v>
      </c>
      <c r="E2491">
        <v>0.4</v>
      </c>
      <c r="F2491">
        <v>0</v>
      </c>
      <c r="G2491">
        <v>0</v>
      </c>
      <c r="H2491" t="s">
        <v>98</v>
      </c>
      <c r="I2491" t="s">
        <v>98</v>
      </c>
      <c r="J2491">
        <v>0.37832239020000002</v>
      </c>
      <c r="K2491">
        <v>5.8176883200000001E-2</v>
      </c>
      <c r="L2491">
        <v>4.2911233200000003E-2</v>
      </c>
      <c r="M2491">
        <v>1.5825649800000001E-2</v>
      </c>
      <c r="N2491">
        <v>1.5825649800000001E-2</v>
      </c>
      <c r="O2491">
        <v>1.1672989199999999E-2</v>
      </c>
      <c r="P2491">
        <v>1.1672989199999999E-2</v>
      </c>
      <c r="Q2491">
        <v>1.7219979600000001E-2</v>
      </c>
      <c r="R2491">
        <v>1.2701446200000001E-2</v>
      </c>
      <c r="S2491">
        <v>9.3685787999999992E-3</v>
      </c>
      <c r="T2491">
        <v>6.9102581999999999E-3</v>
      </c>
      <c r="U2491">
        <v>1.9391952600000002E-2</v>
      </c>
      <c r="V2491">
        <v>34.51</v>
      </c>
      <c r="W2491">
        <v>0.63053731700000004</v>
      </c>
      <c r="X2491">
        <v>9.6961472000000007E-2</v>
      </c>
      <c r="Y2491">
        <v>7.1518722000000007E-2</v>
      </c>
      <c r="Z2491">
        <v>2.6376083000000002E-2</v>
      </c>
      <c r="AA2491">
        <v>2.6376083000000002E-2</v>
      </c>
      <c r="AB2491">
        <v>1.9454981999999999E-2</v>
      </c>
      <c r="AC2491">
        <v>1.9454981999999999E-2</v>
      </c>
      <c r="AD2491">
        <v>2.8699966E-2</v>
      </c>
      <c r="AE2491">
        <v>2.1169077000000001E-2</v>
      </c>
      <c r="AF2491">
        <v>1.5614298E-2</v>
      </c>
      <c r="AG2491">
        <v>1.1517097E-2</v>
      </c>
      <c r="AH2491" s="6">
        <v>3.2319921000000001E-2</v>
      </c>
      <c r="AI2491" s="6"/>
      <c r="AJ2491" s="8"/>
      <c r="AK2491" s="6"/>
      <c r="AL2491" s="6"/>
      <c r="AM2491" s="6"/>
      <c r="AN2491" s="6"/>
      <c r="AO2491" s="6"/>
      <c r="AP2491" s="6"/>
      <c r="AQ2491" s="6"/>
      <c r="AR2491" s="6"/>
      <c r="AS2491" s="6"/>
    </row>
    <row r="2492" spans="1:45" x14ac:dyDescent="0.35">
      <c r="A2492">
        <v>2000</v>
      </c>
      <c r="B2492">
        <v>0.58225573098125705</v>
      </c>
      <c r="C2492">
        <v>180</v>
      </c>
      <c r="D2492">
        <v>1.322402485329651</v>
      </c>
      <c r="E2492">
        <v>0.4</v>
      </c>
      <c r="F2492">
        <v>0</v>
      </c>
      <c r="G2492">
        <v>0</v>
      </c>
      <c r="H2492" t="s">
        <v>98</v>
      </c>
      <c r="I2492" t="s">
        <v>98</v>
      </c>
      <c r="J2492">
        <v>0.37832239020000002</v>
      </c>
      <c r="K2492">
        <v>5.8176883200000001E-2</v>
      </c>
      <c r="L2492">
        <v>4.2911233200000003E-2</v>
      </c>
      <c r="M2492">
        <v>1.5825649800000001E-2</v>
      </c>
      <c r="N2492">
        <v>1.5825649800000001E-2</v>
      </c>
      <c r="O2492">
        <v>1.1672989199999999E-2</v>
      </c>
      <c r="P2492">
        <v>1.1672989199999999E-2</v>
      </c>
      <c r="Q2492">
        <v>1.7219979600000001E-2</v>
      </c>
      <c r="R2492">
        <v>1.2701446200000001E-2</v>
      </c>
      <c r="S2492">
        <v>9.3685787999999992E-3</v>
      </c>
      <c r="T2492">
        <v>6.9102581999999999E-3</v>
      </c>
      <c r="U2492">
        <v>1.9391952600000002E-2</v>
      </c>
      <c r="V2492">
        <v>34.51</v>
      </c>
      <c r="W2492">
        <v>0.63053731700000004</v>
      </c>
      <c r="X2492">
        <v>9.6961472000000007E-2</v>
      </c>
      <c r="Y2492">
        <v>7.1518722000000007E-2</v>
      </c>
      <c r="Z2492">
        <v>2.6376083000000002E-2</v>
      </c>
      <c r="AA2492">
        <v>2.6376083000000002E-2</v>
      </c>
      <c r="AB2492">
        <v>1.9454981999999999E-2</v>
      </c>
      <c r="AC2492">
        <v>1.9454981999999999E-2</v>
      </c>
      <c r="AD2492">
        <v>2.8699966E-2</v>
      </c>
      <c r="AE2492">
        <v>2.1169077000000001E-2</v>
      </c>
      <c r="AF2492">
        <v>1.5614298E-2</v>
      </c>
      <c r="AG2492">
        <v>1.1517097E-2</v>
      </c>
      <c r="AH2492" s="6">
        <v>3.2319921000000001E-2</v>
      </c>
      <c r="AI2492" s="6"/>
      <c r="AJ2492" s="8"/>
      <c r="AK2492" s="6"/>
      <c r="AL2492" s="6"/>
      <c r="AM2492" s="6"/>
      <c r="AN2492" s="6"/>
      <c r="AO2492" s="6"/>
      <c r="AP2492" s="6"/>
      <c r="AQ2492" s="6"/>
      <c r="AR2492" s="6"/>
      <c r="AS2492" s="6"/>
    </row>
    <row r="2493" spans="1:45" x14ac:dyDescent="0.35">
      <c r="A2493">
        <v>2500</v>
      </c>
      <c r="B2493">
        <v>0.60591226569478274</v>
      </c>
      <c r="C2493">
        <v>180</v>
      </c>
      <c r="D2493">
        <v>1.322402485329651</v>
      </c>
      <c r="E2493">
        <v>0.4</v>
      </c>
      <c r="F2493">
        <v>0</v>
      </c>
      <c r="G2493">
        <v>0</v>
      </c>
      <c r="H2493" t="s">
        <v>98</v>
      </c>
      <c r="I2493" t="s">
        <v>98</v>
      </c>
      <c r="J2493">
        <v>0.37832239020000002</v>
      </c>
      <c r="K2493">
        <v>5.8176883200000001E-2</v>
      </c>
      <c r="L2493">
        <v>4.2911233200000003E-2</v>
      </c>
      <c r="M2493">
        <v>1.5825649800000001E-2</v>
      </c>
      <c r="N2493">
        <v>1.5825649800000001E-2</v>
      </c>
      <c r="O2493">
        <v>1.1672989199999999E-2</v>
      </c>
      <c r="P2493">
        <v>1.1672989199999999E-2</v>
      </c>
      <c r="Q2493">
        <v>1.7219979600000001E-2</v>
      </c>
      <c r="R2493">
        <v>1.2701446200000001E-2</v>
      </c>
      <c r="S2493">
        <v>9.3685787999999992E-3</v>
      </c>
      <c r="T2493">
        <v>6.9102581999999999E-3</v>
      </c>
      <c r="U2493">
        <v>1.9391952600000002E-2</v>
      </c>
      <c r="V2493">
        <v>34.51</v>
      </c>
      <c r="W2493">
        <v>0.63053731700000004</v>
      </c>
      <c r="X2493">
        <v>9.6961472000000007E-2</v>
      </c>
      <c r="Y2493">
        <v>7.1518722000000007E-2</v>
      </c>
      <c r="Z2493">
        <v>2.6376083000000002E-2</v>
      </c>
      <c r="AA2493">
        <v>2.6376083000000002E-2</v>
      </c>
      <c r="AB2493">
        <v>1.9454981999999999E-2</v>
      </c>
      <c r="AC2493">
        <v>1.9454981999999999E-2</v>
      </c>
      <c r="AD2493">
        <v>2.8699966E-2</v>
      </c>
      <c r="AE2493">
        <v>2.1169077000000001E-2</v>
      </c>
      <c r="AF2493">
        <v>1.5614298E-2</v>
      </c>
      <c r="AG2493">
        <v>1.1517097E-2</v>
      </c>
      <c r="AH2493" s="6">
        <v>3.2319921000000001E-2</v>
      </c>
      <c r="AI2493" s="6"/>
      <c r="AJ2493" s="8"/>
      <c r="AK2493" s="6"/>
      <c r="AL2493" s="6"/>
      <c r="AM2493" s="6"/>
      <c r="AN2493" s="6"/>
      <c r="AO2493" s="6"/>
      <c r="AP2493" s="6"/>
      <c r="AQ2493" s="6"/>
      <c r="AR2493" s="6"/>
      <c r="AS2493" s="6"/>
    </row>
    <row r="2494" spans="1:45" x14ac:dyDescent="0.35">
      <c r="A2494">
        <v>5000</v>
      </c>
      <c r="B2494">
        <v>0.8913965636030543</v>
      </c>
      <c r="C2494">
        <v>180</v>
      </c>
      <c r="D2494">
        <v>1.322402485329651</v>
      </c>
      <c r="E2494">
        <v>0.4</v>
      </c>
      <c r="F2494">
        <v>0</v>
      </c>
      <c r="G2494">
        <v>0</v>
      </c>
      <c r="H2494" t="s">
        <v>98</v>
      </c>
      <c r="I2494" t="s">
        <v>98</v>
      </c>
      <c r="J2494">
        <v>0.37832239020000002</v>
      </c>
      <c r="K2494">
        <v>5.8176883200000001E-2</v>
      </c>
      <c r="L2494">
        <v>4.2911233200000003E-2</v>
      </c>
      <c r="M2494">
        <v>1.5825649800000001E-2</v>
      </c>
      <c r="N2494">
        <v>1.5825649800000001E-2</v>
      </c>
      <c r="O2494">
        <v>1.1672989199999999E-2</v>
      </c>
      <c r="P2494">
        <v>1.1672989199999999E-2</v>
      </c>
      <c r="Q2494">
        <v>1.7219979600000001E-2</v>
      </c>
      <c r="R2494">
        <v>1.2701446200000001E-2</v>
      </c>
      <c r="S2494">
        <v>9.3685787999999992E-3</v>
      </c>
      <c r="T2494">
        <v>6.9102581999999999E-3</v>
      </c>
      <c r="U2494">
        <v>1.9391952600000002E-2</v>
      </c>
      <c r="V2494">
        <v>34.51</v>
      </c>
      <c r="W2494">
        <v>0.63053731700000004</v>
      </c>
      <c r="X2494">
        <v>9.6961472000000007E-2</v>
      </c>
      <c r="Y2494">
        <v>7.1518722000000007E-2</v>
      </c>
      <c r="Z2494">
        <v>2.6376083000000002E-2</v>
      </c>
      <c r="AA2494">
        <v>2.6376083000000002E-2</v>
      </c>
      <c r="AB2494">
        <v>1.9454981999999999E-2</v>
      </c>
      <c r="AC2494">
        <v>1.9454981999999999E-2</v>
      </c>
      <c r="AD2494">
        <v>2.8699966E-2</v>
      </c>
      <c r="AE2494">
        <v>2.1169077000000001E-2</v>
      </c>
      <c r="AF2494">
        <v>1.5614298E-2</v>
      </c>
      <c r="AG2494">
        <v>1.1517097E-2</v>
      </c>
      <c r="AH2494" s="6">
        <v>3.2319921000000001E-2</v>
      </c>
      <c r="AI2494" s="6"/>
      <c r="AJ2494" s="8"/>
      <c r="AK2494" s="6"/>
      <c r="AL2494" s="6"/>
      <c r="AM2494" s="6"/>
      <c r="AN2494" s="6"/>
      <c r="AO2494" s="6"/>
      <c r="AP2494" s="6"/>
      <c r="AQ2494" s="6"/>
      <c r="AR2494" s="6"/>
      <c r="AS2494" s="6"/>
    </row>
    <row r="2495" spans="1:45" x14ac:dyDescent="0.35">
      <c r="A2495">
        <v>7500</v>
      </c>
      <c r="B2495">
        <v>1.1980009508530061</v>
      </c>
      <c r="C2495">
        <v>180</v>
      </c>
      <c r="D2495">
        <v>1.322402485329651</v>
      </c>
      <c r="E2495">
        <v>0.4</v>
      </c>
      <c r="F2495">
        <v>0</v>
      </c>
      <c r="G2495">
        <v>0</v>
      </c>
      <c r="H2495" t="s">
        <v>98</v>
      </c>
      <c r="I2495" t="s">
        <v>98</v>
      </c>
      <c r="J2495">
        <v>0.37832239020000002</v>
      </c>
      <c r="K2495">
        <v>5.8176883200000001E-2</v>
      </c>
      <c r="L2495">
        <v>4.2911233200000003E-2</v>
      </c>
      <c r="M2495">
        <v>1.5825649800000001E-2</v>
      </c>
      <c r="N2495">
        <v>1.5825649800000001E-2</v>
      </c>
      <c r="O2495">
        <v>1.1672989199999999E-2</v>
      </c>
      <c r="P2495">
        <v>1.1672989199999999E-2</v>
      </c>
      <c r="Q2495">
        <v>1.7219979600000001E-2</v>
      </c>
      <c r="R2495">
        <v>1.2701446200000001E-2</v>
      </c>
      <c r="S2495">
        <v>9.3685787999999992E-3</v>
      </c>
      <c r="T2495">
        <v>6.9102581999999999E-3</v>
      </c>
      <c r="U2495">
        <v>1.9391952600000002E-2</v>
      </c>
      <c r="V2495">
        <v>34.51</v>
      </c>
      <c r="W2495">
        <v>0.63053731700000004</v>
      </c>
      <c r="X2495">
        <v>9.6961472000000007E-2</v>
      </c>
      <c r="Y2495">
        <v>7.1518722000000007E-2</v>
      </c>
      <c r="Z2495">
        <v>2.6376083000000002E-2</v>
      </c>
      <c r="AA2495">
        <v>2.6376083000000002E-2</v>
      </c>
      <c r="AB2495">
        <v>1.9454981999999999E-2</v>
      </c>
      <c r="AC2495">
        <v>1.9454981999999999E-2</v>
      </c>
      <c r="AD2495">
        <v>2.8699966E-2</v>
      </c>
      <c r="AE2495">
        <v>2.1169077000000001E-2</v>
      </c>
      <c r="AF2495">
        <v>1.5614298E-2</v>
      </c>
      <c r="AG2495">
        <v>1.1517097E-2</v>
      </c>
      <c r="AH2495" s="6">
        <v>3.2319921000000001E-2</v>
      </c>
      <c r="AI2495" s="6"/>
      <c r="AJ2495" s="8"/>
      <c r="AK2495" s="6"/>
      <c r="AL2495" s="6"/>
      <c r="AM2495" s="6"/>
      <c r="AN2495" s="6"/>
      <c r="AO2495" s="6"/>
      <c r="AP2495" s="6"/>
      <c r="AQ2495" s="6"/>
      <c r="AR2495" s="6"/>
      <c r="AS2495" s="6"/>
    </row>
    <row r="2496" spans="1:45" x14ac:dyDescent="0.35">
      <c r="A2496">
        <v>10000</v>
      </c>
      <c r="B2496">
        <v>1.4950743140946321</v>
      </c>
      <c r="C2496">
        <v>180</v>
      </c>
      <c r="D2496">
        <v>1.322402485329651</v>
      </c>
      <c r="E2496">
        <v>0.4</v>
      </c>
      <c r="F2496">
        <v>0</v>
      </c>
      <c r="G2496">
        <v>0</v>
      </c>
      <c r="H2496" t="s">
        <v>98</v>
      </c>
      <c r="I2496" t="s">
        <v>98</v>
      </c>
      <c r="J2496">
        <v>0.37832239020000002</v>
      </c>
      <c r="K2496">
        <v>5.8176883200000001E-2</v>
      </c>
      <c r="L2496">
        <v>4.2911233200000003E-2</v>
      </c>
      <c r="M2496">
        <v>1.5825649800000001E-2</v>
      </c>
      <c r="N2496">
        <v>1.5825649800000001E-2</v>
      </c>
      <c r="O2496">
        <v>1.1672989199999999E-2</v>
      </c>
      <c r="P2496">
        <v>1.1672989199999999E-2</v>
      </c>
      <c r="Q2496">
        <v>1.7219979600000001E-2</v>
      </c>
      <c r="R2496">
        <v>1.2701446200000001E-2</v>
      </c>
      <c r="S2496">
        <v>9.3685787999999992E-3</v>
      </c>
      <c r="T2496">
        <v>6.9102581999999999E-3</v>
      </c>
      <c r="U2496">
        <v>1.9391952600000002E-2</v>
      </c>
      <c r="V2496">
        <v>34.51</v>
      </c>
      <c r="W2496">
        <v>0.63053731700000004</v>
      </c>
      <c r="X2496">
        <v>9.6961472000000007E-2</v>
      </c>
      <c r="Y2496">
        <v>7.1518722000000007E-2</v>
      </c>
      <c r="Z2496">
        <v>2.6376083000000002E-2</v>
      </c>
      <c r="AA2496">
        <v>2.6376083000000002E-2</v>
      </c>
      <c r="AB2496">
        <v>1.9454981999999999E-2</v>
      </c>
      <c r="AC2496">
        <v>1.9454981999999999E-2</v>
      </c>
      <c r="AD2496">
        <v>2.8699966E-2</v>
      </c>
      <c r="AE2496">
        <v>2.1169077000000001E-2</v>
      </c>
      <c r="AF2496">
        <v>1.5614298E-2</v>
      </c>
      <c r="AG2496">
        <v>1.1517097E-2</v>
      </c>
      <c r="AH2496" s="6">
        <v>3.2319921000000001E-2</v>
      </c>
      <c r="AI2496" s="6"/>
      <c r="AJ2496" s="8"/>
      <c r="AK2496" s="6"/>
      <c r="AL2496" s="6"/>
      <c r="AM2496" s="6"/>
      <c r="AN2496" s="6"/>
      <c r="AO2496" s="6"/>
      <c r="AP2496" s="6"/>
      <c r="AQ2496" s="6"/>
      <c r="AR2496" s="6"/>
      <c r="AS2496" s="6"/>
    </row>
    <row r="2497" spans="1:45" x14ac:dyDescent="0.35">
      <c r="A2497">
        <v>15000</v>
      </c>
      <c r="B2497">
        <v>2.0619041125748971</v>
      </c>
      <c r="C2497">
        <v>180</v>
      </c>
      <c r="D2497">
        <v>1.322402485329651</v>
      </c>
      <c r="E2497">
        <v>0.4</v>
      </c>
      <c r="F2497">
        <v>0</v>
      </c>
      <c r="G2497">
        <v>0</v>
      </c>
      <c r="H2497" t="s">
        <v>98</v>
      </c>
      <c r="I2497" t="s">
        <v>98</v>
      </c>
      <c r="J2497">
        <v>0.37832239020000002</v>
      </c>
      <c r="K2497">
        <v>5.8176883200000001E-2</v>
      </c>
      <c r="L2497">
        <v>4.2911233200000003E-2</v>
      </c>
      <c r="M2497">
        <v>1.5825649800000001E-2</v>
      </c>
      <c r="N2497">
        <v>1.5825649800000001E-2</v>
      </c>
      <c r="O2497">
        <v>1.1672989199999999E-2</v>
      </c>
      <c r="P2497">
        <v>1.1672989199999999E-2</v>
      </c>
      <c r="Q2497">
        <v>1.7219979600000001E-2</v>
      </c>
      <c r="R2497">
        <v>1.2701446200000001E-2</v>
      </c>
      <c r="S2497">
        <v>9.3685787999999992E-3</v>
      </c>
      <c r="T2497">
        <v>6.9102581999999999E-3</v>
      </c>
      <c r="U2497">
        <v>1.9391952600000002E-2</v>
      </c>
      <c r="V2497">
        <v>34.51</v>
      </c>
      <c r="W2497">
        <v>0.63053731700000004</v>
      </c>
      <c r="X2497">
        <v>9.6961472000000007E-2</v>
      </c>
      <c r="Y2497">
        <v>7.1518722000000007E-2</v>
      </c>
      <c r="Z2497">
        <v>2.6376083000000002E-2</v>
      </c>
      <c r="AA2497">
        <v>2.6376083000000002E-2</v>
      </c>
      <c r="AB2497">
        <v>1.9454981999999999E-2</v>
      </c>
      <c r="AC2497">
        <v>1.9454981999999999E-2</v>
      </c>
      <c r="AD2497">
        <v>2.8699966E-2</v>
      </c>
      <c r="AE2497">
        <v>2.1169077000000001E-2</v>
      </c>
      <c r="AF2497">
        <v>1.5614298E-2</v>
      </c>
      <c r="AG2497">
        <v>1.1517097E-2</v>
      </c>
      <c r="AH2497" s="6">
        <v>3.2319921000000001E-2</v>
      </c>
      <c r="AI2497" s="6"/>
      <c r="AJ2497" s="8"/>
      <c r="AK2497" s="6"/>
      <c r="AL2497" s="6"/>
      <c r="AM2497" s="6"/>
      <c r="AN2497" s="6"/>
      <c r="AO2497" s="6"/>
      <c r="AP2497" s="6"/>
      <c r="AQ2497" s="6"/>
      <c r="AR2497" s="6"/>
      <c r="AS2497" s="6"/>
    </row>
    <row r="2498" spans="1:45" x14ac:dyDescent="0.35">
      <c r="A2498">
        <v>1500</v>
      </c>
      <c r="B2498">
        <v>0.71845932557031833</v>
      </c>
      <c r="C2498">
        <v>220</v>
      </c>
      <c r="D2498">
        <v>1.322402485329651</v>
      </c>
      <c r="E2498">
        <v>0.4</v>
      </c>
      <c r="F2498">
        <v>0</v>
      </c>
      <c r="G2498">
        <v>0</v>
      </c>
      <c r="H2498" t="s">
        <v>98</v>
      </c>
      <c r="I2498" t="s">
        <v>98</v>
      </c>
      <c r="J2498">
        <v>0.37832239020000002</v>
      </c>
      <c r="K2498">
        <v>5.8176883200000001E-2</v>
      </c>
      <c r="L2498">
        <v>4.2911233200000003E-2</v>
      </c>
      <c r="M2498">
        <v>1.5825649800000001E-2</v>
      </c>
      <c r="N2498">
        <v>1.5825649800000001E-2</v>
      </c>
      <c r="O2498">
        <v>1.1672989199999999E-2</v>
      </c>
      <c r="P2498">
        <v>1.1672989199999999E-2</v>
      </c>
      <c r="Q2498">
        <v>1.7219979600000001E-2</v>
      </c>
      <c r="R2498">
        <v>1.2701446200000001E-2</v>
      </c>
      <c r="S2498">
        <v>9.3685787999999992E-3</v>
      </c>
      <c r="T2498">
        <v>6.9102581999999999E-3</v>
      </c>
      <c r="U2498">
        <v>1.9391952600000002E-2</v>
      </c>
      <c r="V2498">
        <v>34.51</v>
      </c>
      <c r="W2498">
        <v>0.63053731700000004</v>
      </c>
      <c r="X2498">
        <v>9.6961472000000007E-2</v>
      </c>
      <c r="Y2498">
        <v>7.1518722000000007E-2</v>
      </c>
      <c r="Z2498">
        <v>2.6376083000000002E-2</v>
      </c>
      <c r="AA2498">
        <v>2.6376083000000002E-2</v>
      </c>
      <c r="AB2498">
        <v>1.9454981999999999E-2</v>
      </c>
      <c r="AC2498">
        <v>1.9454981999999999E-2</v>
      </c>
      <c r="AD2498">
        <v>2.8699966E-2</v>
      </c>
      <c r="AE2498">
        <v>2.1169077000000001E-2</v>
      </c>
      <c r="AF2498">
        <v>1.5614298E-2</v>
      </c>
      <c r="AG2498">
        <v>1.1517097E-2</v>
      </c>
      <c r="AH2498" s="6">
        <v>3.2319921000000001E-2</v>
      </c>
      <c r="AI2498" s="6"/>
      <c r="AJ2498" s="8"/>
      <c r="AK2498" s="6"/>
      <c r="AL2498" s="6"/>
      <c r="AM2498" s="6"/>
      <c r="AN2498" s="6"/>
      <c r="AO2498" s="6"/>
      <c r="AP2498" s="6"/>
      <c r="AQ2498" s="6"/>
      <c r="AR2498" s="6"/>
      <c r="AS2498" s="6"/>
    </row>
    <row r="2499" spans="1:45" x14ac:dyDescent="0.35">
      <c r="A2499">
        <v>2000</v>
      </c>
      <c r="B2499">
        <v>0.66948365604702009</v>
      </c>
      <c r="C2499">
        <v>220</v>
      </c>
      <c r="D2499">
        <v>1.322402485329651</v>
      </c>
      <c r="E2499">
        <v>0.4</v>
      </c>
      <c r="F2499">
        <v>0</v>
      </c>
      <c r="G2499">
        <v>0</v>
      </c>
      <c r="H2499" t="s">
        <v>98</v>
      </c>
      <c r="I2499" t="s">
        <v>98</v>
      </c>
      <c r="J2499">
        <v>0.37832239020000002</v>
      </c>
      <c r="K2499">
        <v>5.8176883200000001E-2</v>
      </c>
      <c r="L2499">
        <v>4.2911233200000003E-2</v>
      </c>
      <c r="M2499">
        <v>1.5825649800000001E-2</v>
      </c>
      <c r="N2499">
        <v>1.5825649800000001E-2</v>
      </c>
      <c r="O2499">
        <v>1.1672989199999999E-2</v>
      </c>
      <c r="P2499">
        <v>1.1672989199999999E-2</v>
      </c>
      <c r="Q2499">
        <v>1.7219979600000001E-2</v>
      </c>
      <c r="R2499">
        <v>1.2701446200000001E-2</v>
      </c>
      <c r="S2499">
        <v>9.3685787999999992E-3</v>
      </c>
      <c r="T2499">
        <v>6.9102581999999999E-3</v>
      </c>
      <c r="U2499">
        <v>1.9391952600000002E-2</v>
      </c>
      <c r="V2499">
        <v>34.51</v>
      </c>
      <c r="W2499">
        <v>0.63053731700000004</v>
      </c>
      <c r="X2499">
        <v>9.6961472000000007E-2</v>
      </c>
      <c r="Y2499">
        <v>7.1518722000000007E-2</v>
      </c>
      <c r="Z2499">
        <v>2.6376083000000002E-2</v>
      </c>
      <c r="AA2499">
        <v>2.6376083000000002E-2</v>
      </c>
      <c r="AB2499">
        <v>1.9454981999999999E-2</v>
      </c>
      <c r="AC2499">
        <v>1.9454981999999999E-2</v>
      </c>
      <c r="AD2499">
        <v>2.8699966E-2</v>
      </c>
      <c r="AE2499">
        <v>2.1169077000000001E-2</v>
      </c>
      <c r="AF2499">
        <v>1.5614298E-2</v>
      </c>
      <c r="AG2499">
        <v>1.1517097E-2</v>
      </c>
      <c r="AH2499" s="6">
        <v>3.2319921000000001E-2</v>
      </c>
      <c r="AI2499" s="6"/>
      <c r="AJ2499" s="8"/>
      <c r="AK2499" s="6"/>
      <c r="AL2499" s="6"/>
      <c r="AM2499" s="6"/>
      <c r="AN2499" s="6"/>
      <c r="AO2499" s="6"/>
      <c r="AP2499" s="6"/>
      <c r="AQ2499" s="6"/>
      <c r="AR2499" s="6"/>
      <c r="AS2499" s="6"/>
    </row>
    <row r="2500" spans="1:45" x14ac:dyDescent="0.35">
      <c r="A2500">
        <v>2500</v>
      </c>
      <c r="B2500">
        <v>0.6686910952648859</v>
      </c>
      <c r="C2500">
        <v>220</v>
      </c>
      <c r="D2500">
        <v>1.322402485329651</v>
      </c>
      <c r="E2500">
        <v>0.4</v>
      </c>
      <c r="F2500">
        <v>0</v>
      </c>
      <c r="G2500">
        <v>0</v>
      </c>
      <c r="H2500" t="s">
        <v>98</v>
      </c>
      <c r="I2500" t="s">
        <v>98</v>
      </c>
      <c r="J2500">
        <v>0.37832239020000002</v>
      </c>
      <c r="K2500">
        <v>5.8176883200000001E-2</v>
      </c>
      <c r="L2500">
        <v>4.2911233200000003E-2</v>
      </c>
      <c r="M2500">
        <v>1.5825649800000001E-2</v>
      </c>
      <c r="N2500">
        <v>1.5825649800000001E-2</v>
      </c>
      <c r="O2500">
        <v>1.1672989199999999E-2</v>
      </c>
      <c r="P2500">
        <v>1.1672989199999999E-2</v>
      </c>
      <c r="Q2500">
        <v>1.7219979600000001E-2</v>
      </c>
      <c r="R2500">
        <v>1.2701446200000001E-2</v>
      </c>
      <c r="S2500">
        <v>9.3685787999999992E-3</v>
      </c>
      <c r="T2500">
        <v>6.9102581999999999E-3</v>
      </c>
      <c r="U2500">
        <v>1.9391952600000002E-2</v>
      </c>
      <c r="V2500">
        <v>34.51</v>
      </c>
      <c r="W2500">
        <v>0.63053731700000004</v>
      </c>
      <c r="X2500">
        <v>9.6961472000000007E-2</v>
      </c>
      <c r="Y2500">
        <v>7.1518722000000007E-2</v>
      </c>
      <c r="Z2500">
        <v>2.6376083000000002E-2</v>
      </c>
      <c r="AA2500">
        <v>2.6376083000000002E-2</v>
      </c>
      <c r="AB2500">
        <v>1.9454981999999999E-2</v>
      </c>
      <c r="AC2500">
        <v>1.9454981999999999E-2</v>
      </c>
      <c r="AD2500">
        <v>2.8699966E-2</v>
      </c>
      <c r="AE2500">
        <v>2.1169077000000001E-2</v>
      </c>
      <c r="AF2500">
        <v>1.5614298E-2</v>
      </c>
      <c r="AG2500">
        <v>1.1517097E-2</v>
      </c>
      <c r="AH2500" s="6">
        <v>3.2319921000000001E-2</v>
      </c>
      <c r="AI2500" s="6"/>
      <c r="AJ2500" s="8"/>
      <c r="AK2500" s="6"/>
      <c r="AL2500" s="6"/>
      <c r="AM2500" s="6"/>
      <c r="AN2500" s="6"/>
      <c r="AO2500" s="6"/>
      <c r="AP2500" s="6"/>
      <c r="AQ2500" s="6"/>
      <c r="AR2500" s="6"/>
      <c r="AS2500" s="6"/>
    </row>
    <row r="2501" spans="1:45" x14ac:dyDescent="0.35">
      <c r="A2501">
        <v>5000</v>
      </c>
      <c r="B2501">
        <v>0.9024643836834958</v>
      </c>
      <c r="C2501">
        <v>220</v>
      </c>
      <c r="D2501">
        <v>1.322402485329651</v>
      </c>
      <c r="E2501">
        <v>0.4</v>
      </c>
      <c r="F2501">
        <v>0</v>
      </c>
      <c r="G2501">
        <v>0</v>
      </c>
      <c r="H2501" t="s">
        <v>98</v>
      </c>
      <c r="I2501" t="s">
        <v>98</v>
      </c>
      <c r="J2501">
        <v>0.37832239020000002</v>
      </c>
      <c r="K2501">
        <v>5.8176883200000001E-2</v>
      </c>
      <c r="L2501">
        <v>4.2911233200000003E-2</v>
      </c>
      <c r="M2501">
        <v>1.5825649800000001E-2</v>
      </c>
      <c r="N2501">
        <v>1.5825649800000001E-2</v>
      </c>
      <c r="O2501">
        <v>1.1672989199999999E-2</v>
      </c>
      <c r="P2501">
        <v>1.1672989199999999E-2</v>
      </c>
      <c r="Q2501">
        <v>1.7219979600000001E-2</v>
      </c>
      <c r="R2501">
        <v>1.2701446200000001E-2</v>
      </c>
      <c r="S2501">
        <v>9.3685787999999992E-3</v>
      </c>
      <c r="T2501">
        <v>6.9102581999999999E-3</v>
      </c>
      <c r="U2501">
        <v>1.9391952600000002E-2</v>
      </c>
      <c r="V2501">
        <v>34.51</v>
      </c>
      <c r="W2501">
        <v>0.63053731700000004</v>
      </c>
      <c r="X2501">
        <v>9.6961472000000007E-2</v>
      </c>
      <c r="Y2501">
        <v>7.1518722000000007E-2</v>
      </c>
      <c r="Z2501">
        <v>2.6376083000000002E-2</v>
      </c>
      <c r="AA2501">
        <v>2.6376083000000002E-2</v>
      </c>
      <c r="AB2501">
        <v>1.9454981999999999E-2</v>
      </c>
      <c r="AC2501">
        <v>1.9454981999999999E-2</v>
      </c>
      <c r="AD2501">
        <v>2.8699966E-2</v>
      </c>
      <c r="AE2501">
        <v>2.1169077000000001E-2</v>
      </c>
      <c r="AF2501">
        <v>1.5614298E-2</v>
      </c>
      <c r="AG2501">
        <v>1.1517097E-2</v>
      </c>
      <c r="AH2501" s="6">
        <v>3.2319921000000001E-2</v>
      </c>
      <c r="AI2501" s="6"/>
      <c r="AJ2501" s="8"/>
      <c r="AK2501" s="6"/>
      <c r="AL2501" s="6"/>
      <c r="AM2501" s="6"/>
      <c r="AN2501" s="6"/>
      <c r="AO2501" s="6"/>
      <c r="AP2501" s="6"/>
      <c r="AQ2501" s="6"/>
      <c r="AR2501" s="6"/>
      <c r="AS2501" s="6"/>
    </row>
    <row r="2502" spans="1:45" x14ac:dyDescent="0.35">
      <c r="A2502">
        <v>7500</v>
      </c>
      <c r="B2502">
        <v>1.1863028359088399</v>
      </c>
      <c r="C2502">
        <v>220</v>
      </c>
      <c r="D2502">
        <v>1.322402485329651</v>
      </c>
      <c r="E2502">
        <v>0.4</v>
      </c>
      <c r="F2502">
        <v>0</v>
      </c>
      <c r="G2502">
        <v>0</v>
      </c>
      <c r="H2502" t="s">
        <v>98</v>
      </c>
      <c r="I2502" t="s">
        <v>98</v>
      </c>
      <c r="J2502">
        <v>0.37832239020000002</v>
      </c>
      <c r="K2502">
        <v>5.8176883200000001E-2</v>
      </c>
      <c r="L2502">
        <v>4.2911233200000003E-2</v>
      </c>
      <c r="M2502">
        <v>1.5825649800000001E-2</v>
      </c>
      <c r="N2502">
        <v>1.5825649800000001E-2</v>
      </c>
      <c r="O2502">
        <v>1.1672989199999999E-2</v>
      </c>
      <c r="P2502">
        <v>1.1672989199999999E-2</v>
      </c>
      <c r="Q2502">
        <v>1.7219979600000001E-2</v>
      </c>
      <c r="R2502">
        <v>1.2701446200000001E-2</v>
      </c>
      <c r="S2502">
        <v>9.3685787999999992E-3</v>
      </c>
      <c r="T2502">
        <v>6.9102581999999999E-3</v>
      </c>
      <c r="U2502">
        <v>1.9391952600000002E-2</v>
      </c>
      <c r="V2502">
        <v>34.51</v>
      </c>
      <c r="W2502">
        <v>0.63053731700000004</v>
      </c>
      <c r="X2502">
        <v>9.6961472000000007E-2</v>
      </c>
      <c r="Y2502">
        <v>7.1518722000000007E-2</v>
      </c>
      <c r="Z2502">
        <v>2.6376083000000002E-2</v>
      </c>
      <c r="AA2502">
        <v>2.6376083000000002E-2</v>
      </c>
      <c r="AB2502">
        <v>1.9454981999999999E-2</v>
      </c>
      <c r="AC2502">
        <v>1.9454981999999999E-2</v>
      </c>
      <c r="AD2502">
        <v>2.8699966E-2</v>
      </c>
      <c r="AE2502">
        <v>2.1169077000000001E-2</v>
      </c>
      <c r="AF2502">
        <v>1.5614298E-2</v>
      </c>
      <c r="AG2502">
        <v>1.1517097E-2</v>
      </c>
      <c r="AH2502" s="6">
        <v>3.2319921000000001E-2</v>
      </c>
      <c r="AI2502" s="6"/>
      <c r="AJ2502" s="8"/>
      <c r="AK2502" s="6"/>
      <c r="AL2502" s="6"/>
      <c r="AM2502" s="6"/>
      <c r="AN2502" s="6"/>
      <c r="AO2502" s="6"/>
      <c r="AP2502" s="6"/>
      <c r="AQ2502" s="6"/>
      <c r="AR2502" s="6"/>
      <c r="AS2502" s="6"/>
    </row>
    <row r="2503" spans="1:45" x14ac:dyDescent="0.35">
      <c r="A2503">
        <v>10000</v>
      </c>
      <c r="B2503">
        <v>1.4655535752614219</v>
      </c>
      <c r="C2503">
        <v>220</v>
      </c>
      <c r="D2503">
        <v>1.322402485329651</v>
      </c>
      <c r="E2503">
        <v>0.4</v>
      </c>
      <c r="F2503">
        <v>0</v>
      </c>
      <c r="G2503">
        <v>0</v>
      </c>
      <c r="H2503" t="s">
        <v>98</v>
      </c>
      <c r="I2503" t="s">
        <v>98</v>
      </c>
      <c r="J2503">
        <v>0.37832239020000002</v>
      </c>
      <c r="K2503">
        <v>5.8176883200000001E-2</v>
      </c>
      <c r="L2503">
        <v>4.2911233200000003E-2</v>
      </c>
      <c r="M2503">
        <v>1.5825649800000001E-2</v>
      </c>
      <c r="N2503">
        <v>1.5825649800000001E-2</v>
      </c>
      <c r="O2503">
        <v>1.1672989199999999E-2</v>
      </c>
      <c r="P2503">
        <v>1.1672989199999999E-2</v>
      </c>
      <c r="Q2503">
        <v>1.7219979600000001E-2</v>
      </c>
      <c r="R2503">
        <v>1.2701446200000001E-2</v>
      </c>
      <c r="S2503">
        <v>9.3685787999999992E-3</v>
      </c>
      <c r="T2503">
        <v>6.9102581999999999E-3</v>
      </c>
      <c r="U2503">
        <v>1.9391952600000002E-2</v>
      </c>
      <c r="V2503">
        <v>34.51</v>
      </c>
      <c r="W2503">
        <v>0.63053731700000004</v>
      </c>
      <c r="X2503">
        <v>9.6961472000000007E-2</v>
      </c>
      <c r="Y2503">
        <v>7.1518722000000007E-2</v>
      </c>
      <c r="Z2503">
        <v>2.6376083000000002E-2</v>
      </c>
      <c r="AA2503">
        <v>2.6376083000000002E-2</v>
      </c>
      <c r="AB2503">
        <v>1.9454981999999999E-2</v>
      </c>
      <c r="AC2503">
        <v>1.9454981999999999E-2</v>
      </c>
      <c r="AD2503">
        <v>2.8699966E-2</v>
      </c>
      <c r="AE2503">
        <v>2.1169077000000001E-2</v>
      </c>
      <c r="AF2503">
        <v>1.5614298E-2</v>
      </c>
      <c r="AG2503">
        <v>1.1517097E-2</v>
      </c>
      <c r="AH2503" s="6">
        <v>3.2319921000000001E-2</v>
      </c>
      <c r="AI2503" s="6"/>
      <c r="AJ2503" s="8"/>
      <c r="AK2503" s="6"/>
      <c r="AL2503" s="6"/>
      <c r="AM2503" s="6"/>
      <c r="AN2503" s="6"/>
      <c r="AO2503" s="6"/>
      <c r="AP2503" s="6"/>
      <c r="AQ2503" s="6"/>
      <c r="AR2503" s="6"/>
      <c r="AS2503" s="6"/>
    </row>
    <row r="2504" spans="1:45" x14ac:dyDescent="0.35">
      <c r="A2504">
        <v>15000</v>
      </c>
      <c r="B2504">
        <v>2.0012112019684389</v>
      </c>
      <c r="C2504">
        <v>220</v>
      </c>
      <c r="D2504">
        <v>1.322402485329651</v>
      </c>
      <c r="E2504">
        <v>0.4</v>
      </c>
      <c r="F2504">
        <v>0</v>
      </c>
      <c r="G2504">
        <v>0</v>
      </c>
      <c r="H2504" t="s">
        <v>98</v>
      </c>
      <c r="I2504" t="s">
        <v>98</v>
      </c>
      <c r="J2504">
        <v>0.37832239020000002</v>
      </c>
      <c r="K2504">
        <v>5.8176883200000001E-2</v>
      </c>
      <c r="L2504">
        <v>4.2911233200000003E-2</v>
      </c>
      <c r="M2504">
        <v>1.5825649800000001E-2</v>
      </c>
      <c r="N2504">
        <v>1.5825649800000001E-2</v>
      </c>
      <c r="O2504">
        <v>1.1672989199999999E-2</v>
      </c>
      <c r="P2504">
        <v>1.1672989199999999E-2</v>
      </c>
      <c r="Q2504">
        <v>1.7219979600000001E-2</v>
      </c>
      <c r="R2504">
        <v>1.2701446200000001E-2</v>
      </c>
      <c r="S2504">
        <v>9.3685787999999992E-3</v>
      </c>
      <c r="T2504">
        <v>6.9102581999999999E-3</v>
      </c>
      <c r="U2504">
        <v>1.9391952600000002E-2</v>
      </c>
      <c r="V2504">
        <v>34.51</v>
      </c>
      <c r="W2504">
        <v>0.63053731700000004</v>
      </c>
      <c r="X2504">
        <v>9.6961472000000007E-2</v>
      </c>
      <c r="Y2504">
        <v>7.1518722000000007E-2</v>
      </c>
      <c r="Z2504">
        <v>2.6376083000000002E-2</v>
      </c>
      <c r="AA2504">
        <v>2.6376083000000002E-2</v>
      </c>
      <c r="AB2504">
        <v>1.9454981999999999E-2</v>
      </c>
      <c r="AC2504">
        <v>1.9454981999999999E-2</v>
      </c>
      <c r="AD2504">
        <v>2.8699966E-2</v>
      </c>
      <c r="AE2504">
        <v>2.1169077000000001E-2</v>
      </c>
      <c r="AF2504">
        <v>1.5614298E-2</v>
      </c>
      <c r="AG2504">
        <v>1.1517097E-2</v>
      </c>
      <c r="AH2504" s="6">
        <v>3.2319921000000001E-2</v>
      </c>
      <c r="AI2504" s="6"/>
      <c r="AJ2504" s="8"/>
      <c r="AK2504" s="6"/>
      <c r="AL2504" s="6"/>
      <c r="AM2504" s="6"/>
      <c r="AN2504" s="6"/>
      <c r="AO2504" s="6"/>
      <c r="AP2504" s="6"/>
      <c r="AQ2504" s="6"/>
      <c r="AR2504" s="6"/>
      <c r="AS2504" s="6"/>
    </row>
    <row r="2505" spans="1:45" x14ac:dyDescent="0.35">
      <c r="A2505">
        <v>1500</v>
      </c>
      <c r="B2505">
        <v>0.76740049002901345</v>
      </c>
      <c r="C2505">
        <v>250</v>
      </c>
      <c r="D2505">
        <v>1.322402485329651</v>
      </c>
      <c r="E2505">
        <v>0.4</v>
      </c>
      <c r="F2505">
        <v>0</v>
      </c>
      <c r="G2505">
        <v>0</v>
      </c>
      <c r="H2505" t="s">
        <v>98</v>
      </c>
      <c r="I2505" t="s">
        <v>98</v>
      </c>
      <c r="J2505">
        <v>0.37832239020000002</v>
      </c>
      <c r="K2505">
        <v>5.8176883200000001E-2</v>
      </c>
      <c r="L2505">
        <v>4.2911233200000003E-2</v>
      </c>
      <c r="M2505">
        <v>1.5825649800000001E-2</v>
      </c>
      <c r="N2505">
        <v>1.5825649800000001E-2</v>
      </c>
      <c r="O2505">
        <v>1.1672989199999999E-2</v>
      </c>
      <c r="P2505">
        <v>1.1672989199999999E-2</v>
      </c>
      <c r="Q2505">
        <v>1.7219979600000001E-2</v>
      </c>
      <c r="R2505">
        <v>1.2701446200000001E-2</v>
      </c>
      <c r="S2505">
        <v>9.3685787999999992E-3</v>
      </c>
      <c r="T2505">
        <v>6.9102581999999999E-3</v>
      </c>
      <c r="U2505">
        <v>1.9391952600000002E-2</v>
      </c>
      <c r="V2505">
        <v>34.51</v>
      </c>
      <c r="W2505">
        <v>0.63053731700000004</v>
      </c>
      <c r="X2505">
        <v>9.6961472000000007E-2</v>
      </c>
      <c r="Y2505">
        <v>7.1518722000000007E-2</v>
      </c>
      <c r="Z2505">
        <v>2.6376083000000002E-2</v>
      </c>
      <c r="AA2505">
        <v>2.6376083000000002E-2</v>
      </c>
      <c r="AB2505">
        <v>1.9454981999999999E-2</v>
      </c>
      <c r="AC2505">
        <v>1.9454981999999999E-2</v>
      </c>
      <c r="AD2505">
        <v>2.8699966E-2</v>
      </c>
      <c r="AE2505">
        <v>2.1169077000000001E-2</v>
      </c>
      <c r="AF2505">
        <v>1.5614298E-2</v>
      </c>
      <c r="AG2505">
        <v>1.1517097E-2</v>
      </c>
      <c r="AH2505" s="6">
        <v>3.2319921000000001E-2</v>
      </c>
      <c r="AI2505" s="6"/>
      <c r="AJ2505" s="8"/>
      <c r="AK2505" s="6"/>
      <c r="AL2505" s="6"/>
      <c r="AM2505" s="6"/>
      <c r="AN2505" s="6"/>
      <c r="AO2505" s="6"/>
      <c r="AP2505" s="6"/>
      <c r="AQ2505" s="6"/>
      <c r="AR2505" s="6"/>
      <c r="AS2505" s="6"/>
    </row>
    <row r="2506" spans="1:45" x14ac:dyDescent="0.35">
      <c r="A2506">
        <v>2000</v>
      </c>
      <c r="B2506">
        <v>0.72594149832992549</v>
      </c>
      <c r="C2506">
        <v>250</v>
      </c>
      <c r="D2506">
        <v>1.322402485329651</v>
      </c>
      <c r="E2506">
        <v>0.4</v>
      </c>
      <c r="F2506">
        <v>0</v>
      </c>
      <c r="G2506">
        <v>0</v>
      </c>
      <c r="H2506" t="s">
        <v>98</v>
      </c>
      <c r="I2506" t="s">
        <v>98</v>
      </c>
      <c r="J2506">
        <v>0.37832239020000002</v>
      </c>
      <c r="K2506">
        <v>5.8176883200000001E-2</v>
      </c>
      <c r="L2506">
        <v>4.2911233200000003E-2</v>
      </c>
      <c r="M2506">
        <v>1.5825649800000001E-2</v>
      </c>
      <c r="N2506">
        <v>1.5825649800000001E-2</v>
      </c>
      <c r="O2506">
        <v>1.1672989199999999E-2</v>
      </c>
      <c r="P2506">
        <v>1.1672989199999999E-2</v>
      </c>
      <c r="Q2506">
        <v>1.7219979600000001E-2</v>
      </c>
      <c r="R2506">
        <v>1.2701446200000001E-2</v>
      </c>
      <c r="S2506">
        <v>9.3685787999999992E-3</v>
      </c>
      <c r="T2506">
        <v>6.9102581999999999E-3</v>
      </c>
      <c r="U2506">
        <v>1.9391952600000002E-2</v>
      </c>
      <c r="V2506">
        <v>34.51</v>
      </c>
      <c r="W2506">
        <v>0.63053731700000004</v>
      </c>
      <c r="X2506">
        <v>9.6961472000000007E-2</v>
      </c>
      <c r="Y2506">
        <v>7.1518722000000007E-2</v>
      </c>
      <c r="Z2506">
        <v>2.6376083000000002E-2</v>
      </c>
      <c r="AA2506">
        <v>2.6376083000000002E-2</v>
      </c>
      <c r="AB2506">
        <v>1.9454981999999999E-2</v>
      </c>
      <c r="AC2506">
        <v>1.9454981999999999E-2</v>
      </c>
      <c r="AD2506">
        <v>2.8699966E-2</v>
      </c>
      <c r="AE2506">
        <v>2.1169077000000001E-2</v>
      </c>
      <c r="AF2506">
        <v>1.5614298E-2</v>
      </c>
      <c r="AG2506">
        <v>1.1517097E-2</v>
      </c>
      <c r="AH2506" s="6">
        <v>3.2319921000000001E-2</v>
      </c>
      <c r="AI2506" s="6"/>
      <c r="AJ2506" s="8"/>
      <c r="AK2506" s="6"/>
      <c r="AL2506" s="6"/>
      <c r="AM2506" s="6"/>
      <c r="AN2506" s="6"/>
      <c r="AO2506" s="6"/>
      <c r="AP2506" s="6"/>
      <c r="AQ2506" s="6"/>
      <c r="AR2506" s="6"/>
      <c r="AS2506" s="6"/>
    </row>
    <row r="2507" spans="1:45" x14ac:dyDescent="0.35">
      <c r="A2507">
        <v>2500</v>
      </c>
      <c r="B2507">
        <v>0.71622261830899803</v>
      </c>
      <c r="C2507">
        <v>250</v>
      </c>
      <c r="D2507">
        <v>1.322402485329651</v>
      </c>
      <c r="E2507">
        <v>0.4</v>
      </c>
      <c r="F2507">
        <v>0</v>
      </c>
      <c r="G2507">
        <v>0</v>
      </c>
      <c r="H2507" t="s">
        <v>98</v>
      </c>
      <c r="I2507" t="s">
        <v>98</v>
      </c>
      <c r="J2507">
        <v>0.37832239020000002</v>
      </c>
      <c r="K2507">
        <v>5.8176883200000001E-2</v>
      </c>
      <c r="L2507">
        <v>4.2911233200000003E-2</v>
      </c>
      <c r="M2507">
        <v>1.5825649800000001E-2</v>
      </c>
      <c r="N2507">
        <v>1.5825649800000001E-2</v>
      </c>
      <c r="O2507">
        <v>1.1672989199999999E-2</v>
      </c>
      <c r="P2507">
        <v>1.1672989199999999E-2</v>
      </c>
      <c r="Q2507">
        <v>1.7219979600000001E-2</v>
      </c>
      <c r="R2507">
        <v>1.2701446200000001E-2</v>
      </c>
      <c r="S2507">
        <v>9.3685787999999992E-3</v>
      </c>
      <c r="T2507">
        <v>6.9102581999999999E-3</v>
      </c>
      <c r="U2507">
        <v>1.9391952600000002E-2</v>
      </c>
      <c r="V2507">
        <v>34.51</v>
      </c>
      <c r="W2507">
        <v>0.63053731700000004</v>
      </c>
      <c r="X2507">
        <v>9.6961472000000007E-2</v>
      </c>
      <c r="Y2507">
        <v>7.1518722000000007E-2</v>
      </c>
      <c r="Z2507">
        <v>2.6376083000000002E-2</v>
      </c>
      <c r="AA2507">
        <v>2.6376083000000002E-2</v>
      </c>
      <c r="AB2507">
        <v>1.9454981999999999E-2</v>
      </c>
      <c r="AC2507">
        <v>1.9454981999999999E-2</v>
      </c>
      <c r="AD2507">
        <v>2.8699966E-2</v>
      </c>
      <c r="AE2507">
        <v>2.1169077000000001E-2</v>
      </c>
      <c r="AF2507">
        <v>1.5614298E-2</v>
      </c>
      <c r="AG2507">
        <v>1.1517097E-2</v>
      </c>
      <c r="AH2507" s="6">
        <v>3.2319921000000001E-2</v>
      </c>
      <c r="AI2507" s="6"/>
      <c r="AJ2507" s="8"/>
      <c r="AK2507" s="6"/>
      <c r="AL2507" s="6"/>
      <c r="AM2507" s="6"/>
      <c r="AN2507" s="6"/>
      <c r="AO2507" s="6"/>
      <c r="AP2507" s="6"/>
      <c r="AQ2507" s="6"/>
      <c r="AR2507" s="6"/>
      <c r="AS2507" s="6"/>
    </row>
    <row r="2508" spans="1:45" x14ac:dyDescent="0.35">
      <c r="A2508">
        <v>5000</v>
      </c>
      <c r="B2508">
        <v>0.91394572877345515</v>
      </c>
      <c r="C2508">
        <v>250</v>
      </c>
      <c r="D2508">
        <v>1.322402485329651</v>
      </c>
      <c r="E2508">
        <v>0.4</v>
      </c>
      <c r="F2508">
        <v>0</v>
      </c>
      <c r="G2508">
        <v>0</v>
      </c>
      <c r="H2508" t="s">
        <v>98</v>
      </c>
      <c r="I2508" t="s">
        <v>98</v>
      </c>
      <c r="J2508">
        <v>0.37832239020000002</v>
      </c>
      <c r="K2508">
        <v>5.8176883200000001E-2</v>
      </c>
      <c r="L2508">
        <v>4.2911233200000003E-2</v>
      </c>
      <c r="M2508">
        <v>1.5825649800000001E-2</v>
      </c>
      <c r="N2508">
        <v>1.5825649800000001E-2</v>
      </c>
      <c r="O2508">
        <v>1.1672989199999999E-2</v>
      </c>
      <c r="P2508">
        <v>1.1672989199999999E-2</v>
      </c>
      <c r="Q2508">
        <v>1.7219979600000001E-2</v>
      </c>
      <c r="R2508">
        <v>1.2701446200000001E-2</v>
      </c>
      <c r="S2508">
        <v>9.3685787999999992E-3</v>
      </c>
      <c r="T2508">
        <v>6.9102581999999999E-3</v>
      </c>
      <c r="U2508">
        <v>1.9391952600000002E-2</v>
      </c>
      <c r="V2508">
        <v>34.51</v>
      </c>
      <c r="W2508">
        <v>0.63053731700000004</v>
      </c>
      <c r="X2508">
        <v>9.6961472000000007E-2</v>
      </c>
      <c r="Y2508">
        <v>7.1518722000000007E-2</v>
      </c>
      <c r="Z2508">
        <v>2.6376083000000002E-2</v>
      </c>
      <c r="AA2508">
        <v>2.6376083000000002E-2</v>
      </c>
      <c r="AB2508">
        <v>1.9454981999999999E-2</v>
      </c>
      <c r="AC2508">
        <v>1.9454981999999999E-2</v>
      </c>
      <c r="AD2508">
        <v>2.8699966E-2</v>
      </c>
      <c r="AE2508">
        <v>2.1169077000000001E-2</v>
      </c>
      <c r="AF2508">
        <v>1.5614298E-2</v>
      </c>
      <c r="AG2508">
        <v>1.1517097E-2</v>
      </c>
      <c r="AH2508" s="6">
        <v>3.2319921000000001E-2</v>
      </c>
      <c r="AI2508" s="6"/>
      <c r="AJ2508" s="8"/>
      <c r="AK2508" s="6"/>
      <c r="AL2508" s="6"/>
      <c r="AM2508" s="6"/>
      <c r="AN2508" s="6"/>
      <c r="AO2508" s="6"/>
      <c r="AP2508" s="6"/>
      <c r="AQ2508" s="6"/>
      <c r="AR2508" s="6"/>
      <c r="AS2508" s="6"/>
    </row>
    <row r="2509" spans="1:45" x14ac:dyDescent="0.35">
      <c r="A2509">
        <v>7500</v>
      </c>
      <c r="B2509">
        <v>1.1808326057805301</v>
      </c>
      <c r="C2509">
        <v>250</v>
      </c>
      <c r="D2509">
        <v>1.322402485329651</v>
      </c>
      <c r="E2509">
        <v>0.4</v>
      </c>
      <c r="F2509">
        <v>0</v>
      </c>
      <c r="G2509">
        <v>0</v>
      </c>
      <c r="H2509" t="s">
        <v>98</v>
      </c>
      <c r="I2509" t="s">
        <v>98</v>
      </c>
      <c r="J2509">
        <v>0.37832239020000002</v>
      </c>
      <c r="K2509">
        <v>5.8176883200000001E-2</v>
      </c>
      <c r="L2509">
        <v>4.2911233200000003E-2</v>
      </c>
      <c r="M2509">
        <v>1.5825649800000001E-2</v>
      </c>
      <c r="N2509">
        <v>1.5825649800000001E-2</v>
      </c>
      <c r="O2509">
        <v>1.1672989199999999E-2</v>
      </c>
      <c r="P2509">
        <v>1.1672989199999999E-2</v>
      </c>
      <c r="Q2509">
        <v>1.7219979600000001E-2</v>
      </c>
      <c r="R2509">
        <v>1.2701446200000001E-2</v>
      </c>
      <c r="S2509">
        <v>9.3685787999999992E-3</v>
      </c>
      <c r="T2509">
        <v>6.9102581999999999E-3</v>
      </c>
      <c r="U2509">
        <v>1.9391952600000002E-2</v>
      </c>
      <c r="V2509">
        <v>34.51</v>
      </c>
      <c r="W2509">
        <v>0.63053731700000004</v>
      </c>
      <c r="X2509">
        <v>9.6961472000000007E-2</v>
      </c>
      <c r="Y2509">
        <v>7.1518722000000007E-2</v>
      </c>
      <c r="Z2509">
        <v>2.6376083000000002E-2</v>
      </c>
      <c r="AA2509">
        <v>2.6376083000000002E-2</v>
      </c>
      <c r="AB2509">
        <v>1.9454981999999999E-2</v>
      </c>
      <c r="AC2509">
        <v>1.9454981999999999E-2</v>
      </c>
      <c r="AD2509">
        <v>2.8699966E-2</v>
      </c>
      <c r="AE2509">
        <v>2.1169077000000001E-2</v>
      </c>
      <c r="AF2509">
        <v>1.5614298E-2</v>
      </c>
      <c r="AG2509">
        <v>1.1517097E-2</v>
      </c>
      <c r="AH2509" s="6">
        <v>3.2319921000000001E-2</v>
      </c>
      <c r="AI2509" s="6"/>
      <c r="AJ2509" s="8"/>
      <c r="AK2509" s="6"/>
      <c r="AL2509" s="6"/>
      <c r="AM2509" s="6"/>
      <c r="AN2509" s="6"/>
      <c r="AO2509" s="6"/>
      <c r="AP2509" s="6"/>
      <c r="AQ2509" s="6"/>
      <c r="AR2509" s="6"/>
      <c r="AS2509" s="6"/>
    </row>
    <row r="2510" spans="1:45" x14ac:dyDescent="0.35">
      <c r="A2510">
        <v>10000</v>
      </c>
      <c r="B2510">
        <v>1.44730076884106</v>
      </c>
      <c r="C2510">
        <v>250</v>
      </c>
      <c r="D2510">
        <v>1.322402485329651</v>
      </c>
      <c r="E2510">
        <v>0.4</v>
      </c>
      <c r="F2510">
        <v>0</v>
      </c>
      <c r="G2510">
        <v>0</v>
      </c>
      <c r="H2510" t="s">
        <v>98</v>
      </c>
      <c r="I2510" t="s">
        <v>98</v>
      </c>
      <c r="J2510">
        <v>0.37832239020000002</v>
      </c>
      <c r="K2510">
        <v>5.8176883200000001E-2</v>
      </c>
      <c r="L2510">
        <v>4.2911233200000003E-2</v>
      </c>
      <c r="M2510">
        <v>1.5825649800000001E-2</v>
      </c>
      <c r="N2510">
        <v>1.5825649800000001E-2</v>
      </c>
      <c r="O2510">
        <v>1.1672989199999999E-2</v>
      </c>
      <c r="P2510">
        <v>1.1672989199999999E-2</v>
      </c>
      <c r="Q2510">
        <v>1.7219979600000001E-2</v>
      </c>
      <c r="R2510">
        <v>1.2701446200000001E-2</v>
      </c>
      <c r="S2510">
        <v>9.3685787999999992E-3</v>
      </c>
      <c r="T2510">
        <v>6.9102581999999999E-3</v>
      </c>
      <c r="U2510">
        <v>1.9391952600000002E-2</v>
      </c>
      <c r="V2510">
        <v>34.51</v>
      </c>
      <c r="W2510">
        <v>0.63053731700000004</v>
      </c>
      <c r="X2510">
        <v>9.6961472000000007E-2</v>
      </c>
      <c r="Y2510">
        <v>7.1518722000000007E-2</v>
      </c>
      <c r="Z2510">
        <v>2.6376083000000002E-2</v>
      </c>
      <c r="AA2510">
        <v>2.6376083000000002E-2</v>
      </c>
      <c r="AB2510">
        <v>1.9454981999999999E-2</v>
      </c>
      <c r="AC2510">
        <v>1.9454981999999999E-2</v>
      </c>
      <c r="AD2510">
        <v>2.8699966E-2</v>
      </c>
      <c r="AE2510">
        <v>2.1169077000000001E-2</v>
      </c>
      <c r="AF2510">
        <v>1.5614298E-2</v>
      </c>
      <c r="AG2510">
        <v>1.1517097E-2</v>
      </c>
      <c r="AH2510" s="6">
        <v>3.2319921000000001E-2</v>
      </c>
      <c r="AI2510" s="6"/>
      <c r="AJ2510" s="8"/>
      <c r="AK2510" s="6"/>
      <c r="AL2510" s="6"/>
      <c r="AM2510" s="6"/>
      <c r="AN2510" s="6"/>
      <c r="AO2510" s="6"/>
      <c r="AP2510" s="6"/>
      <c r="AQ2510" s="6"/>
      <c r="AR2510" s="6"/>
      <c r="AS2510" s="6"/>
    </row>
    <row r="2511" spans="1:45" x14ac:dyDescent="0.35">
      <c r="A2511">
        <v>15000</v>
      </c>
      <c r="B2511">
        <v>1.9611567404605661</v>
      </c>
      <c r="C2511">
        <v>250</v>
      </c>
      <c r="D2511">
        <v>1.322402485329651</v>
      </c>
      <c r="E2511">
        <v>0.4</v>
      </c>
      <c r="F2511">
        <v>0</v>
      </c>
      <c r="G2511">
        <v>0</v>
      </c>
      <c r="H2511" t="s">
        <v>98</v>
      </c>
      <c r="I2511" t="s">
        <v>98</v>
      </c>
      <c r="J2511">
        <v>0.37832239020000002</v>
      </c>
      <c r="K2511">
        <v>5.8176883200000001E-2</v>
      </c>
      <c r="L2511">
        <v>4.2911233200000003E-2</v>
      </c>
      <c r="M2511">
        <v>1.5825649800000001E-2</v>
      </c>
      <c r="N2511">
        <v>1.5825649800000001E-2</v>
      </c>
      <c r="O2511">
        <v>1.1672989199999999E-2</v>
      </c>
      <c r="P2511">
        <v>1.1672989199999999E-2</v>
      </c>
      <c r="Q2511">
        <v>1.7219979600000001E-2</v>
      </c>
      <c r="R2511">
        <v>1.2701446200000001E-2</v>
      </c>
      <c r="S2511">
        <v>9.3685787999999992E-3</v>
      </c>
      <c r="T2511">
        <v>6.9102581999999999E-3</v>
      </c>
      <c r="U2511">
        <v>1.9391952600000002E-2</v>
      </c>
      <c r="V2511">
        <v>34.51</v>
      </c>
      <c r="W2511">
        <v>0.63053731700000004</v>
      </c>
      <c r="X2511">
        <v>9.6961472000000007E-2</v>
      </c>
      <c r="Y2511">
        <v>7.1518722000000007E-2</v>
      </c>
      <c r="Z2511">
        <v>2.6376083000000002E-2</v>
      </c>
      <c r="AA2511">
        <v>2.6376083000000002E-2</v>
      </c>
      <c r="AB2511">
        <v>1.9454981999999999E-2</v>
      </c>
      <c r="AC2511">
        <v>1.9454981999999999E-2</v>
      </c>
      <c r="AD2511">
        <v>2.8699966E-2</v>
      </c>
      <c r="AE2511">
        <v>2.1169077000000001E-2</v>
      </c>
      <c r="AF2511">
        <v>1.5614298E-2</v>
      </c>
      <c r="AG2511">
        <v>1.1517097E-2</v>
      </c>
      <c r="AH2511" s="6">
        <v>3.2319921000000001E-2</v>
      </c>
      <c r="AI2511" s="6"/>
      <c r="AJ2511" s="8"/>
      <c r="AK2511" s="6"/>
      <c r="AL2511" s="6"/>
      <c r="AM2511" s="6"/>
      <c r="AN2511" s="6"/>
      <c r="AO2511" s="6"/>
      <c r="AP2511" s="6"/>
      <c r="AQ2511" s="6"/>
      <c r="AR2511" s="6"/>
      <c r="AS2511" s="6"/>
    </row>
    <row r="2512" spans="1:45" x14ac:dyDescent="0.35">
      <c r="A2512">
        <v>1500</v>
      </c>
      <c r="B2512">
        <v>0.80640973054185405</v>
      </c>
      <c r="C2512">
        <v>280</v>
      </c>
      <c r="D2512">
        <v>1.322402485329651</v>
      </c>
      <c r="E2512">
        <v>0.4</v>
      </c>
      <c r="F2512">
        <v>0</v>
      </c>
      <c r="G2512">
        <v>0</v>
      </c>
      <c r="H2512" t="s">
        <v>98</v>
      </c>
      <c r="I2512" t="s">
        <v>98</v>
      </c>
      <c r="J2512">
        <v>0.37832239020000002</v>
      </c>
      <c r="K2512">
        <v>5.8176883200000001E-2</v>
      </c>
      <c r="L2512">
        <v>4.2911233200000003E-2</v>
      </c>
      <c r="M2512">
        <v>1.5825649800000001E-2</v>
      </c>
      <c r="N2512">
        <v>1.5825649800000001E-2</v>
      </c>
      <c r="O2512">
        <v>1.1672989199999999E-2</v>
      </c>
      <c r="P2512">
        <v>1.1672989199999999E-2</v>
      </c>
      <c r="Q2512">
        <v>1.7219979600000001E-2</v>
      </c>
      <c r="R2512">
        <v>1.2701446200000001E-2</v>
      </c>
      <c r="S2512">
        <v>9.3685787999999992E-3</v>
      </c>
      <c r="T2512">
        <v>6.9102581999999999E-3</v>
      </c>
      <c r="U2512">
        <v>1.9391952600000002E-2</v>
      </c>
      <c r="V2512">
        <v>34.51</v>
      </c>
      <c r="W2512">
        <v>0.63053731700000004</v>
      </c>
      <c r="X2512">
        <v>9.6961472000000007E-2</v>
      </c>
      <c r="Y2512">
        <v>7.1518722000000007E-2</v>
      </c>
      <c r="Z2512">
        <v>2.6376083000000002E-2</v>
      </c>
      <c r="AA2512">
        <v>2.6376083000000002E-2</v>
      </c>
      <c r="AB2512">
        <v>1.9454981999999999E-2</v>
      </c>
      <c r="AC2512">
        <v>1.9454981999999999E-2</v>
      </c>
      <c r="AD2512">
        <v>2.8699966E-2</v>
      </c>
      <c r="AE2512">
        <v>2.1169077000000001E-2</v>
      </c>
      <c r="AF2512">
        <v>1.5614298E-2</v>
      </c>
      <c r="AG2512">
        <v>1.1517097E-2</v>
      </c>
      <c r="AH2512" s="6">
        <v>3.2319921000000001E-2</v>
      </c>
      <c r="AI2512" s="6"/>
      <c r="AJ2512" s="8"/>
      <c r="AK2512" s="6"/>
      <c r="AL2512" s="6"/>
      <c r="AM2512" s="6"/>
      <c r="AN2512" s="6"/>
      <c r="AO2512" s="6"/>
      <c r="AP2512" s="6"/>
      <c r="AQ2512" s="6"/>
      <c r="AR2512" s="6"/>
      <c r="AS2512" s="6"/>
    </row>
    <row r="2513" spans="1:45" x14ac:dyDescent="0.35">
      <c r="A2513">
        <v>2000</v>
      </c>
      <c r="B2513">
        <v>0.77226562419609812</v>
      </c>
      <c r="C2513">
        <v>280</v>
      </c>
      <c r="D2513">
        <v>1.322402485329651</v>
      </c>
      <c r="E2513">
        <v>0.4</v>
      </c>
      <c r="F2513">
        <v>0</v>
      </c>
      <c r="G2513">
        <v>0</v>
      </c>
      <c r="H2513" t="s">
        <v>98</v>
      </c>
      <c r="I2513" t="s">
        <v>98</v>
      </c>
      <c r="J2513">
        <v>0.37832239020000002</v>
      </c>
      <c r="K2513">
        <v>5.8176883200000001E-2</v>
      </c>
      <c r="L2513">
        <v>4.2911233200000003E-2</v>
      </c>
      <c r="M2513">
        <v>1.5825649800000001E-2</v>
      </c>
      <c r="N2513">
        <v>1.5825649800000001E-2</v>
      </c>
      <c r="O2513">
        <v>1.1672989199999999E-2</v>
      </c>
      <c r="P2513">
        <v>1.1672989199999999E-2</v>
      </c>
      <c r="Q2513">
        <v>1.7219979600000001E-2</v>
      </c>
      <c r="R2513">
        <v>1.2701446200000001E-2</v>
      </c>
      <c r="S2513">
        <v>9.3685787999999992E-3</v>
      </c>
      <c r="T2513">
        <v>6.9102581999999999E-3</v>
      </c>
      <c r="U2513">
        <v>1.9391952600000002E-2</v>
      </c>
      <c r="V2513">
        <v>34.51</v>
      </c>
      <c r="W2513">
        <v>0.63053731700000004</v>
      </c>
      <c r="X2513">
        <v>9.6961472000000007E-2</v>
      </c>
      <c r="Y2513">
        <v>7.1518722000000007E-2</v>
      </c>
      <c r="Z2513">
        <v>2.6376083000000002E-2</v>
      </c>
      <c r="AA2513">
        <v>2.6376083000000002E-2</v>
      </c>
      <c r="AB2513">
        <v>1.9454981999999999E-2</v>
      </c>
      <c r="AC2513">
        <v>1.9454981999999999E-2</v>
      </c>
      <c r="AD2513">
        <v>2.8699966E-2</v>
      </c>
      <c r="AE2513">
        <v>2.1169077000000001E-2</v>
      </c>
      <c r="AF2513">
        <v>1.5614298E-2</v>
      </c>
      <c r="AG2513">
        <v>1.1517097E-2</v>
      </c>
      <c r="AH2513" s="6">
        <v>3.2319921000000001E-2</v>
      </c>
      <c r="AI2513" s="6"/>
      <c r="AJ2513" s="8"/>
      <c r="AK2513" s="6"/>
      <c r="AL2513" s="6"/>
      <c r="AM2513" s="6"/>
      <c r="AN2513" s="6"/>
      <c r="AO2513" s="6"/>
      <c r="AP2513" s="6"/>
      <c r="AQ2513" s="6"/>
      <c r="AR2513" s="6"/>
      <c r="AS2513" s="6"/>
    </row>
    <row r="2514" spans="1:45" x14ac:dyDescent="0.35">
      <c r="A2514">
        <v>2500</v>
      </c>
      <c r="B2514">
        <v>0.7604093167834074</v>
      </c>
      <c r="C2514">
        <v>280</v>
      </c>
      <c r="D2514">
        <v>1.322402485329651</v>
      </c>
      <c r="E2514">
        <v>0.4</v>
      </c>
      <c r="F2514">
        <v>0</v>
      </c>
      <c r="G2514">
        <v>0</v>
      </c>
      <c r="H2514" t="s">
        <v>98</v>
      </c>
      <c r="I2514" t="s">
        <v>98</v>
      </c>
      <c r="J2514">
        <v>0.37832239020000002</v>
      </c>
      <c r="K2514">
        <v>5.8176883200000001E-2</v>
      </c>
      <c r="L2514">
        <v>4.2911233200000003E-2</v>
      </c>
      <c r="M2514">
        <v>1.5825649800000001E-2</v>
      </c>
      <c r="N2514">
        <v>1.5825649800000001E-2</v>
      </c>
      <c r="O2514">
        <v>1.1672989199999999E-2</v>
      </c>
      <c r="P2514">
        <v>1.1672989199999999E-2</v>
      </c>
      <c r="Q2514">
        <v>1.7219979600000001E-2</v>
      </c>
      <c r="R2514">
        <v>1.2701446200000001E-2</v>
      </c>
      <c r="S2514">
        <v>9.3685787999999992E-3</v>
      </c>
      <c r="T2514">
        <v>6.9102581999999999E-3</v>
      </c>
      <c r="U2514">
        <v>1.9391952600000002E-2</v>
      </c>
      <c r="V2514">
        <v>34.51</v>
      </c>
      <c r="W2514">
        <v>0.63053731700000004</v>
      </c>
      <c r="X2514">
        <v>9.6961472000000007E-2</v>
      </c>
      <c r="Y2514">
        <v>7.1518722000000007E-2</v>
      </c>
      <c r="Z2514">
        <v>2.6376083000000002E-2</v>
      </c>
      <c r="AA2514">
        <v>2.6376083000000002E-2</v>
      </c>
      <c r="AB2514">
        <v>1.9454981999999999E-2</v>
      </c>
      <c r="AC2514">
        <v>1.9454981999999999E-2</v>
      </c>
      <c r="AD2514">
        <v>2.8699966E-2</v>
      </c>
      <c r="AE2514">
        <v>2.1169077000000001E-2</v>
      </c>
      <c r="AF2514">
        <v>1.5614298E-2</v>
      </c>
      <c r="AG2514">
        <v>1.1517097E-2</v>
      </c>
      <c r="AH2514" s="6">
        <v>3.2319921000000001E-2</v>
      </c>
      <c r="AI2514" s="6"/>
      <c r="AJ2514" s="8"/>
      <c r="AK2514" s="6"/>
      <c r="AL2514" s="6"/>
      <c r="AM2514" s="6"/>
      <c r="AN2514" s="6"/>
      <c r="AO2514" s="6"/>
      <c r="AP2514" s="6"/>
      <c r="AQ2514" s="6"/>
      <c r="AR2514" s="6"/>
      <c r="AS2514" s="6"/>
    </row>
    <row r="2515" spans="1:45" x14ac:dyDescent="0.35">
      <c r="A2515">
        <v>5000</v>
      </c>
      <c r="B2515">
        <v>0.92734274354433033</v>
      </c>
      <c r="C2515">
        <v>280</v>
      </c>
      <c r="D2515">
        <v>1.322402485329651</v>
      </c>
      <c r="E2515">
        <v>0.4</v>
      </c>
      <c r="F2515">
        <v>0</v>
      </c>
      <c r="G2515">
        <v>0</v>
      </c>
      <c r="H2515" t="s">
        <v>98</v>
      </c>
      <c r="I2515" t="s">
        <v>98</v>
      </c>
      <c r="J2515">
        <v>0.37832239020000002</v>
      </c>
      <c r="K2515">
        <v>5.8176883200000001E-2</v>
      </c>
      <c r="L2515">
        <v>4.2911233200000003E-2</v>
      </c>
      <c r="M2515">
        <v>1.5825649800000001E-2</v>
      </c>
      <c r="N2515">
        <v>1.5825649800000001E-2</v>
      </c>
      <c r="O2515">
        <v>1.1672989199999999E-2</v>
      </c>
      <c r="P2515">
        <v>1.1672989199999999E-2</v>
      </c>
      <c r="Q2515">
        <v>1.7219979600000001E-2</v>
      </c>
      <c r="R2515">
        <v>1.2701446200000001E-2</v>
      </c>
      <c r="S2515">
        <v>9.3685787999999992E-3</v>
      </c>
      <c r="T2515">
        <v>6.9102581999999999E-3</v>
      </c>
      <c r="U2515">
        <v>1.9391952600000002E-2</v>
      </c>
      <c r="V2515">
        <v>34.51</v>
      </c>
      <c r="W2515">
        <v>0.63053731700000004</v>
      </c>
      <c r="X2515">
        <v>9.6961472000000007E-2</v>
      </c>
      <c r="Y2515">
        <v>7.1518722000000007E-2</v>
      </c>
      <c r="Z2515">
        <v>2.6376083000000002E-2</v>
      </c>
      <c r="AA2515">
        <v>2.6376083000000002E-2</v>
      </c>
      <c r="AB2515">
        <v>1.9454981999999999E-2</v>
      </c>
      <c r="AC2515">
        <v>1.9454981999999999E-2</v>
      </c>
      <c r="AD2515">
        <v>2.8699966E-2</v>
      </c>
      <c r="AE2515">
        <v>2.1169077000000001E-2</v>
      </c>
      <c r="AF2515">
        <v>1.5614298E-2</v>
      </c>
      <c r="AG2515">
        <v>1.1517097E-2</v>
      </c>
      <c r="AH2515" s="6">
        <v>3.2319921000000001E-2</v>
      </c>
      <c r="AI2515" s="6"/>
      <c r="AJ2515" s="8"/>
      <c r="AK2515" s="6"/>
      <c r="AL2515" s="6"/>
      <c r="AM2515" s="6"/>
      <c r="AN2515" s="6"/>
      <c r="AO2515" s="6"/>
      <c r="AP2515" s="6"/>
      <c r="AQ2515" s="6"/>
      <c r="AR2515" s="6"/>
      <c r="AS2515" s="6"/>
    </row>
    <row r="2516" spans="1:45" x14ac:dyDescent="0.35">
      <c r="A2516">
        <v>7500</v>
      </c>
      <c r="B2516">
        <v>1.177662144378482</v>
      </c>
      <c r="C2516">
        <v>280</v>
      </c>
      <c r="D2516">
        <v>1.322402485329651</v>
      </c>
      <c r="E2516">
        <v>0.4</v>
      </c>
      <c r="F2516">
        <v>0</v>
      </c>
      <c r="G2516">
        <v>0</v>
      </c>
      <c r="H2516" t="s">
        <v>98</v>
      </c>
      <c r="I2516" t="s">
        <v>98</v>
      </c>
      <c r="J2516">
        <v>0.37832239020000002</v>
      </c>
      <c r="K2516">
        <v>5.8176883200000001E-2</v>
      </c>
      <c r="L2516">
        <v>4.2911233200000003E-2</v>
      </c>
      <c r="M2516">
        <v>1.5825649800000001E-2</v>
      </c>
      <c r="N2516">
        <v>1.5825649800000001E-2</v>
      </c>
      <c r="O2516">
        <v>1.1672989199999999E-2</v>
      </c>
      <c r="P2516">
        <v>1.1672989199999999E-2</v>
      </c>
      <c r="Q2516">
        <v>1.7219979600000001E-2</v>
      </c>
      <c r="R2516">
        <v>1.2701446200000001E-2</v>
      </c>
      <c r="S2516">
        <v>9.3685787999999992E-3</v>
      </c>
      <c r="T2516">
        <v>6.9102581999999999E-3</v>
      </c>
      <c r="U2516">
        <v>1.9391952600000002E-2</v>
      </c>
      <c r="V2516">
        <v>34.51</v>
      </c>
      <c r="W2516">
        <v>0.63053731700000004</v>
      </c>
      <c r="X2516">
        <v>9.6961472000000007E-2</v>
      </c>
      <c r="Y2516">
        <v>7.1518722000000007E-2</v>
      </c>
      <c r="Z2516">
        <v>2.6376083000000002E-2</v>
      </c>
      <c r="AA2516">
        <v>2.6376083000000002E-2</v>
      </c>
      <c r="AB2516">
        <v>1.9454981999999999E-2</v>
      </c>
      <c r="AC2516">
        <v>1.9454981999999999E-2</v>
      </c>
      <c r="AD2516">
        <v>2.8699966E-2</v>
      </c>
      <c r="AE2516">
        <v>2.1169077000000001E-2</v>
      </c>
      <c r="AF2516">
        <v>1.5614298E-2</v>
      </c>
      <c r="AG2516">
        <v>1.1517097E-2</v>
      </c>
      <c r="AH2516" s="6">
        <v>3.2319921000000001E-2</v>
      </c>
      <c r="AI2516" s="6"/>
      <c r="AJ2516" s="8"/>
      <c r="AK2516" s="6"/>
      <c r="AL2516" s="6"/>
      <c r="AM2516" s="6"/>
      <c r="AN2516" s="6"/>
      <c r="AO2516" s="6"/>
      <c r="AP2516" s="6"/>
      <c r="AQ2516" s="6"/>
      <c r="AR2516" s="6"/>
      <c r="AS2516" s="6"/>
    </row>
    <row r="2517" spans="1:45" x14ac:dyDescent="0.35">
      <c r="A2517">
        <v>10000</v>
      </c>
      <c r="B2517">
        <v>1.4318436524936069</v>
      </c>
      <c r="C2517">
        <v>280</v>
      </c>
      <c r="D2517">
        <v>1.322402485329651</v>
      </c>
      <c r="E2517">
        <v>0.4</v>
      </c>
      <c r="F2517">
        <v>0</v>
      </c>
      <c r="G2517">
        <v>0</v>
      </c>
      <c r="H2517" t="s">
        <v>98</v>
      </c>
      <c r="I2517" t="s">
        <v>98</v>
      </c>
      <c r="J2517">
        <v>0.37832239020000002</v>
      </c>
      <c r="K2517">
        <v>5.8176883200000001E-2</v>
      </c>
      <c r="L2517">
        <v>4.2911233200000003E-2</v>
      </c>
      <c r="M2517">
        <v>1.5825649800000001E-2</v>
      </c>
      <c r="N2517">
        <v>1.5825649800000001E-2</v>
      </c>
      <c r="O2517">
        <v>1.1672989199999999E-2</v>
      </c>
      <c r="P2517">
        <v>1.1672989199999999E-2</v>
      </c>
      <c r="Q2517">
        <v>1.7219979600000001E-2</v>
      </c>
      <c r="R2517">
        <v>1.2701446200000001E-2</v>
      </c>
      <c r="S2517">
        <v>9.3685787999999992E-3</v>
      </c>
      <c r="T2517">
        <v>6.9102581999999999E-3</v>
      </c>
      <c r="U2517">
        <v>1.9391952600000002E-2</v>
      </c>
      <c r="V2517">
        <v>34.51</v>
      </c>
      <c r="W2517">
        <v>0.63053731700000004</v>
      </c>
      <c r="X2517">
        <v>9.6961472000000007E-2</v>
      </c>
      <c r="Y2517">
        <v>7.1518722000000007E-2</v>
      </c>
      <c r="Z2517">
        <v>2.6376083000000002E-2</v>
      </c>
      <c r="AA2517">
        <v>2.6376083000000002E-2</v>
      </c>
      <c r="AB2517">
        <v>1.9454981999999999E-2</v>
      </c>
      <c r="AC2517">
        <v>1.9454981999999999E-2</v>
      </c>
      <c r="AD2517">
        <v>2.8699966E-2</v>
      </c>
      <c r="AE2517">
        <v>2.1169077000000001E-2</v>
      </c>
      <c r="AF2517">
        <v>1.5614298E-2</v>
      </c>
      <c r="AG2517">
        <v>1.1517097E-2</v>
      </c>
      <c r="AH2517" s="6">
        <v>3.2319921000000001E-2</v>
      </c>
      <c r="AI2517" s="6"/>
      <c r="AJ2517" s="8"/>
      <c r="AK2517" s="6"/>
      <c r="AL2517" s="6"/>
      <c r="AM2517" s="6"/>
      <c r="AN2517" s="6"/>
      <c r="AO2517" s="6"/>
      <c r="AP2517" s="6"/>
      <c r="AQ2517" s="6"/>
      <c r="AR2517" s="6"/>
      <c r="AS2517" s="6"/>
    </row>
    <row r="2518" spans="1:45" x14ac:dyDescent="0.35">
      <c r="A2518">
        <v>15000</v>
      </c>
      <c r="B2518">
        <v>1.925107474950563</v>
      </c>
      <c r="C2518">
        <v>280</v>
      </c>
      <c r="D2518">
        <v>1.322402485329651</v>
      </c>
      <c r="E2518">
        <v>0.4</v>
      </c>
      <c r="F2518">
        <v>0</v>
      </c>
      <c r="G2518">
        <v>0</v>
      </c>
      <c r="H2518" t="s">
        <v>98</v>
      </c>
      <c r="I2518" t="s">
        <v>98</v>
      </c>
      <c r="J2518">
        <v>0.37832239020000002</v>
      </c>
      <c r="K2518">
        <v>5.8176883200000001E-2</v>
      </c>
      <c r="L2518">
        <v>4.2911233200000003E-2</v>
      </c>
      <c r="M2518">
        <v>1.5825649800000001E-2</v>
      </c>
      <c r="N2518">
        <v>1.5825649800000001E-2</v>
      </c>
      <c r="O2518">
        <v>1.1672989199999999E-2</v>
      </c>
      <c r="P2518">
        <v>1.1672989199999999E-2</v>
      </c>
      <c r="Q2518">
        <v>1.7219979600000001E-2</v>
      </c>
      <c r="R2518">
        <v>1.2701446200000001E-2</v>
      </c>
      <c r="S2518">
        <v>9.3685787999999992E-3</v>
      </c>
      <c r="T2518">
        <v>6.9102581999999999E-3</v>
      </c>
      <c r="U2518">
        <v>1.9391952600000002E-2</v>
      </c>
      <c r="V2518">
        <v>34.51</v>
      </c>
      <c r="W2518">
        <v>0.63053731700000004</v>
      </c>
      <c r="X2518">
        <v>9.6961472000000007E-2</v>
      </c>
      <c r="Y2518">
        <v>7.1518722000000007E-2</v>
      </c>
      <c r="Z2518">
        <v>2.6376083000000002E-2</v>
      </c>
      <c r="AA2518">
        <v>2.6376083000000002E-2</v>
      </c>
      <c r="AB2518">
        <v>1.9454981999999999E-2</v>
      </c>
      <c r="AC2518">
        <v>1.9454981999999999E-2</v>
      </c>
      <c r="AD2518">
        <v>2.8699966E-2</v>
      </c>
      <c r="AE2518">
        <v>2.1169077000000001E-2</v>
      </c>
      <c r="AF2518">
        <v>1.5614298E-2</v>
      </c>
      <c r="AG2518">
        <v>1.1517097E-2</v>
      </c>
      <c r="AH2518" s="6">
        <v>3.2319921000000001E-2</v>
      </c>
      <c r="AI2518" s="6"/>
      <c r="AJ2518" s="8"/>
      <c r="AK2518" s="6"/>
      <c r="AL2518" s="6"/>
      <c r="AM2518" s="6"/>
      <c r="AN2518" s="6"/>
      <c r="AO2518" s="6"/>
      <c r="AP2518" s="6"/>
      <c r="AQ2518" s="6"/>
      <c r="AR2518" s="6"/>
      <c r="AS2518" s="6"/>
    </row>
    <row r="2519" spans="1:45" x14ac:dyDescent="0.35">
      <c r="A2519">
        <v>1500</v>
      </c>
      <c r="B2519">
        <v>0.29762595107132978</v>
      </c>
      <c r="C2519">
        <v>60</v>
      </c>
      <c r="D2519">
        <v>1.3879875733517431</v>
      </c>
      <c r="E2519">
        <v>0.6</v>
      </c>
      <c r="F2519">
        <v>0</v>
      </c>
      <c r="G2519">
        <v>0</v>
      </c>
      <c r="H2519" t="s">
        <v>98</v>
      </c>
      <c r="I2519" t="s">
        <v>98</v>
      </c>
      <c r="J2519">
        <v>0.25221492680000002</v>
      </c>
      <c r="K2519">
        <v>3.8784588800000012E-2</v>
      </c>
      <c r="L2519">
        <v>2.8607488800000001E-2</v>
      </c>
      <c r="M2519">
        <v>1.0550433200000001E-2</v>
      </c>
      <c r="N2519">
        <v>1.0550433200000001E-2</v>
      </c>
      <c r="O2519">
        <v>7.7819928E-3</v>
      </c>
      <c r="P2519">
        <v>7.7819928E-3</v>
      </c>
      <c r="Q2519">
        <v>1.1479986399999999E-2</v>
      </c>
      <c r="R2519">
        <v>8.4676308000000006E-3</v>
      </c>
      <c r="S2519">
        <v>6.2457192000000003E-3</v>
      </c>
      <c r="T2519">
        <v>4.6068388000000014E-3</v>
      </c>
      <c r="U2519">
        <v>1.29279684E-2</v>
      </c>
      <c r="V2519">
        <v>34.51</v>
      </c>
      <c r="W2519">
        <v>0.63053731700000004</v>
      </c>
      <c r="X2519">
        <v>9.6961472000000007E-2</v>
      </c>
      <c r="Y2519">
        <v>7.1518722000000007E-2</v>
      </c>
      <c r="Z2519">
        <v>2.6376083000000002E-2</v>
      </c>
      <c r="AA2519">
        <v>2.6376083000000002E-2</v>
      </c>
      <c r="AB2519">
        <v>1.9454981999999999E-2</v>
      </c>
      <c r="AC2519">
        <v>1.9454981999999999E-2</v>
      </c>
      <c r="AD2519">
        <v>2.8699966E-2</v>
      </c>
      <c r="AE2519">
        <v>2.1169077000000001E-2</v>
      </c>
      <c r="AF2519">
        <v>1.5614298E-2</v>
      </c>
      <c r="AG2519">
        <v>1.1517097E-2</v>
      </c>
      <c r="AH2519" s="6">
        <v>3.2319921000000001E-2</v>
      </c>
      <c r="AI2519" s="6"/>
      <c r="AJ2519" s="8"/>
      <c r="AK2519" s="6"/>
      <c r="AL2519" s="6"/>
      <c r="AM2519" s="6"/>
      <c r="AN2519" s="6"/>
      <c r="AO2519" s="6"/>
      <c r="AP2519" s="6"/>
      <c r="AQ2519" s="6"/>
      <c r="AR2519" s="6"/>
      <c r="AS2519" s="6"/>
    </row>
    <row r="2520" spans="1:45" x14ac:dyDescent="0.35">
      <c r="A2520">
        <v>2000</v>
      </c>
      <c r="B2520">
        <v>0.375108799701378</v>
      </c>
      <c r="C2520">
        <v>60</v>
      </c>
      <c r="D2520">
        <v>1.3879875733517431</v>
      </c>
      <c r="E2520">
        <v>0.6</v>
      </c>
      <c r="F2520">
        <v>0</v>
      </c>
      <c r="G2520">
        <v>0</v>
      </c>
      <c r="H2520" t="s">
        <v>98</v>
      </c>
      <c r="I2520" t="s">
        <v>98</v>
      </c>
      <c r="J2520">
        <v>0.25221492680000002</v>
      </c>
      <c r="K2520">
        <v>3.8784588800000012E-2</v>
      </c>
      <c r="L2520">
        <v>2.8607488800000001E-2</v>
      </c>
      <c r="M2520">
        <v>1.0550433200000001E-2</v>
      </c>
      <c r="N2520">
        <v>1.0550433200000001E-2</v>
      </c>
      <c r="O2520">
        <v>7.7819928E-3</v>
      </c>
      <c r="P2520">
        <v>7.7819928E-3</v>
      </c>
      <c r="Q2520">
        <v>1.1479986399999999E-2</v>
      </c>
      <c r="R2520">
        <v>8.4676308000000006E-3</v>
      </c>
      <c r="S2520">
        <v>6.2457192000000003E-3</v>
      </c>
      <c r="T2520">
        <v>4.6068388000000014E-3</v>
      </c>
      <c r="U2520">
        <v>1.29279684E-2</v>
      </c>
      <c r="V2520">
        <v>34.51</v>
      </c>
      <c r="W2520">
        <v>0.63053731700000004</v>
      </c>
      <c r="X2520">
        <v>9.6961472000000007E-2</v>
      </c>
      <c r="Y2520">
        <v>7.1518722000000007E-2</v>
      </c>
      <c r="Z2520">
        <v>2.6376083000000002E-2</v>
      </c>
      <c r="AA2520">
        <v>2.6376083000000002E-2</v>
      </c>
      <c r="AB2520">
        <v>1.9454981999999999E-2</v>
      </c>
      <c r="AC2520">
        <v>1.9454981999999999E-2</v>
      </c>
      <c r="AD2520">
        <v>2.8699966E-2</v>
      </c>
      <c r="AE2520">
        <v>2.1169077000000001E-2</v>
      </c>
      <c r="AF2520">
        <v>1.5614298E-2</v>
      </c>
      <c r="AG2520">
        <v>1.1517097E-2</v>
      </c>
      <c r="AH2520" s="6">
        <v>3.2319921000000001E-2</v>
      </c>
      <c r="AI2520" s="6"/>
      <c r="AJ2520" s="8"/>
      <c r="AK2520" s="6"/>
      <c r="AL2520" s="6"/>
      <c r="AM2520" s="6"/>
      <c r="AN2520" s="6"/>
      <c r="AO2520" s="6"/>
      <c r="AP2520" s="6"/>
      <c r="AQ2520" s="6"/>
      <c r="AR2520" s="6"/>
      <c r="AS2520" s="6"/>
    </row>
    <row r="2521" spans="1:45" x14ac:dyDescent="0.35">
      <c r="A2521">
        <v>2500</v>
      </c>
      <c r="B2521">
        <v>0.45147406253652328</v>
      </c>
      <c r="C2521">
        <v>60</v>
      </c>
      <c r="D2521">
        <v>1.3879875733517431</v>
      </c>
      <c r="E2521">
        <v>0.6</v>
      </c>
      <c r="F2521">
        <v>0</v>
      </c>
      <c r="G2521">
        <v>0</v>
      </c>
      <c r="H2521" t="s">
        <v>98</v>
      </c>
      <c r="I2521" t="s">
        <v>98</v>
      </c>
      <c r="J2521">
        <v>0.25221492680000002</v>
      </c>
      <c r="K2521">
        <v>3.8784588800000012E-2</v>
      </c>
      <c r="L2521">
        <v>2.8607488800000001E-2</v>
      </c>
      <c r="M2521">
        <v>1.0550433200000001E-2</v>
      </c>
      <c r="N2521">
        <v>1.0550433200000001E-2</v>
      </c>
      <c r="O2521">
        <v>7.7819928E-3</v>
      </c>
      <c r="P2521">
        <v>7.7819928E-3</v>
      </c>
      <c r="Q2521">
        <v>1.1479986399999999E-2</v>
      </c>
      <c r="R2521">
        <v>8.4676308000000006E-3</v>
      </c>
      <c r="S2521">
        <v>6.2457192000000003E-3</v>
      </c>
      <c r="T2521">
        <v>4.6068388000000014E-3</v>
      </c>
      <c r="U2521">
        <v>1.29279684E-2</v>
      </c>
      <c r="V2521">
        <v>34.51</v>
      </c>
      <c r="W2521">
        <v>0.63053731700000004</v>
      </c>
      <c r="X2521">
        <v>9.6961472000000007E-2</v>
      </c>
      <c r="Y2521">
        <v>7.1518722000000007E-2</v>
      </c>
      <c r="Z2521">
        <v>2.6376083000000002E-2</v>
      </c>
      <c r="AA2521">
        <v>2.6376083000000002E-2</v>
      </c>
      <c r="AB2521">
        <v>1.9454981999999999E-2</v>
      </c>
      <c r="AC2521">
        <v>1.9454981999999999E-2</v>
      </c>
      <c r="AD2521">
        <v>2.8699966E-2</v>
      </c>
      <c r="AE2521">
        <v>2.1169077000000001E-2</v>
      </c>
      <c r="AF2521">
        <v>1.5614298E-2</v>
      </c>
      <c r="AG2521">
        <v>1.1517097E-2</v>
      </c>
      <c r="AH2521" s="6">
        <v>3.2319921000000001E-2</v>
      </c>
      <c r="AI2521" s="6"/>
      <c r="AJ2521" s="8"/>
      <c r="AK2521" s="6"/>
      <c r="AL2521" s="6"/>
      <c r="AM2521" s="6"/>
      <c r="AN2521" s="6"/>
      <c r="AO2521" s="6"/>
      <c r="AP2521" s="6"/>
      <c r="AQ2521" s="6"/>
      <c r="AR2521" s="6"/>
      <c r="AS2521" s="6"/>
    </row>
    <row r="2522" spans="1:45" x14ac:dyDescent="0.35">
      <c r="A2522">
        <v>5000</v>
      </c>
      <c r="B2522">
        <v>0.81363324047414731</v>
      </c>
      <c r="C2522">
        <v>60</v>
      </c>
      <c r="D2522">
        <v>1.3879875733517431</v>
      </c>
      <c r="E2522">
        <v>0.6</v>
      </c>
      <c r="F2522">
        <v>0</v>
      </c>
      <c r="G2522">
        <v>0</v>
      </c>
      <c r="H2522" t="s">
        <v>98</v>
      </c>
      <c r="I2522" t="s">
        <v>98</v>
      </c>
      <c r="J2522">
        <v>0.25221492680000002</v>
      </c>
      <c r="K2522">
        <v>3.8784588800000012E-2</v>
      </c>
      <c r="L2522">
        <v>2.8607488800000001E-2</v>
      </c>
      <c r="M2522">
        <v>1.0550433200000001E-2</v>
      </c>
      <c r="N2522">
        <v>1.0550433200000001E-2</v>
      </c>
      <c r="O2522">
        <v>7.7819928E-3</v>
      </c>
      <c r="P2522">
        <v>7.7819928E-3</v>
      </c>
      <c r="Q2522">
        <v>1.1479986399999999E-2</v>
      </c>
      <c r="R2522">
        <v>8.4676308000000006E-3</v>
      </c>
      <c r="S2522">
        <v>6.2457192000000003E-3</v>
      </c>
      <c r="T2522">
        <v>4.6068388000000014E-3</v>
      </c>
      <c r="U2522">
        <v>1.29279684E-2</v>
      </c>
      <c r="V2522">
        <v>34.51</v>
      </c>
      <c r="W2522">
        <v>0.63053731700000004</v>
      </c>
      <c r="X2522">
        <v>9.6961472000000007E-2</v>
      </c>
      <c r="Y2522">
        <v>7.1518722000000007E-2</v>
      </c>
      <c r="Z2522">
        <v>2.6376083000000002E-2</v>
      </c>
      <c r="AA2522">
        <v>2.6376083000000002E-2</v>
      </c>
      <c r="AB2522">
        <v>1.9454981999999999E-2</v>
      </c>
      <c r="AC2522">
        <v>1.9454981999999999E-2</v>
      </c>
      <c r="AD2522">
        <v>2.8699966E-2</v>
      </c>
      <c r="AE2522">
        <v>2.1169077000000001E-2</v>
      </c>
      <c r="AF2522">
        <v>1.5614298E-2</v>
      </c>
      <c r="AG2522">
        <v>1.1517097E-2</v>
      </c>
      <c r="AH2522" s="6">
        <v>3.2319921000000001E-2</v>
      </c>
      <c r="AI2522" s="6"/>
      <c r="AJ2522" s="8"/>
      <c r="AK2522" s="6"/>
      <c r="AL2522" s="6"/>
      <c r="AM2522" s="6"/>
      <c r="AN2522" s="6"/>
      <c r="AO2522" s="6"/>
      <c r="AP2522" s="6"/>
      <c r="AQ2522" s="6"/>
      <c r="AR2522" s="6"/>
      <c r="AS2522" s="6"/>
    </row>
    <row r="2523" spans="1:45" x14ac:dyDescent="0.35">
      <c r="A2523">
        <v>7500</v>
      </c>
      <c r="B2523">
        <v>1.1525358026575789</v>
      </c>
      <c r="C2523">
        <v>60</v>
      </c>
      <c r="D2523">
        <v>1.3879875733517431</v>
      </c>
      <c r="E2523">
        <v>0.6</v>
      </c>
      <c r="F2523">
        <v>0</v>
      </c>
      <c r="G2523">
        <v>0</v>
      </c>
      <c r="H2523" t="s">
        <v>98</v>
      </c>
      <c r="I2523" t="s">
        <v>98</v>
      </c>
      <c r="J2523">
        <v>0.25221492680000002</v>
      </c>
      <c r="K2523">
        <v>3.8784588800000012E-2</v>
      </c>
      <c r="L2523">
        <v>2.8607488800000001E-2</v>
      </c>
      <c r="M2523">
        <v>1.0550433200000001E-2</v>
      </c>
      <c r="N2523">
        <v>1.0550433200000001E-2</v>
      </c>
      <c r="O2523">
        <v>7.7819928E-3</v>
      </c>
      <c r="P2523">
        <v>7.7819928E-3</v>
      </c>
      <c r="Q2523">
        <v>1.1479986399999999E-2</v>
      </c>
      <c r="R2523">
        <v>8.4676308000000006E-3</v>
      </c>
      <c r="S2523">
        <v>6.2457192000000003E-3</v>
      </c>
      <c r="T2523">
        <v>4.6068388000000014E-3</v>
      </c>
      <c r="U2523">
        <v>1.29279684E-2</v>
      </c>
      <c r="V2523">
        <v>34.51</v>
      </c>
      <c r="W2523">
        <v>0.63053731700000004</v>
      </c>
      <c r="X2523">
        <v>9.6961472000000007E-2</v>
      </c>
      <c r="Y2523">
        <v>7.1518722000000007E-2</v>
      </c>
      <c r="Z2523">
        <v>2.6376083000000002E-2</v>
      </c>
      <c r="AA2523">
        <v>2.6376083000000002E-2</v>
      </c>
      <c r="AB2523">
        <v>1.9454981999999999E-2</v>
      </c>
      <c r="AC2523">
        <v>1.9454981999999999E-2</v>
      </c>
      <c r="AD2523">
        <v>2.8699966E-2</v>
      </c>
      <c r="AE2523">
        <v>2.1169077000000001E-2</v>
      </c>
      <c r="AF2523">
        <v>1.5614298E-2</v>
      </c>
      <c r="AG2523">
        <v>1.1517097E-2</v>
      </c>
      <c r="AH2523" s="6">
        <v>3.2319921000000001E-2</v>
      </c>
      <c r="AI2523" s="6"/>
      <c r="AJ2523" s="8"/>
      <c r="AK2523" s="6"/>
      <c r="AL2523" s="6"/>
      <c r="AM2523" s="6"/>
      <c r="AN2523" s="6"/>
      <c r="AO2523" s="6"/>
      <c r="AP2523" s="6"/>
      <c r="AQ2523" s="6"/>
      <c r="AR2523" s="6"/>
      <c r="AS2523" s="6"/>
    </row>
    <row r="2524" spans="1:45" x14ac:dyDescent="0.35">
      <c r="A2524">
        <v>10000</v>
      </c>
      <c r="B2524">
        <v>1.4760371098137399</v>
      </c>
      <c r="C2524">
        <v>60</v>
      </c>
      <c r="D2524">
        <v>1.3879875733517431</v>
      </c>
      <c r="E2524">
        <v>0.6</v>
      </c>
      <c r="F2524">
        <v>0</v>
      </c>
      <c r="G2524">
        <v>0</v>
      </c>
      <c r="H2524" t="s">
        <v>98</v>
      </c>
      <c r="I2524" t="s">
        <v>98</v>
      </c>
      <c r="J2524">
        <v>0.25221492680000002</v>
      </c>
      <c r="K2524">
        <v>3.8784588800000012E-2</v>
      </c>
      <c r="L2524">
        <v>2.8607488800000001E-2</v>
      </c>
      <c r="M2524">
        <v>1.0550433200000001E-2</v>
      </c>
      <c r="N2524">
        <v>1.0550433200000001E-2</v>
      </c>
      <c r="O2524">
        <v>7.7819928E-3</v>
      </c>
      <c r="P2524">
        <v>7.7819928E-3</v>
      </c>
      <c r="Q2524">
        <v>1.1479986399999999E-2</v>
      </c>
      <c r="R2524">
        <v>8.4676308000000006E-3</v>
      </c>
      <c r="S2524">
        <v>6.2457192000000003E-3</v>
      </c>
      <c r="T2524">
        <v>4.6068388000000014E-3</v>
      </c>
      <c r="U2524">
        <v>1.29279684E-2</v>
      </c>
      <c r="V2524">
        <v>34.51</v>
      </c>
      <c r="W2524">
        <v>0.63053731700000004</v>
      </c>
      <c r="X2524">
        <v>9.6961472000000007E-2</v>
      </c>
      <c r="Y2524">
        <v>7.1518722000000007E-2</v>
      </c>
      <c r="Z2524">
        <v>2.6376083000000002E-2</v>
      </c>
      <c r="AA2524">
        <v>2.6376083000000002E-2</v>
      </c>
      <c r="AB2524">
        <v>1.9454981999999999E-2</v>
      </c>
      <c r="AC2524">
        <v>1.9454981999999999E-2</v>
      </c>
      <c r="AD2524">
        <v>2.8699966E-2</v>
      </c>
      <c r="AE2524">
        <v>2.1169077000000001E-2</v>
      </c>
      <c r="AF2524">
        <v>1.5614298E-2</v>
      </c>
      <c r="AG2524">
        <v>1.1517097E-2</v>
      </c>
      <c r="AH2524" s="6">
        <v>3.2319921000000001E-2</v>
      </c>
      <c r="AI2524" s="6"/>
      <c r="AJ2524" s="8"/>
      <c r="AK2524" s="6"/>
      <c r="AL2524" s="6"/>
      <c r="AM2524" s="6"/>
      <c r="AN2524" s="6"/>
      <c r="AO2524" s="6"/>
      <c r="AP2524" s="6"/>
      <c r="AQ2524" s="6"/>
      <c r="AR2524" s="6"/>
      <c r="AS2524" s="6"/>
    </row>
    <row r="2525" spans="1:45" x14ac:dyDescent="0.35">
      <c r="A2525">
        <v>15000</v>
      </c>
      <c r="B2525">
        <v>2.0912138539821719</v>
      </c>
      <c r="C2525">
        <v>60</v>
      </c>
      <c r="D2525">
        <v>1.3879875733517431</v>
      </c>
      <c r="E2525">
        <v>0.6</v>
      </c>
      <c r="F2525">
        <v>0</v>
      </c>
      <c r="G2525">
        <v>0</v>
      </c>
      <c r="H2525" t="s">
        <v>98</v>
      </c>
      <c r="I2525" t="s">
        <v>98</v>
      </c>
      <c r="J2525">
        <v>0.25221492680000002</v>
      </c>
      <c r="K2525">
        <v>3.8784588800000012E-2</v>
      </c>
      <c r="L2525">
        <v>2.8607488800000001E-2</v>
      </c>
      <c r="M2525">
        <v>1.0550433200000001E-2</v>
      </c>
      <c r="N2525">
        <v>1.0550433200000001E-2</v>
      </c>
      <c r="O2525">
        <v>7.7819928E-3</v>
      </c>
      <c r="P2525">
        <v>7.7819928E-3</v>
      </c>
      <c r="Q2525">
        <v>1.1479986399999999E-2</v>
      </c>
      <c r="R2525">
        <v>8.4676308000000006E-3</v>
      </c>
      <c r="S2525">
        <v>6.2457192000000003E-3</v>
      </c>
      <c r="T2525">
        <v>4.6068388000000014E-3</v>
      </c>
      <c r="U2525">
        <v>1.29279684E-2</v>
      </c>
      <c r="V2525">
        <v>34.51</v>
      </c>
      <c r="W2525">
        <v>0.63053731700000004</v>
      </c>
      <c r="X2525">
        <v>9.6961472000000007E-2</v>
      </c>
      <c r="Y2525">
        <v>7.1518722000000007E-2</v>
      </c>
      <c r="Z2525">
        <v>2.6376083000000002E-2</v>
      </c>
      <c r="AA2525">
        <v>2.6376083000000002E-2</v>
      </c>
      <c r="AB2525">
        <v>1.9454981999999999E-2</v>
      </c>
      <c r="AC2525">
        <v>1.9454981999999999E-2</v>
      </c>
      <c r="AD2525">
        <v>2.8699966E-2</v>
      </c>
      <c r="AE2525">
        <v>2.1169077000000001E-2</v>
      </c>
      <c r="AF2525">
        <v>1.5614298E-2</v>
      </c>
      <c r="AG2525">
        <v>1.1517097E-2</v>
      </c>
      <c r="AH2525" s="6">
        <v>3.2319921000000001E-2</v>
      </c>
      <c r="AI2525" s="6"/>
      <c r="AJ2525" s="8"/>
      <c r="AK2525" s="6"/>
      <c r="AL2525" s="6"/>
      <c r="AM2525" s="6"/>
      <c r="AN2525" s="6"/>
      <c r="AO2525" s="6"/>
      <c r="AP2525" s="6"/>
      <c r="AQ2525" s="6"/>
      <c r="AR2525" s="6"/>
      <c r="AS2525" s="6"/>
    </row>
    <row r="2526" spans="1:45" x14ac:dyDescent="0.35">
      <c r="A2526">
        <v>1500</v>
      </c>
      <c r="B2526">
        <v>0.33728177875559401</v>
      </c>
      <c r="C2526">
        <v>90</v>
      </c>
      <c r="D2526">
        <v>1.3879875733517431</v>
      </c>
      <c r="E2526">
        <v>0.6</v>
      </c>
      <c r="F2526">
        <v>0</v>
      </c>
      <c r="G2526">
        <v>0</v>
      </c>
      <c r="H2526" t="s">
        <v>98</v>
      </c>
      <c r="I2526" t="s">
        <v>98</v>
      </c>
      <c r="J2526">
        <v>0.25221492680000002</v>
      </c>
      <c r="K2526">
        <v>3.8784588800000012E-2</v>
      </c>
      <c r="L2526">
        <v>2.8607488800000001E-2</v>
      </c>
      <c r="M2526">
        <v>1.0550433200000001E-2</v>
      </c>
      <c r="N2526">
        <v>1.0550433200000001E-2</v>
      </c>
      <c r="O2526">
        <v>7.7819928E-3</v>
      </c>
      <c r="P2526">
        <v>7.7819928E-3</v>
      </c>
      <c r="Q2526">
        <v>1.1479986399999999E-2</v>
      </c>
      <c r="R2526">
        <v>8.4676308000000006E-3</v>
      </c>
      <c r="S2526">
        <v>6.2457192000000003E-3</v>
      </c>
      <c r="T2526">
        <v>4.6068388000000014E-3</v>
      </c>
      <c r="U2526">
        <v>1.29279684E-2</v>
      </c>
      <c r="V2526">
        <v>34.51</v>
      </c>
      <c r="W2526">
        <v>0.63053731700000004</v>
      </c>
      <c r="X2526">
        <v>9.6961472000000007E-2</v>
      </c>
      <c r="Y2526">
        <v>7.1518722000000007E-2</v>
      </c>
      <c r="Z2526">
        <v>2.6376083000000002E-2</v>
      </c>
      <c r="AA2526">
        <v>2.6376083000000002E-2</v>
      </c>
      <c r="AB2526">
        <v>1.9454981999999999E-2</v>
      </c>
      <c r="AC2526">
        <v>1.9454981999999999E-2</v>
      </c>
      <c r="AD2526">
        <v>2.8699966E-2</v>
      </c>
      <c r="AE2526">
        <v>2.1169077000000001E-2</v>
      </c>
      <c r="AF2526">
        <v>1.5614298E-2</v>
      </c>
      <c r="AG2526">
        <v>1.1517097E-2</v>
      </c>
      <c r="AH2526" s="6">
        <v>3.2319921000000001E-2</v>
      </c>
      <c r="AI2526" s="6"/>
      <c r="AJ2526" s="8"/>
      <c r="AK2526" s="6"/>
      <c r="AL2526" s="6"/>
      <c r="AM2526" s="6"/>
      <c r="AN2526" s="6"/>
      <c r="AO2526" s="6"/>
      <c r="AP2526" s="6"/>
      <c r="AQ2526" s="6"/>
      <c r="AR2526" s="6"/>
      <c r="AS2526" s="6"/>
    </row>
    <row r="2527" spans="1:45" x14ac:dyDescent="0.35">
      <c r="A2527">
        <v>2000</v>
      </c>
      <c r="B2527">
        <v>0.39766847807775851</v>
      </c>
      <c r="C2527">
        <v>90</v>
      </c>
      <c r="D2527">
        <v>1.3879875733517431</v>
      </c>
      <c r="E2527">
        <v>0.6</v>
      </c>
      <c r="F2527">
        <v>0</v>
      </c>
      <c r="G2527">
        <v>0</v>
      </c>
      <c r="H2527" t="s">
        <v>98</v>
      </c>
      <c r="I2527" t="s">
        <v>98</v>
      </c>
      <c r="J2527">
        <v>0.25221492680000002</v>
      </c>
      <c r="K2527">
        <v>3.8784588800000012E-2</v>
      </c>
      <c r="L2527">
        <v>2.8607488800000001E-2</v>
      </c>
      <c r="M2527">
        <v>1.0550433200000001E-2</v>
      </c>
      <c r="N2527">
        <v>1.0550433200000001E-2</v>
      </c>
      <c r="O2527">
        <v>7.7819928E-3</v>
      </c>
      <c r="P2527">
        <v>7.7819928E-3</v>
      </c>
      <c r="Q2527">
        <v>1.1479986399999999E-2</v>
      </c>
      <c r="R2527">
        <v>8.4676308000000006E-3</v>
      </c>
      <c r="S2527">
        <v>6.2457192000000003E-3</v>
      </c>
      <c r="T2527">
        <v>4.6068388000000014E-3</v>
      </c>
      <c r="U2527">
        <v>1.29279684E-2</v>
      </c>
      <c r="V2527">
        <v>34.51</v>
      </c>
      <c r="W2527">
        <v>0.63053731700000004</v>
      </c>
      <c r="X2527">
        <v>9.6961472000000007E-2</v>
      </c>
      <c r="Y2527">
        <v>7.1518722000000007E-2</v>
      </c>
      <c r="Z2527">
        <v>2.6376083000000002E-2</v>
      </c>
      <c r="AA2527">
        <v>2.6376083000000002E-2</v>
      </c>
      <c r="AB2527">
        <v>1.9454981999999999E-2</v>
      </c>
      <c r="AC2527">
        <v>1.9454981999999999E-2</v>
      </c>
      <c r="AD2527">
        <v>2.8699966E-2</v>
      </c>
      <c r="AE2527">
        <v>2.1169077000000001E-2</v>
      </c>
      <c r="AF2527">
        <v>1.5614298E-2</v>
      </c>
      <c r="AG2527">
        <v>1.1517097E-2</v>
      </c>
      <c r="AH2527" s="6">
        <v>3.2319921000000001E-2</v>
      </c>
      <c r="AI2527" s="6"/>
      <c r="AJ2527" s="8"/>
      <c r="AK2527" s="6"/>
      <c r="AL2527" s="6"/>
      <c r="AM2527" s="6"/>
      <c r="AN2527" s="6"/>
      <c r="AO2527" s="6"/>
      <c r="AP2527" s="6"/>
      <c r="AQ2527" s="6"/>
      <c r="AR2527" s="6"/>
      <c r="AS2527" s="6"/>
    </row>
    <row r="2528" spans="1:45" x14ac:dyDescent="0.35">
      <c r="A2528">
        <v>2500</v>
      </c>
      <c r="B2528">
        <v>0.46656071491738321</v>
      </c>
      <c r="C2528">
        <v>90</v>
      </c>
      <c r="D2528">
        <v>1.3879875733517431</v>
      </c>
      <c r="E2528">
        <v>0.6</v>
      </c>
      <c r="F2528">
        <v>0</v>
      </c>
      <c r="G2528">
        <v>0</v>
      </c>
      <c r="H2528" t="s">
        <v>98</v>
      </c>
      <c r="I2528" t="s">
        <v>98</v>
      </c>
      <c r="J2528">
        <v>0.25221492680000002</v>
      </c>
      <c r="K2528">
        <v>3.8784588800000012E-2</v>
      </c>
      <c r="L2528">
        <v>2.8607488800000001E-2</v>
      </c>
      <c r="M2528">
        <v>1.0550433200000001E-2</v>
      </c>
      <c r="N2528">
        <v>1.0550433200000001E-2</v>
      </c>
      <c r="O2528">
        <v>7.7819928E-3</v>
      </c>
      <c r="P2528">
        <v>7.7819928E-3</v>
      </c>
      <c r="Q2528">
        <v>1.1479986399999999E-2</v>
      </c>
      <c r="R2528">
        <v>8.4676308000000006E-3</v>
      </c>
      <c r="S2528">
        <v>6.2457192000000003E-3</v>
      </c>
      <c r="T2528">
        <v>4.6068388000000014E-3</v>
      </c>
      <c r="U2528">
        <v>1.29279684E-2</v>
      </c>
      <c r="V2528">
        <v>34.51</v>
      </c>
      <c r="W2528">
        <v>0.63053731700000004</v>
      </c>
      <c r="X2528">
        <v>9.6961472000000007E-2</v>
      </c>
      <c r="Y2528">
        <v>7.1518722000000007E-2</v>
      </c>
      <c r="Z2528">
        <v>2.6376083000000002E-2</v>
      </c>
      <c r="AA2528">
        <v>2.6376083000000002E-2</v>
      </c>
      <c r="AB2528">
        <v>1.9454981999999999E-2</v>
      </c>
      <c r="AC2528">
        <v>1.9454981999999999E-2</v>
      </c>
      <c r="AD2528">
        <v>2.8699966E-2</v>
      </c>
      <c r="AE2528">
        <v>2.1169077000000001E-2</v>
      </c>
      <c r="AF2528">
        <v>1.5614298E-2</v>
      </c>
      <c r="AG2528">
        <v>1.1517097E-2</v>
      </c>
      <c r="AH2528" s="6">
        <v>3.2319921000000001E-2</v>
      </c>
      <c r="AI2528" s="6"/>
      <c r="AJ2528" s="8"/>
      <c r="AK2528" s="6"/>
      <c r="AL2528" s="6"/>
      <c r="AM2528" s="6"/>
      <c r="AN2528" s="6"/>
      <c r="AO2528" s="6"/>
      <c r="AP2528" s="6"/>
      <c r="AQ2528" s="6"/>
      <c r="AR2528" s="6"/>
      <c r="AS2528" s="6"/>
    </row>
    <row r="2529" spans="1:45" x14ac:dyDescent="0.35">
      <c r="A2529">
        <v>5000</v>
      </c>
      <c r="B2529">
        <v>0.80864882926520032</v>
      </c>
      <c r="C2529">
        <v>90</v>
      </c>
      <c r="D2529">
        <v>1.3879875733517431</v>
      </c>
      <c r="E2529">
        <v>0.6</v>
      </c>
      <c r="F2529">
        <v>0</v>
      </c>
      <c r="G2529">
        <v>0</v>
      </c>
      <c r="H2529" t="s">
        <v>98</v>
      </c>
      <c r="I2529" t="s">
        <v>98</v>
      </c>
      <c r="J2529">
        <v>0.25221492680000002</v>
      </c>
      <c r="K2529">
        <v>3.8784588800000012E-2</v>
      </c>
      <c r="L2529">
        <v>2.8607488800000001E-2</v>
      </c>
      <c r="M2529">
        <v>1.0550433200000001E-2</v>
      </c>
      <c r="N2529">
        <v>1.0550433200000001E-2</v>
      </c>
      <c r="O2529">
        <v>7.7819928E-3</v>
      </c>
      <c r="P2529">
        <v>7.7819928E-3</v>
      </c>
      <c r="Q2529">
        <v>1.1479986399999999E-2</v>
      </c>
      <c r="R2529">
        <v>8.4676308000000006E-3</v>
      </c>
      <c r="S2529">
        <v>6.2457192000000003E-3</v>
      </c>
      <c r="T2529">
        <v>4.6068388000000014E-3</v>
      </c>
      <c r="U2529">
        <v>1.29279684E-2</v>
      </c>
      <c r="V2529">
        <v>34.51</v>
      </c>
      <c r="W2529">
        <v>0.63053731700000004</v>
      </c>
      <c r="X2529">
        <v>9.6961472000000007E-2</v>
      </c>
      <c r="Y2529">
        <v>7.1518722000000007E-2</v>
      </c>
      <c r="Z2529">
        <v>2.6376083000000002E-2</v>
      </c>
      <c r="AA2529">
        <v>2.6376083000000002E-2</v>
      </c>
      <c r="AB2529">
        <v>1.9454981999999999E-2</v>
      </c>
      <c r="AC2529">
        <v>1.9454981999999999E-2</v>
      </c>
      <c r="AD2529">
        <v>2.8699966E-2</v>
      </c>
      <c r="AE2529">
        <v>2.1169077000000001E-2</v>
      </c>
      <c r="AF2529">
        <v>1.5614298E-2</v>
      </c>
      <c r="AG2529">
        <v>1.1517097E-2</v>
      </c>
      <c r="AH2529" s="6">
        <v>3.2319921000000001E-2</v>
      </c>
      <c r="AI2529" s="6"/>
      <c r="AJ2529" s="8"/>
      <c r="AK2529" s="6"/>
      <c r="AL2529" s="6"/>
      <c r="AM2529" s="6"/>
      <c r="AN2529" s="6"/>
      <c r="AO2529" s="6"/>
      <c r="AP2529" s="6"/>
      <c r="AQ2529" s="6"/>
      <c r="AR2529" s="6"/>
      <c r="AS2529" s="6"/>
    </row>
    <row r="2530" spans="1:45" x14ac:dyDescent="0.35">
      <c r="A2530">
        <v>7500</v>
      </c>
      <c r="B2530">
        <v>1.131977502028745</v>
      </c>
      <c r="C2530">
        <v>90</v>
      </c>
      <c r="D2530">
        <v>1.3879875733517431</v>
      </c>
      <c r="E2530">
        <v>0.6</v>
      </c>
      <c r="F2530">
        <v>0</v>
      </c>
      <c r="G2530">
        <v>0</v>
      </c>
      <c r="H2530" t="s">
        <v>98</v>
      </c>
      <c r="I2530" t="s">
        <v>98</v>
      </c>
      <c r="J2530">
        <v>0.25221492680000002</v>
      </c>
      <c r="K2530">
        <v>3.8784588800000012E-2</v>
      </c>
      <c r="L2530">
        <v>2.8607488800000001E-2</v>
      </c>
      <c r="M2530">
        <v>1.0550433200000001E-2</v>
      </c>
      <c r="N2530">
        <v>1.0550433200000001E-2</v>
      </c>
      <c r="O2530">
        <v>7.7819928E-3</v>
      </c>
      <c r="P2530">
        <v>7.7819928E-3</v>
      </c>
      <c r="Q2530">
        <v>1.1479986399999999E-2</v>
      </c>
      <c r="R2530">
        <v>8.4676308000000006E-3</v>
      </c>
      <c r="S2530">
        <v>6.2457192000000003E-3</v>
      </c>
      <c r="T2530">
        <v>4.6068388000000014E-3</v>
      </c>
      <c r="U2530">
        <v>1.29279684E-2</v>
      </c>
      <c r="V2530">
        <v>34.51</v>
      </c>
      <c r="W2530">
        <v>0.63053731700000004</v>
      </c>
      <c r="X2530">
        <v>9.6961472000000007E-2</v>
      </c>
      <c r="Y2530">
        <v>7.1518722000000007E-2</v>
      </c>
      <c r="Z2530">
        <v>2.6376083000000002E-2</v>
      </c>
      <c r="AA2530">
        <v>2.6376083000000002E-2</v>
      </c>
      <c r="AB2530">
        <v>1.9454981999999999E-2</v>
      </c>
      <c r="AC2530">
        <v>1.9454981999999999E-2</v>
      </c>
      <c r="AD2530">
        <v>2.8699966E-2</v>
      </c>
      <c r="AE2530">
        <v>2.1169077000000001E-2</v>
      </c>
      <c r="AF2530">
        <v>1.5614298E-2</v>
      </c>
      <c r="AG2530">
        <v>1.1517097E-2</v>
      </c>
      <c r="AH2530" s="6">
        <v>3.2319921000000001E-2</v>
      </c>
      <c r="AI2530" s="6"/>
      <c r="AJ2530" s="8"/>
      <c r="AK2530" s="6"/>
      <c r="AL2530" s="6"/>
      <c r="AM2530" s="6"/>
      <c r="AN2530" s="6"/>
      <c r="AO2530" s="6"/>
      <c r="AP2530" s="6"/>
      <c r="AQ2530" s="6"/>
      <c r="AR2530" s="6"/>
      <c r="AS2530" s="6"/>
    </row>
    <row r="2531" spans="1:45" x14ac:dyDescent="0.35">
      <c r="A2531">
        <v>10000</v>
      </c>
      <c r="B2531">
        <v>1.4408110986006679</v>
      </c>
      <c r="C2531">
        <v>90</v>
      </c>
      <c r="D2531">
        <v>1.3879875733517431</v>
      </c>
      <c r="E2531">
        <v>0.6</v>
      </c>
      <c r="F2531">
        <v>0</v>
      </c>
      <c r="G2531">
        <v>0</v>
      </c>
      <c r="H2531" t="s">
        <v>98</v>
      </c>
      <c r="I2531" t="s">
        <v>98</v>
      </c>
      <c r="J2531">
        <v>0.25221492680000002</v>
      </c>
      <c r="K2531">
        <v>3.8784588800000012E-2</v>
      </c>
      <c r="L2531">
        <v>2.8607488800000001E-2</v>
      </c>
      <c r="M2531">
        <v>1.0550433200000001E-2</v>
      </c>
      <c r="N2531">
        <v>1.0550433200000001E-2</v>
      </c>
      <c r="O2531">
        <v>7.7819928E-3</v>
      </c>
      <c r="P2531">
        <v>7.7819928E-3</v>
      </c>
      <c r="Q2531">
        <v>1.1479986399999999E-2</v>
      </c>
      <c r="R2531">
        <v>8.4676308000000006E-3</v>
      </c>
      <c r="S2531">
        <v>6.2457192000000003E-3</v>
      </c>
      <c r="T2531">
        <v>4.6068388000000014E-3</v>
      </c>
      <c r="U2531">
        <v>1.29279684E-2</v>
      </c>
      <c r="V2531">
        <v>34.51</v>
      </c>
      <c r="W2531">
        <v>0.63053731700000004</v>
      </c>
      <c r="X2531">
        <v>9.6961472000000007E-2</v>
      </c>
      <c r="Y2531">
        <v>7.1518722000000007E-2</v>
      </c>
      <c r="Z2531">
        <v>2.6376083000000002E-2</v>
      </c>
      <c r="AA2531">
        <v>2.6376083000000002E-2</v>
      </c>
      <c r="AB2531">
        <v>1.9454981999999999E-2</v>
      </c>
      <c r="AC2531">
        <v>1.9454981999999999E-2</v>
      </c>
      <c r="AD2531">
        <v>2.8699966E-2</v>
      </c>
      <c r="AE2531">
        <v>2.1169077000000001E-2</v>
      </c>
      <c r="AF2531">
        <v>1.5614298E-2</v>
      </c>
      <c r="AG2531">
        <v>1.1517097E-2</v>
      </c>
      <c r="AH2531" s="6">
        <v>3.2319921000000001E-2</v>
      </c>
      <c r="AI2531" s="6"/>
      <c r="AJ2531" s="8"/>
      <c r="AK2531" s="6"/>
      <c r="AL2531" s="6"/>
      <c r="AM2531" s="6"/>
      <c r="AN2531" s="6"/>
      <c r="AO2531" s="6"/>
      <c r="AP2531" s="6"/>
      <c r="AQ2531" s="6"/>
      <c r="AR2531" s="6"/>
      <c r="AS2531" s="6"/>
    </row>
    <row r="2532" spans="1:45" x14ac:dyDescent="0.35">
      <c r="A2532">
        <v>15000</v>
      </c>
      <c r="B2532">
        <v>2.027814716522125</v>
      </c>
      <c r="C2532">
        <v>90</v>
      </c>
      <c r="D2532">
        <v>1.3879875733517431</v>
      </c>
      <c r="E2532">
        <v>0.6</v>
      </c>
      <c r="F2532">
        <v>0</v>
      </c>
      <c r="G2532">
        <v>0</v>
      </c>
      <c r="H2532" t="s">
        <v>98</v>
      </c>
      <c r="I2532" t="s">
        <v>98</v>
      </c>
      <c r="J2532">
        <v>0.25221492680000002</v>
      </c>
      <c r="K2532">
        <v>3.8784588800000012E-2</v>
      </c>
      <c r="L2532">
        <v>2.8607488800000001E-2</v>
      </c>
      <c r="M2532">
        <v>1.0550433200000001E-2</v>
      </c>
      <c r="N2532">
        <v>1.0550433200000001E-2</v>
      </c>
      <c r="O2532">
        <v>7.7819928E-3</v>
      </c>
      <c r="P2532">
        <v>7.7819928E-3</v>
      </c>
      <c r="Q2532">
        <v>1.1479986399999999E-2</v>
      </c>
      <c r="R2532">
        <v>8.4676308000000006E-3</v>
      </c>
      <c r="S2532">
        <v>6.2457192000000003E-3</v>
      </c>
      <c r="T2532">
        <v>4.6068388000000014E-3</v>
      </c>
      <c r="U2532">
        <v>1.29279684E-2</v>
      </c>
      <c r="V2532">
        <v>34.51</v>
      </c>
      <c r="W2532">
        <v>0.63053731700000004</v>
      </c>
      <c r="X2532">
        <v>9.6961472000000007E-2</v>
      </c>
      <c r="Y2532">
        <v>7.1518722000000007E-2</v>
      </c>
      <c r="Z2532">
        <v>2.6376083000000002E-2</v>
      </c>
      <c r="AA2532">
        <v>2.6376083000000002E-2</v>
      </c>
      <c r="AB2532">
        <v>1.9454981999999999E-2</v>
      </c>
      <c r="AC2532">
        <v>1.9454981999999999E-2</v>
      </c>
      <c r="AD2532">
        <v>2.8699966E-2</v>
      </c>
      <c r="AE2532">
        <v>2.1169077000000001E-2</v>
      </c>
      <c r="AF2532">
        <v>1.5614298E-2</v>
      </c>
      <c r="AG2532">
        <v>1.1517097E-2</v>
      </c>
      <c r="AH2532" s="6">
        <v>3.2319921000000001E-2</v>
      </c>
      <c r="AI2532" s="6"/>
      <c r="AJ2532" s="8"/>
      <c r="AK2532" s="6"/>
      <c r="AL2532" s="6"/>
      <c r="AM2532" s="6"/>
      <c r="AN2532" s="6"/>
      <c r="AO2532" s="6"/>
      <c r="AP2532" s="6"/>
      <c r="AQ2532" s="6"/>
      <c r="AR2532" s="6"/>
      <c r="AS2532" s="6"/>
    </row>
    <row r="2533" spans="1:45" x14ac:dyDescent="0.35">
      <c r="A2533">
        <v>1500</v>
      </c>
      <c r="B2533">
        <v>0.43046924241931878</v>
      </c>
      <c r="C2533">
        <v>120</v>
      </c>
      <c r="D2533">
        <v>1.3879875733517431</v>
      </c>
      <c r="E2533">
        <v>0.6</v>
      </c>
      <c r="F2533">
        <v>0</v>
      </c>
      <c r="G2533">
        <v>0</v>
      </c>
      <c r="H2533" t="s">
        <v>98</v>
      </c>
      <c r="I2533" t="s">
        <v>98</v>
      </c>
      <c r="J2533">
        <v>0.25221492680000002</v>
      </c>
      <c r="K2533">
        <v>3.8784588800000012E-2</v>
      </c>
      <c r="L2533">
        <v>2.8607488800000001E-2</v>
      </c>
      <c r="M2533">
        <v>1.0550433200000001E-2</v>
      </c>
      <c r="N2533">
        <v>1.0550433200000001E-2</v>
      </c>
      <c r="O2533">
        <v>7.7819928E-3</v>
      </c>
      <c r="P2533">
        <v>7.7819928E-3</v>
      </c>
      <c r="Q2533">
        <v>1.1479986399999999E-2</v>
      </c>
      <c r="R2533">
        <v>8.4676308000000006E-3</v>
      </c>
      <c r="S2533">
        <v>6.2457192000000003E-3</v>
      </c>
      <c r="T2533">
        <v>4.6068388000000014E-3</v>
      </c>
      <c r="U2533">
        <v>1.29279684E-2</v>
      </c>
      <c r="V2533">
        <v>34.51</v>
      </c>
      <c r="W2533">
        <v>0.63053731700000004</v>
      </c>
      <c r="X2533">
        <v>9.6961472000000007E-2</v>
      </c>
      <c r="Y2533">
        <v>7.1518722000000007E-2</v>
      </c>
      <c r="Z2533">
        <v>2.6376083000000002E-2</v>
      </c>
      <c r="AA2533">
        <v>2.6376083000000002E-2</v>
      </c>
      <c r="AB2533">
        <v>1.9454981999999999E-2</v>
      </c>
      <c r="AC2533">
        <v>1.9454981999999999E-2</v>
      </c>
      <c r="AD2533">
        <v>2.8699966E-2</v>
      </c>
      <c r="AE2533">
        <v>2.1169077000000001E-2</v>
      </c>
      <c r="AF2533">
        <v>1.5614298E-2</v>
      </c>
      <c r="AG2533">
        <v>1.1517097E-2</v>
      </c>
      <c r="AH2533" s="6">
        <v>3.2319921000000001E-2</v>
      </c>
      <c r="AI2533" s="6"/>
      <c r="AJ2533" s="8"/>
      <c r="AK2533" s="6"/>
      <c r="AL2533" s="6"/>
      <c r="AM2533" s="6"/>
      <c r="AN2533" s="6"/>
      <c r="AO2533" s="6"/>
      <c r="AP2533" s="6"/>
      <c r="AQ2533" s="6"/>
      <c r="AR2533" s="6"/>
      <c r="AS2533" s="6"/>
    </row>
    <row r="2534" spans="1:45" x14ac:dyDescent="0.35">
      <c r="A2534">
        <v>2000</v>
      </c>
      <c r="B2534">
        <v>0.44048290971837389</v>
      </c>
      <c r="C2534">
        <v>120</v>
      </c>
      <c r="D2534">
        <v>1.3879875733517431</v>
      </c>
      <c r="E2534">
        <v>0.6</v>
      </c>
      <c r="F2534">
        <v>0</v>
      </c>
      <c r="G2534">
        <v>0</v>
      </c>
      <c r="H2534" t="s">
        <v>98</v>
      </c>
      <c r="I2534" t="s">
        <v>98</v>
      </c>
      <c r="J2534">
        <v>0.25221492680000002</v>
      </c>
      <c r="K2534">
        <v>3.8784588800000012E-2</v>
      </c>
      <c r="L2534">
        <v>2.8607488800000001E-2</v>
      </c>
      <c r="M2534">
        <v>1.0550433200000001E-2</v>
      </c>
      <c r="N2534">
        <v>1.0550433200000001E-2</v>
      </c>
      <c r="O2534">
        <v>7.7819928E-3</v>
      </c>
      <c r="P2534">
        <v>7.7819928E-3</v>
      </c>
      <c r="Q2534">
        <v>1.1479986399999999E-2</v>
      </c>
      <c r="R2534">
        <v>8.4676308000000006E-3</v>
      </c>
      <c r="S2534">
        <v>6.2457192000000003E-3</v>
      </c>
      <c r="T2534">
        <v>4.6068388000000014E-3</v>
      </c>
      <c r="U2534">
        <v>1.29279684E-2</v>
      </c>
      <c r="V2534">
        <v>34.51</v>
      </c>
      <c r="W2534">
        <v>0.63053731700000004</v>
      </c>
      <c r="X2534">
        <v>9.6961472000000007E-2</v>
      </c>
      <c r="Y2534">
        <v>7.1518722000000007E-2</v>
      </c>
      <c r="Z2534">
        <v>2.6376083000000002E-2</v>
      </c>
      <c r="AA2534">
        <v>2.6376083000000002E-2</v>
      </c>
      <c r="AB2534">
        <v>1.9454981999999999E-2</v>
      </c>
      <c r="AC2534">
        <v>1.9454981999999999E-2</v>
      </c>
      <c r="AD2534">
        <v>2.8699966E-2</v>
      </c>
      <c r="AE2534">
        <v>2.1169077000000001E-2</v>
      </c>
      <c r="AF2534">
        <v>1.5614298E-2</v>
      </c>
      <c r="AG2534">
        <v>1.1517097E-2</v>
      </c>
      <c r="AH2534" s="6">
        <v>3.2319921000000001E-2</v>
      </c>
      <c r="AI2534" s="6"/>
      <c r="AJ2534" s="8"/>
      <c r="AK2534" s="6"/>
      <c r="AL2534" s="6"/>
      <c r="AM2534" s="6"/>
      <c r="AN2534" s="6"/>
      <c r="AO2534" s="6"/>
      <c r="AP2534" s="6"/>
      <c r="AQ2534" s="6"/>
      <c r="AR2534" s="6"/>
      <c r="AS2534" s="6"/>
    </row>
    <row r="2535" spans="1:45" x14ac:dyDescent="0.35">
      <c r="A2535">
        <v>2500</v>
      </c>
      <c r="B2535">
        <v>0.49337819725643722</v>
      </c>
      <c r="C2535">
        <v>120</v>
      </c>
      <c r="D2535">
        <v>1.3879875733517431</v>
      </c>
      <c r="E2535">
        <v>0.6</v>
      </c>
      <c r="F2535">
        <v>0</v>
      </c>
      <c r="G2535">
        <v>0</v>
      </c>
      <c r="H2535" t="s">
        <v>98</v>
      </c>
      <c r="I2535" t="s">
        <v>98</v>
      </c>
      <c r="J2535">
        <v>0.25221492680000002</v>
      </c>
      <c r="K2535">
        <v>3.8784588800000012E-2</v>
      </c>
      <c r="L2535">
        <v>2.8607488800000001E-2</v>
      </c>
      <c r="M2535">
        <v>1.0550433200000001E-2</v>
      </c>
      <c r="N2535">
        <v>1.0550433200000001E-2</v>
      </c>
      <c r="O2535">
        <v>7.7819928E-3</v>
      </c>
      <c r="P2535">
        <v>7.7819928E-3</v>
      </c>
      <c r="Q2535">
        <v>1.1479986399999999E-2</v>
      </c>
      <c r="R2535">
        <v>8.4676308000000006E-3</v>
      </c>
      <c r="S2535">
        <v>6.2457192000000003E-3</v>
      </c>
      <c r="T2535">
        <v>4.6068388000000014E-3</v>
      </c>
      <c r="U2535">
        <v>1.29279684E-2</v>
      </c>
      <c r="V2535">
        <v>34.51</v>
      </c>
      <c r="W2535">
        <v>0.63053731700000004</v>
      </c>
      <c r="X2535">
        <v>9.6961472000000007E-2</v>
      </c>
      <c r="Y2535">
        <v>7.1518722000000007E-2</v>
      </c>
      <c r="Z2535">
        <v>2.6376083000000002E-2</v>
      </c>
      <c r="AA2535">
        <v>2.6376083000000002E-2</v>
      </c>
      <c r="AB2535">
        <v>1.9454981999999999E-2</v>
      </c>
      <c r="AC2535">
        <v>1.9454981999999999E-2</v>
      </c>
      <c r="AD2535">
        <v>2.8699966E-2</v>
      </c>
      <c r="AE2535">
        <v>2.1169077000000001E-2</v>
      </c>
      <c r="AF2535">
        <v>1.5614298E-2</v>
      </c>
      <c r="AG2535">
        <v>1.1517097E-2</v>
      </c>
      <c r="AH2535" s="6">
        <v>3.2319921000000001E-2</v>
      </c>
      <c r="AI2535" s="6"/>
      <c r="AJ2535" s="8"/>
      <c r="AK2535" s="6"/>
      <c r="AL2535" s="6"/>
      <c r="AM2535" s="6"/>
      <c r="AN2535" s="6"/>
      <c r="AO2535" s="6"/>
      <c r="AP2535" s="6"/>
      <c r="AQ2535" s="6"/>
      <c r="AR2535" s="6"/>
      <c r="AS2535" s="6"/>
    </row>
    <row r="2536" spans="1:45" x14ac:dyDescent="0.35">
      <c r="A2536">
        <v>5000</v>
      </c>
      <c r="B2536">
        <v>0.80891770589597045</v>
      </c>
      <c r="C2536">
        <v>120</v>
      </c>
      <c r="D2536">
        <v>1.3879875733517431</v>
      </c>
      <c r="E2536">
        <v>0.6</v>
      </c>
      <c r="F2536">
        <v>0</v>
      </c>
      <c r="G2536">
        <v>0</v>
      </c>
      <c r="H2536" t="s">
        <v>98</v>
      </c>
      <c r="I2536" t="s">
        <v>98</v>
      </c>
      <c r="J2536">
        <v>0.25221492680000002</v>
      </c>
      <c r="K2536">
        <v>3.8784588800000012E-2</v>
      </c>
      <c r="L2536">
        <v>2.8607488800000001E-2</v>
      </c>
      <c r="M2536">
        <v>1.0550433200000001E-2</v>
      </c>
      <c r="N2536">
        <v>1.0550433200000001E-2</v>
      </c>
      <c r="O2536">
        <v>7.7819928E-3</v>
      </c>
      <c r="P2536">
        <v>7.7819928E-3</v>
      </c>
      <c r="Q2536">
        <v>1.1479986399999999E-2</v>
      </c>
      <c r="R2536">
        <v>8.4676308000000006E-3</v>
      </c>
      <c r="S2536">
        <v>6.2457192000000003E-3</v>
      </c>
      <c r="T2536">
        <v>4.6068388000000014E-3</v>
      </c>
      <c r="U2536">
        <v>1.29279684E-2</v>
      </c>
      <c r="V2536">
        <v>34.51</v>
      </c>
      <c r="W2536">
        <v>0.63053731700000004</v>
      </c>
      <c r="X2536">
        <v>9.6961472000000007E-2</v>
      </c>
      <c r="Y2536">
        <v>7.1518722000000007E-2</v>
      </c>
      <c r="Z2536">
        <v>2.6376083000000002E-2</v>
      </c>
      <c r="AA2536">
        <v>2.6376083000000002E-2</v>
      </c>
      <c r="AB2536">
        <v>1.9454981999999999E-2</v>
      </c>
      <c r="AC2536">
        <v>1.9454981999999999E-2</v>
      </c>
      <c r="AD2536">
        <v>2.8699966E-2</v>
      </c>
      <c r="AE2536">
        <v>2.1169077000000001E-2</v>
      </c>
      <c r="AF2536">
        <v>1.5614298E-2</v>
      </c>
      <c r="AG2536">
        <v>1.1517097E-2</v>
      </c>
      <c r="AH2536" s="6">
        <v>3.2319921000000001E-2</v>
      </c>
      <c r="AI2536" s="6"/>
      <c r="AJ2536" s="8"/>
      <c r="AK2536" s="6"/>
      <c r="AL2536" s="6"/>
      <c r="AM2536" s="6"/>
      <c r="AN2536" s="6"/>
      <c r="AO2536" s="6"/>
      <c r="AP2536" s="6"/>
      <c r="AQ2536" s="6"/>
      <c r="AR2536" s="6"/>
      <c r="AS2536" s="6"/>
    </row>
    <row r="2537" spans="1:45" x14ac:dyDescent="0.35">
      <c r="A2537">
        <v>7500</v>
      </c>
      <c r="B2537">
        <v>1.1165595630161731</v>
      </c>
      <c r="C2537">
        <v>120</v>
      </c>
      <c r="D2537">
        <v>1.3879875733517431</v>
      </c>
      <c r="E2537">
        <v>0.6</v>
      </c>
      <c r="F2537">
        <v>0</v>
      </c>
      <c r="G2537">
        <v>0</v>
      </c>
      <c r="H2537" t="s">
        <v>98</v>
      </c>
      <c r="I2537" t="s">
        <v>98</v>
      </c>
      <c r="J2537">
        <v>0.25221492680000002</v>
      </c>
      <c r="K2537">
        <v>3.8784588800000012E-2</v>
      </c>
      <c r="L2537">
        <v>2.8607488800000001E-2</v>
      </c>
      <c r="M2537">
        <v>1.0550433200000001E-2</v>
      </c>
      <c r="N2537">
        <v>1.0550433200000001E-2</v>
      </c>
      <c r="O2537">
        <v>7.7819928E-3</v>
      </c>
      <c r="P2537">
        <v>7.7819928E-3</v>
      </c>
      <c r="Q2537">
        <v>1.1479986399999999E-2</v>
      </c>
      <c r="R2537">
        <v>8.4676308000000006E-3</v>
      </c>
      <c r="S2537">
        <v>6.2457192000000003E-3</v>
      </c>
      <c r="T2537">
        <v>4.6068388000000014E-3</v>
      </c>
      <c r="U2537">
        <v>1.29279684E-2</v>
      </c>
      <c r="V2537">
        <v>34.51</v>
      </c>
      <c r="W2537">
        <v>0.63053731700000004</v>
      </c>
      <c r="X2537">
        <v>9.6961472000000007E-2</v>
      </c>
      <c r="Y2537">
        <v>7.1518722000000007E-2</v>
      </c>
      <c r="Z2537">
        <v>2.6376083000000002E-2</v>
      </c>
      <c r="AA2537">
        <v>2.6376083000000002E-2</v>
      </c>
      <c r="AB2537">
        <v>1.9454981999999999E-2</v>
      </c>
      <c r="AC2537">
        <v>1.9454981999999999E-2</v>
      </c>
      <c r="AD2537">
        <v>2.8699966E-2</v>
      </c>
      <c r="AE2537">
        <v>2.1169077000000001E-2</v>
      </c>
      <c r="AF2537">
        <v>1.5614298E-2</v>
      </c>
      <c r="AG2537">
        <v>1.1517097E-2</v>
      </c>
      <c r="AH2537" s="6">
        <v>3.2319921000000001E-2</v>
      </c>
      <c r="AI2537" s="6"/>
      <c r="AJ2537" s="8"/>
      <c r="AK2537" s="6"/>
      <c r="AL2537" s="6"/>
      <c r="AM2537" s="6"/>
      <c r="AN2537" s="6"/>
      <c r="AO2537" s="6"/>
      <c r="AP2537" s="6"/>
      <c r="AQ2537" s="6"/>
      <c r="AR2537" s="6"/>
      <c r="AS2537" s="6"/>
    </row>
    <row r="2538" spans="1:45" x14ac:dyDescent="0.35">
      <c r="A2538">
        <v>10000</v>
      </c>
      <c r="B2538">
        <v>1.411429106366733</v>
      </c>
      <c r="C2538">
        <v>120</v>
      </c>
      <c r="D2538">
        <v>1.3879875733517431</v>
      </c>
      <c r="E2538">
        <v>0.6</v>
      </c>
      <c r="F2538">
        <v>0</v>
      </c>
      <c r="G2538">
        <v>0</v>
      </c>
      <c r="H2538" t="s">
        <v>98</v>
      </c>
      <c r="I2538" t="s">
        <v>98</v>
      </c>
      <c r="J2538">
        <v>0.25221492680000002</v>
      </c>
      <c r="K2538">
        <v>3.8784588800000012E-2</v>
      </c>
      <c r="L2538">
        <v>2.8607488800000001E-2</v>
      </c>
      <c r="M2538">
        <v>1.0550433200000001E-2</v>
      </c>
      <c r="N2538">
        <v>1.0550433200000001E-2</v>
      </c>
      <c r="O2538">
        <v>7.7819928E-3</v>
      </c>
      <c r="P2538">
        <v>7.7819928E-3</v>
      </c>
      <c r="Q2538">
        <v>1.1479986399999999E-2</v>
      </c>
      <c r="R2538">
        <v>8.4676308000000006E-3</v>
      </c>
      <c r="S2538">
        <v>6.2457192000000003E-3</v>
      </c>
      <c r="T2538">
        <v>4.6068388000000014E-3</v>
      </c>
      <c r="U2538">
        <v>1.29279684E-2</v>
      </c>
      <c r="V2538">
        <v>34.51</v>
      </c>
      <c r="W2538">
        <v>0.63053731700000004</v>
      </c>
      <c r="X2538">
        <v>9.6961472000000007E-2</v>
      </c>
      <c r="Y2538">
        <v>7.1518722000000007E-2</v>
      </c>
      <c r="Z2538">
        <v>2.6376083000000002E-2</v>
      </c>
      <c r="AA2538">
        <v>2.6376083000000002E-2</v>
      </c>
      <c r="AB2538">
        <v>1.9454981999999999E-2</v>
      </c>
      <c r="AC2538">
        <v>1.9454981999999999E-2</v>
      </c>
      <c r="AD2538">
        <v>2.8699966E-2</v>
      </c>
      <c r="AE2538">
        <v>2.1169077000000001E-2</v>
      </c>
      <c r="AF2538">
        <v>1.5614298E-2</v>
      </c>
      <c r="AG2538">
        <v>1.1517097E-2</v>
      </c>
      <c r="AH2538" s="6">
        <v>3.2319921000000001E-2</v>
      </c>
      <c r="AI2538" s="6"/>
      <c r="AJ2538" s="8"/>
      <c r="AK2538" s="6"/>
      <c r="AL2538" s="6"/>
      <c r="AM2538" s="6"/>
      <c r="AN2538" s="6"/>
      <c r="AO2538" s="6"/>
      <c r="AP2538" s="6"/>
      <c r="AQ2538" s="6"/>
      <c r="AR2538" s="6"/>
      <c r="AS2538" s="6"/>
    </row>
    <row r="2539" spans="1:45" x14ac:dyDescent="0.35">
      <c r="A2539">
        <v>15000</v>
      </c>
      <c r="B2539">
        <v>1.972319435208808</v>
      </c>
      <c r="C2539">
        <v>120</v>
      </c>
      <c r="D2539">
        <v>1.3879875733517431</v>
      </c>
      <c r="E2539">
        <v>0.6</v>
      </c>
      <c r="F2539">
        <v>0</v>
      </c>
      <c r="G2539">
        <v>0</v>
      </c>
      <c r="H2539" t="s">
        <v>98</v>
      </c>
      <c r="I2539" t="s">
        <v>98</v>
      </c>
      <c r="J2539">
        <v>0.25221492680000002</v>
      </c>
      <c r="K2539">
        <v>3.8784588800000012E-2</v>
      </c>
      <c r="L2539">
        <v>2.8607488800000001E-2</v>
      </c>
      <c r="M2539">
        <v>1.0550433200000001E-2</v>
      </c>
      <c r="N2539">
        <v>1.0550433200000001E-2</v>
      </c>
      <c r="O2539">
        <v>7.7819928E-3</v>
      </c>
      <c r="P2539">
        <v>7.7819928E-3</v>
      </c>
      <c r="Q2539">
        <v>1.1479986399999999E-2</v>
      </c>
      <c r="R2539">
        <v>8.4676308000000006E-3</v>
      </c>
      <c r="S2539">
        <v>6.2457192000000003E-3</v>
      </c>
      <c r="T2539">
        <v>4.6068388000000014E-3</v>
      </c>
      <c r="U2539">
        <v>1.29279684E-2</v>
      </c>
      <c r="V2539">
        <v>34.51</v>
      </c>
      <c r="W2539">
        <v>0.63053731700000004</v>
      </c>
      <c r="X2539">
        <v>9.6961472000000007E-2</v>
      </c>
      <c r="Y2539">
        <v>7.1518722000000007E-2</v>
      </c>
      <c r="Z2539">
        <v>2.6376083000000002E-2</v>
      </c>
      <c r="AA2539">
        <v>2.6376083000000002E-2</v>
      </c>
      <c r="AB2539">
        <v>1.9454981999999999E-2</v>
      </c>
      <c r="AC2539">
        <v>1.9454981999999999E-2</v>
      </c>
      <c r="AD2539">
        <v>2.8699966E-2</v>
      </c>
      <c r="AE2539">
        <v>2.1169077000000001E-2</v>
      </c>
      <c r="AF2539">
        <v>1.5614298E-2</v>
      </c>
      <c r="AG2539">
        <v>1.1517097E-2</v>
      </c>
      <c r="AH2539" s="6">
        <v>3.2319921000000001E-2</v>
      </c>
      <c r="AI2539" s="6"/>
      <c r="AJ2539" s="8"/>
      <c r="AK2539" s="6"/>
      <c r="AL2539" s="6"/>
      <c r="AM2539" s="6"/>
      <c r="AN2539" s="6"/>
      <c r="AO2539" s="6"/>
      <c r="AP2539" s="6"/>
      <c r="AQ2539" s="6"/>
      <c r="AR2539" s="6"/>
      <c r="AS2539" s="6"/>
    </row>
    <row r="2540" spans="1:45" x14ac:dyDescent="0.35">
      <c r="A2540">
        <v>1500</v>
      </c>
      <c r="B2540">
        <v>0.56395943881512955</v>
      </c>
      <c r="C2540">
        <v>150</v>
      </c>
      <c r="D2540">
        <v>1.3879875733517431</v>
      </c>
      <c r="E2540">
        <v>0.6</v>
      </c>
      <c r="F2540">
        <v>0</v>
      </c>
      <c r="G2540">
        <v>0</v>
      </c>
      <c r="H2540" t="s">
        <v>98</v>
      </c>
      <c r="I2540" t="s">
        <v>98</v>
      </c>
      <c r="J2540">
        <v>0.25221492680000002</v>
      </c>
      <c r="K2540">
        <v>3.8784588800000012E-2</v>
      </c>
      <c r="L2540">
        <v>2.8607488800000001E-2</v>
      </c>
      <c r="M2540">
        <v>1.0550433200000001E-2</v>
      </c>
      <c r="N2540">
        <v>1.0550433200000001E-2</v>
      </c>
      <c r="O2540">
        <v>7.7819928E-3</v>
      </c>
      <c r="P2540">
        <v>7.7819928E-3</v>
      </c>
      <c r="Q2540">
        <v>1.1479986399999999E-2</v>
      </c>
      <c r="R2540">
        <v>8.4676308000000006E-3</v>
      </c>
      <c r="S2540">
        <v>6.2457192000000003E-3</v>
      </c>
      <c r="T2540">
        <v>4.6068388000000014E-3</v>
      </c>
      <c r="U2540">
        <v>1.29279684E-2</v>
      </c>
      <c r="V2540">
        <v>34.51</v>
      </c>
      <c r="W2540">
        <v>0.63053731700000004</v>
      </c>
      <c r="X2540">
        <v>9.6961472000000007E-2</v>
      </c>
      <c r="Y2540">
        <v>7.1518722000000007E-2</v>
      </c>
      <c r="Z2540">
        <v>2.6376083000000002E-2</v>
      </c>
      <c r="AA2540">
        <v>2.6376083000000002E-2</v>
      </c>
      <c r="AB2540">
        <v>1.9454981999999999E-2</v>
      </c>
      <c r="AC2540">
        <v>1.9454981999999999E-2</v>
      </c>
      <c r="AD2540">
        <v>2.8699966E-2</v>
      </c>
      <c r="AE2540">
        <v>2.1169077000000001E-2</v>
      </c>
      <c r="AF2540">
        <v>1.5614298E-2</v>
      </c>
      <c r="AG2540">
        <v>1.1517097E-2</v>
      </c>
      <c r="AH2540" s="6">
        <v>3.2319921000000001E-2</v>
      </c>
      <c r="AI2540" s="6"/>
      <c r="AJ2540" s="8"/>
      <c r="AK2540" s="6"/>
      <c r="AL2540" s="6"/>
      <c r="AM2540" s="6"/>
      <c r="AN2540" s="6"/>
      <c r="AO2540" s="6"/>
      <c r="AP2540" s="6"/>
      <c r="AQ2540" s="6"/>
      <c r="AR2540" s="6"/>
      <c r="AS2540" s="6"/>
    </row>
    <row r="2541" spans="1:45" x14ac:dyDescent="0.35">
      <c r="A2541">
        <v>2000</v>
      </c>
      <c r="B2541">
        <v>0.50713508817260022</v>
      </c>
      <c r="C2541">
        <v>150</v>
      </c>
      <c r="D2541">
        <v>1.3879875733517431</v>
      </c>
      <c r="E2541">
        <v>0.6</v>
      </c>
      <c r="F2541">
        <v>0</v>
      </c>
      <c r="G2541">
        <v>0</v>
      </c>
      <c r="H2541" t="s">
        <v>98</v>
      </c>
      <c r="I2541" t="s">
        <v>98</v>
      </c>
      <c r="J2541">
        <v>0.25221492680000002</v>
      </c>
      <c r="K2541">
        <v>3.8784588800000012E-2</v>
      </c>
      <c r="L2541">
        <v>2.8607488800000001E-2</v>
      </c>
      <c r="M2541">
        <v>1.0550433200000001E-2</v>
      </c>
      <c r="N2541">
        <v>1.0550433200000001E-2</v>
      </c>
      <c r="O2541">
        <v>7.7819928E-3</v>
      </c>
      <c r="P2541">
        <v>7.7819928E-3</v>
      </c>
      <c r="Q2541">
        <v>1.1479986399999999E-2</v>
      </c>
      <c r="R2541">
        <v>8.4676308000000006E-3</v>
      </c>
      <c r="S2541">
        <v>6.2457192000000003E-3</v>
      </c>
      <c r="T2541">
        <v>4.6068388000000014E-3</v>
      </c>
      <c r="U2541">
        <v>1.29279684E-2</v>
      </c>
      <c r="V2541">
        <v>34.51</v>
      </c>
      <c r="W2541">
        <v>0.63053731700000004</v>
      </c>
      <c r="X2541">
        <v>9.6961472000000007E-2</v>
      </c>
      <c r="Y2541">
        <v>7.1518722000000007E-2</v>
      </c>
      <c r="Z2541">
        <v>2.6376083000000002E-2</v>
      </c>
      <c r="AA2541">
        <v>2.6376083000000002E-2</v>
      </c>
      <c r="AB2541">
        <v>1.9454981999999999E-2</v>
      </c>
      <c r="AC2541">
        <v>1.9454981999999999E-2</v>
      </c>
      <c r="AD2541">
        <v>2.8699966E-2</v>
      </c>
      <c r="AE2541">
        <v>2.1169077000000001E-2</v>
      </c>
      <c r="AF2541">
        <v>1.5614298E-2</v>
      </c>
      <c r="AG2541">
        <v>1.1517097E-2</v>
      </c>
      <c r="AH2541" s="6">
        <v>3.2319921000000001E-2</v>
      </c>
      <c r="AI2541" s="6"/>
      <c r="AJ2541" s="8"/>
      <c r="AK2541" s="6"/>
      <c r="AL2541" s="6"/>
      <c r="AM2541" s="6"/>
      <c r="AN2541" s="6"/>
      <c r="AO2541" s="6"/>
      <c r="AP2541" s="6"/>
      <c r="AQ2541" s="6"/>
      <c r="AR2541" s="6"/>
      <c r="AS2541" s="6"/>
    </row>
    <row r="2542" spans="1:45" x14ac:dyDescent="0.35">
      <c r="A2542">
        <v>2500</v>
      </c>
      <c r="B2542">
        <v>0.53424119722283103</v>
      </c>
      <c r="C2542">
        <v>150</v>
      </c>
      <c r="D2542">
        <v>1.3879875733517431</v>
      </c>
      <c r="E2542">
        <v>0.6</v>
      </c>
      <c r="F2542">
        <v>0</v>
      </c>
      <c r="G2542">
        <v>0</v>
      </c>
      <c r="H2542" t="s">
        <v>98</v>
      </c>
      <c r="I2542" t="s">
        <v>98</v>
      </c>
      <c r="J2542">
        <v>0.25221492680000002</v>
      </c>
      <c r="K2542">
        <v>3.8784588800000012E-2</v>
      </c>
      <c r="L2542">
        <v>2.8607488800000001E-2</v>
      </c>
      <c r="M2542">
        <v>1.0550433200000001E-2</v>
      </c>
      <c r="N2542">
        <v>1.0550433200000001E-2</v>
      </c>
      <c r="O2542">
        <v>7.7819928E-3</v>
      </c>
      <c r="P2542">
        <v>7.7819928E-3</v>
      </c>
      <c r="Q2542">
        <v>1.1479986399999999E-2</v>
      </c>
      <c r="R2542">
        <v>8.4676308000000006E-3</v>
      </c>
      <c r="S2542">
        <v>6.2457192000000003E-3</v>
      </c>
      <c r="T2542">
        <v>4.6068388000000014E-3</v>
      </c>
      <c r="U2542">
        <v>1.29279684E-2</v>
      </c>
      <c r="V2542">
        <v>34.51</v>
      </c>
      <c r="W2542">
        <v>0.63053731700000004</v>
      </c>
      <c r="X2542">
        <v>9.6961472000000007E-2</v>
      </c>
      <c r="Y2542">
        <v>7.1518722000000007E-2</v>
      </c>
      <c r="Z2542">
        <v>2.6376083000000002E-2</v>
      </c>
      <c r="AA2542">
        <v>2.6376083000000002E-2</v>
      </c>
      <c r="AB2542">
        <v>1.9454981999999999E-2</v>
      </c>
      <c r="AC2542">
        <v>1.9454981999999999E-2</v>
      </c>
      <c r="AD2542">
        <v>2.8699966E-2</v>
      </c>
      <c r="AE2542">
        <v>2.1169077000000001E-2</v>
      </c>
      <c r="AF2542">
        <v>1.5614298E-2</v>
      </c>
      <c r="AG2542">
        <v>1.1517097E-2</v>
      </c>
      <c r="AH2542" s="6">
        <v>3.2319921000000001E-2</v>
      </c>
      <c r="AI2542" s="6"/>
      <c r="AJ2542" s="8"/>
      <c r="AK2542" s="6"/>
      <c r="AL2542" s="6"/>
      <c r="AM2542" s="6"/>
      <c r="AN2542" s="6"/>
      <c r="AO2542" s="6"/>
      <c r="AP2542" s="6"/>
      <c r="AQ2542" s="6"/>
      <c r="AR2542" s="6"/>
      <c r="AS2542" s="6"/>
    </row>
    <row r="2543" spans="1:45" x14ac:dyDescent="0.35">
      <c r="A2543">
        <v>5000</v>
      </c>
      <c r="B2543">
        <v>0.81412619887884918</v>
      </c>
      <c r="C2543">
        <v>150</v>
      </c>
      <c r="D2543">
        <v>1.3879875733517431</v>
      </c>
      <c r="E2543">
        <v>0.6</v>
      </c>
      <c r="F2543">
        <v>0</v>
      </c>
      <c r="G2543">
        <v>0</v>
      </c>
      <c r="H2543" t="s">
        <v>98</v>
      </c>
      <c r="I2543" t="s">
        <v>98</v>
      </c>
      <c r="J2543">
        <v>0.25221492680000002</v>
      </c>
      <c r="K2543">
        <v>3.8784588800000012E-2</v>
      </c>
      <c r="L2543">
        <v>2.8607488800000001E-2</v>
      </c>
      <c r="M2543">
        <v>1.0550433200000001E-2</v>
      </c>
      <c r="N2543">
        <v>1.0550433200000001E-2</v>
      </c>
      <c r="O2543">
        <v>7.7819928E-3</v>
      </c>
      <c r="P2543">
        <v>7.7819928E-3</v>
      </c>
      <c r="Q2543">
        <v>1.1479986399999999E-2</v>
      </c>
      <c r="R2543">
        <v>8.4676308000000006E-3</v>
      </c>
      <c r="S2543">
        <v>6.2457192000000003E-3</v>
      </c>
      <c r="T2543">
        <v>4.6068388000000014E-3</v>
      </c>
      <c r="U2543">
        <v>1.29279684E-2</v>
      </c>
      <c r="V2543">
        <v>34.51</v>
      </c>
      <c r="W2543">
        <v>0.63053731700000004</v>
      </c>
      <c r="X2543">
        <v>9.6961472000000007E-2</v>
      </c>
      <c r="Y2543">
        <v>7.1518722000000007E-2</v>
      </c>
      <c r="Z2543">
        <v>2.6376083000000002E-2</v>
      </c>
      <c r="AA2543">
        <v>2.6376083000000002E-2</v>
      </c>
      <c r="AB2543">
        <v>1.9454981999999999E-2</v>
      </c>
      <c r="AC2543">
        <v>1.9454981999999999E-2</v>
      </c>
      <c r="AD2543">
        <v>2.8699966E-2</v>
      </c>
      <c r="AE2543">
        <v>2.1169077000000001E-2</v>
      </c>
      <c r="AF2543">
        <v>1.5614298E-2</v>
      </c>
      <c r="AG2543">
        <v>1.1517097E-2</v>
      </c>
      <c r="AH2543" s="6">
        <v>3.2319921000000001E-2</v>
      </c>
      <c r="AI2543" s="6"/>
      <c r="AJ2543" s="8"/>
      <c r="AK2543" s="6"/>
      <c r="AL2543" s="6"/>
      <c r="AM2543" s="6"/>
      <c r="AN2543" s="6"/>
      <c r="AO2543" s="6"/>
      <c r="AP2543" s="6"/>
      <c r="AQ2543" s="6"/>
      <c r="AR2543" s="6"/>
      <c r="AS2543" s="6"/>
    </row>
    <row r="2544" spans="1:45" x14ac:dyDescent="0.35">
      <c r="A2544">
        <v>7500</v>
      </c>
      <c r="B2544">
        <v>1.105651105704581</v>
      </c>
      <c r="C2544">
        <v>150</v>
      </c>
      <c r="D2544">
        <v>1.3879875733517431</v>
      </c>
      <c r="E2544">
        <v>0.6</v>
      </c>
      <c r="F2544">
        <v>0</v>
      </c>
      <c r="G2544">
        <v>0</v>
      </c>
      <c r="H2544" t="s">
        <v>98</v>
      </c>
      <c r="I2544" t="s">
        <v>98</v>
      </c>
      <c r="J2544">
        <v>0.25221492680000002</v>
      </c>
      <c r="K2544">
        <v>3.8784588800000012E-2</v>
      </c>
      <c r="L2544">
        <v>2.8607488800000001E-2</v>
      </c>
      <c r="M2544">
        <v>1.0550433200000001E-2</v>
      </c>
      <c r="N2544">
        <v>1.0550433200000001E-2</v>
      </c>
      <c r="O2544">
        <v>7.7819928E-3</v>
      </c>
      <c r="P2544">
        <v>7.7819928E-3</v>
      </c>
      <c r="Q2544">
        <v>1.1479986399999999E-2</v>
      </c>
      <c r="R2544">
        <v>8.4676308000000006E-3</v>
      </c>
      <c r="S2544">
        <v>6.2457192000000003E-3</v>
      </c>
      <c r="T2544">
        <v>4.6068388000000014E-3</v>
      </c>
      <c r="U2544">
        <v>1.29279684E-2</v>
      </c>
      <c r="V2544">
        <v>34.51</v>
      </c>
      <c r="W2544">
        <v>0.63053731700000004</v>
      </c>
      <c r="X2544">
        <v>9.6961472000000007E-2</v>
      </c>
      <c r="Y2544">
        <v>7.1518722000000007E-2</v>
      </c>
      <c r="Z2544">
        <v>2.6376083000000002E-2</v>
      </c>
      <c r="AA2544">
        <v>2.6376083000000002E-2</v>
      </c>
      <c r="AB2544">
        <v>1.9454981999999999E-2</v>
      </c>
      <c r="AC2544">
        <v>1.9454981999999999E-2</v>
      </c>
      <c r="AD2544">
        <v>2.8699966E-2</v>
      </c>
      <c r="AE2544">
        <v>2.1169077000000001E-2</v>
      </c>
      <c r="AF2544">
        <v>1.5614298E-2</v>
      </c>
      <c r="AG2544">
        <v>1.1517097E-2</v>
      </c>
      <c r="AH2544" s="6">
        <v>3.2319921000000001E-2</v>
      </c>
      <c r="AI2544" s="6"/>
      <c r="AJ2544" s="8"/>
      <c r="AK2544" s="6"/>
      <c r="AL2544" s="6"/>
      <c r="AM2544" s="6"/>
      <c r="AN2544" s="6"/>
      <c r="AO2544" s="6"/>
      <c r="AP2544" s="6"/>
      <c r="AQ2544" s="6"/>
      <c r="AR2544" s="6"/>
      <c r="AS2544" s="6"/>
    </row>
    <row r="2545" spans="1:45" x14ac:dyDescent="0.35">
      <c r="A2545">
        <v>10000</v>
      </c>
      <c r="B2545">
        <v>1.3870661749602979</v>
      </c>
      <c r="C2545">
        <v>150</v>
      </c>
      <c r="D2545">
        <v>1.3879875733517431</v>
      </c>
      <c r="E2545">
        <v>0.6</v>
      </c>
      <c r="F2545">
        <v>0</v>
      </c>
      <c r="G2545">
        <v>0</v>
      </c>
      <c r="H2545" t="s">
        <v>98</v>
      </c>
      <c r="I2545" t="s">
        <v>98</v>
      </c>
      <c r="J2545">
        <v>0.25221492680000002</v>
      </c>
      <c r="K2545">
        <v>3.8784588800000012E-2</v>
      </c>
      <c r="L2545">
        <v>2.8607488800000001E-2</v>
      </c>
      <c r="M2545">
        <v>1.0550433200000001E-2</v>
      </c>
      <c r="N2545">
        <v>1.0550433200000001E-2</v>
      </c>
      <c r="O2545">
        <v>7.7819928E-3</v>
      </c>
      <c r="P2545">
        <v>7.7819928E-3</v>
      </c>
      <c r="Q2545">
        <v>1.1479986399999999E-2</v>
      </c>
      <c r="R2545">
        <v>8.4676308000000006E-3</v>
      </c>
      <c r="S2545">
        <v>6.2457192000000003E-3</v>
      </c>
      <c r="T2545">
        <v>4.6068388000000014E-3</v>
      </c>
      <c r="U2545">
        <v>1.29279684E-2</v>
      </c>
      <c r="V2545">
        <v>34.51</v>
      </c>
      <c r="W2545">
        <v>0.63053731700000004</v>
      </c>
      <c r="X2545">
        <v>9.6961472000000007E-2</v>
      </c>
      <c r="Y2545">
        <v>7.1518722000000007E-2</v>
      </c>
      <c r="Z2545">
        <v>2.6376083000000002E-2</v>
      </c>
      <c r="AA2545">
        <v>2.6376083000000002E-2</v>
      </c>
      <c r="AB2545">
        <v>1.9454981999999999E-2</v>
      </c>
      <c r="AC2545">
        <v>1.9454981999999999E-2</v>
      </c>
      <c r="AD2545">
        <v>2.8699966E-2</v>
      </c>
      <c r="AE2545">
        <v>2.1169077000000001E-2</v>
      </c>
      <c r="AF2545">
        <v>1.5614298E-2</v>
      </c>
      <c r="AG2545">
        <v>1.1517097E-2</v>
      </c>
      <c r="AH2545" s="6">
        <v>3.2319921000000001E-2</v>
      </c>
      <c r="AI2545" s="6"/>
      <c r="AJ2545" s="8"/>
      <c r="AK2545" s="6"/>
      <c r="AL2545" s="6"/>
      <c r="AM2545" s="6"/>
      <c r="AN2545" s="6"/>
      <c r="AO2545" s="6"/>
      <c r="AP2545" s="6"/>
      <c r="AQ2545" s="6"/>
      <c r="AR2545" s="6"/>
      <c r="AS2545" s="6"/>
    </row>
    <row r="2546" spans="1:45" x14ac:dyDescent="0.35">
      <c r="A2546">
        <v>15000</v>
      </c>
      <c r="B2546">
        <v>1.9235505306478951</v>
      </c>
      <c r="C2546">
        <v>150</v>
      </c>
      <c r="D2546">
        <v>1.3879875733517431</v>
      </c>
      <c r="E2546">
        <v>0.6</v>
      </c>
      <c r="F2546">
        <v>0</v>
      </c>
      <c r="G2546">
        <v>0</v>
      </c>
      <c r="H2546" t="s">
        <v>98</v>
      </c>
      <c r="I2546" t="s">
        <v>98</v>
      </c>
      <c r="J2546">
        <v>0.25221492680000002</v>
      </c>
      <c r="K2546">
        <v>3.8784588800000012E-2</v>
      </c>
      <c r="L2546">
        <v>2.8607488800000001E-2</v>
      </c>
      <c r="M2546">
        <v>1.0550433200000001E-2</v>
      </c>
      <c r="N2546">
        <v>1.0550433200000001E-2</v>
      </c>
      <c r="O2546">
        <v>7.7819928E-3</v>
      </c>
      <c r="P2546">
        <v>7.7819928E-3</v>
      </c>
      <c r="Q2546">
        <v>1.1479986399999999E-2</v>
      </c>
      <c r="R2546">
        <v>8.4676308000000006E-3</v>
      </c>
      <c r="S2546">
        <v>6.2457192000000003E-3</v>
      </c>
      <c r="T2546">
        <v>4.6068388000000014E-3</v>
      </c>
      <c r="U2546">
        <v>1.29279684E-2</v>
      </c>
      <c r="V2546">
        <v>34.51</v>
      </c>
      <c r="W2546">
        <v>0.63053731700000004</v>
      </c>
      <c r="X2546">
        <v>9.6961472000000007E-2</v>
      </c>
      <c r="Y2546">
        <v>7.1518722000000007E-2</v>
      </c>
      <c r="Z2546">
        <v>2.6376083000000002E-2</v>
      </c>
      <c r="AA2546">
        <v>2.6376083000000002E-2</v>
      </c>
      <c r="AB2546">
        <v>1.9454981999999999E-2</v>
      </c>
      <c r="AC2546">
        <v>1.9454981999999999E-2</v>
      </c>
      <c r="AD2546">
        <v>2.8699966E-2</v>
      </c>
      <c r="AE2546">
        <v>2.1169077000000001E-2</v>
      </c>
      <c r="AF2546">
        <v>1.5614298E-2</v>
      </c>
      <c r="AG2546">
        <v>1.1517097E-2</v>
      </c>
      <c r="AH2546" s="6">
        <v>3.2319921000000001E-2</v>
      </c>
      <c r="AI2546" s="6"/>
      <c r="AJ2546" s="8"/>
      <c r="AK2546" s="6"/>
      <c r="AL2546" s="6"/>
      <c r="AM2546" s="6"/>
      <c r="AN2546" s="6"/>
      <c r="AO2546" s="6"/>
      <c r="AP2546" s="6"/>
      <c r="AQ2546" s="6"/>
      <c r="AR2546" s="6"/>
      <c r="AS2546" s="6"/>
    </row>
    <row r="2547" spans="1:45" x14ac:dyDescent="0.35">
      <c r="A2547">
        <v>1500</v>
      </c>
      <c r="B2547">
        <v>0.65797255841292623</v>
      </c>
      <c r="C2547">
        <v>180</v>
      </c>
      <c r="D2547">
        <v>1.3879875733517431</v>
      </c>
      <c r="E2547">
        <v>0.6</v>
      </c>
      <c r="F2547">
        <v>0</v>
      </c>
      <c r="G2547">
        <v>0</v>
      </c>
      <c r="H2547" t="s">
        <v>98</v>
      </c>
      <c r="I2547" t="s">
        <v>98</v>
      </c>
      <c r="J2547">
        <v>0.25221492680000002</v>
      </c>
      <c r="K2547">
        <v>3.8784588800000012E-2</v>
      </c>
      <c r="L2547">
        <v>2.8607488800000001E-2</v>
      </c>
      <c r="M2547">
        <v>1.0550433200000001E-2</v>
      </c>
      <c r="N2547">
        <v>1.0550433200000001E-2</v>
      </c>
      <c r="O2547">
        <v>7.7819928E-3</v>
      </c>
      <c r="P2547">
        <v>7.7819928E-3</v>
      </c>
      <c r="Q2547">
        <v>1.1479986399999999E-2</v>
      </c>
      <c r="R2547">
        <v>8.4676308000000006E-3</v>
      </c>
      <c r="S2547">
        <v>6.2457192000000003E-3</v>
      </c>
      <c r="T2547">
        <v>4.6068388000000014E-3</v>
      </c>
      <c r="U2547">
        <v>1.29279684E-2</v>
      </c>
      <c r="V2547">
        <v>34.51</v>
      </c>
      <c r="W2547">
        <v>0.63053731700000004</v>
      </c>
      <c r="X2547">
        <v>9.6961472000000007E-2</v>
      </c>
      <c r="Y2547">
        <v>7.1518722000000007E-2</v>
      </c>
      <c r="Z2547">
        <v>2.6376083000000002E-2</v>
      </c>
      <c r="AA2547">
        <v>2.6376083000000002E-2</v>
      </c>
      <c r="AB2547">
        <v>1.9454981999999999E-2</v>
      </c>
      <c r="AC2547">
        <v>1.9454981999999999E-2</v>
      </c>
      <c r="AD2547">
        <v>2.8699966E-2</v>
      </c>
      <c r="AE2547">
        <v>2.1169077000000001E-2</v>
      </c>
      <c r="AF2547">
        <v>1.5614298E-2</v>
      </c>
      <c r="AG2547">
        <v>1.1517097E-2</v>
      </c>
      <c r="AH2547" s="6">
        <v>3.2319921000000001E-2</v>
      </c>
      <c r="AI2547" s="6"/>
      <c r="AJ2547" s="8"/>
      <c r="AK2547" s="6"/>
      <c r="AL2547" s="6"/>
      <c r="AM2547" s="6"/>
      <c r="AN2547" s="6"/>
      <c r="AO2547" s="6"/>
      <c r="AP2547" s="6"/>
      <c r="AQ2547" s="6"/>
      <c r="AR2547" s="6"/>
      <c r="AS2547" s="6"/>
    </row>
    <row r="2548" spans="1:45" x14ac:dyDescent="0.35">
      <c r="A2548">
        <v>2000</v>
      </c>
      <c r="B2548">
        <v>0.58688887105948195</v>
      </c>
      <c r="C2548">
        <v>180</v>
      </c>
      <c r="D2548">
        <v>1.3879875733517431</v>
      </c>
      <c r="E2548">
        <v>0.6</v>
      </c>
      <c r="F2548">
        <v>0</v>
      </c>
      <c r="G2548">
        <v>0</v>
      </c>
      <c r="H2548" t="s">
        <v>98</v>
      </c>
      <c r="I2548" t="s">
        <v>98</v>
      </c>
      <c r="J2548">
        <v>0.25221492680000002</v>
      </c>
      <c r="K2548">
        <v>3.8784588800000012E-2</v>
      </c>
      <c r="L2548">
        <v>2.8607488800000001E-2</v>
      </c>
      <c r="M2548">
        <v>1.0550433200000001E-2</v>
      </c>
      <c r="N2548">
        <v>1.0550433200000001E-2</v>
      </c>
      <c r="O2548">
        <v>7.7819928E-3</v>
      </c>
      <c r="P2548">
        <v>7.7819928E-3</v>
      </c>
      <c r="Q2548">
        <v>1.1479986399999999E-2</v>
      </c>
      <c r="R2548">
        <v>8.4676308000000006E-3</v>
      </c>
      <c r="S2548">
        <v>6.2457192000000003E-3</v>
      </c>
      <c r="T2548">
        <v>4.6068388000000014E-3</v>
      </c>
      <c r="U2548">
        <v>1.29279684E-2</v>
      </c>
      <c r="V2548">
        <v>34.51</v>
      </c>
      <c r="W2548">
        <v>0.63053731700000004</v>
      </c>
      <c r="X2548">
        <v>9.6961472000000007E-2</v>
      </c>
      <c r="Y2548">
        <v>7.1518722000000007E-2</v>
      </c>
      <c r="Z2548">
        <v>2.6376083000000002E-2</v>
      </c>
      <c r="AA2548">
        <v>2.6376083000000002E-2</v>
      </c>
      <c r="AB2548">
        <v>1.9454981999999999E-2</v>
      </c>
      <c r="AC2548">
        <v>1.9454981999999999E-2</v>
      </c>
      <c r="AD2548">
        <v>2.8699966E-2</v>
      </c>
      <c r="AE2548">
        <v>2.1169077000000001E-2</v>
      </c>
      <c r="AF2548">
        <v>1.5614298E-2</v>
      </c>
      <c r="AG2548">
        <v>1.1517097E-2</v>
      </c>
      <c r="AH2548" s="6">
        <v>3.2319921000000001E-2</v>
      </c>
      <c r="AI2548" s="6"/>
      <c r="AJ2548" s="8"/>
      <c r="AK2548" s="6"/>
      <c r="AL2548" s="6"/>
      <c r="AM2548" s="6"/>
      <c r="AN2548" s="6"/>
      <c r="AO2548" s="6"/>
      <c r="AP2548" s="6"/>
      <c r="AQ2548" s="6"/>
      <c r="AR2548" s="6"/>
      <c r="AS2548" s="6"/>
    </row>
    <row r="2549" spans="1:45" x14ac:dyDescent="0.35">
      <c r="A2549">
        <v>2500</v>
      </c>
      <c r="B2549">
        <v>0.58669860184329803</v>
      </c>
      <c r="C2549">
        <v>180</v>
      </c>
      <c r="D2549">
        <v>1.3879875733517431</v>
      </c>
      <c r="E2549">
        <v>0.6</v>
      </c>
      <c r="F2549">
        <v>0</v>
      </c>
      <c r="G2549">
        <v>0</v>
      </c>
      <c r="H2549" t="s">
        <v>98</v>
      </c>
      <c r="I2549" t="s">
        <v>98</v>
      </c>
      <c r="J2549">
        <v>0.25221492680000002</v>
      </c>
      <c r="K2549">
        <v>3.8784588800000012E-2</v>
      </c>
      <c r="L2549">
        <v>2.8607488800000001E-2</v>
      </c>
      <c r="M2549">
        <v>1.0550433200000001E-2</v>
      </c>
      <c r="N2549">
        <v>1.0550433200000001E-2</v>
      </c>
      <c r="O2549">
        <v>7.7819928E-3</v>
      </c>
      <c r="P2549">
        <v>7.7819928E-3</v>
      </c>
      <c r="Q2549">
        <v>1.1479986399999999E-2</v>
      </c>
      <c r="R2549">
        <v>8.4676308000000006E-3</v>
      </c>
      <c r="S2549">
        <v>6.2457192000000003E-3</v>
      </c>
      <c r="T2549">
        <v>4.6068388000000014E-3</v>
      </c>
      <c r="U2549">
        <v>1.29279684E-2</v>
      </c>
      <c r="V2549">
        <v>34.51</v>
      </c>
      <c r="W2549">
        <v>0.63053731700000004</v>
      </c>
      <c r="X2549">
        <v>9.6961472000000007E-2</v>
      </c>
      <c r="Y2549">
        <v>7.1518722000000007E-2</v>
      </c>
      <c r="Z2549">
        <v>2.6376083000000002E-2</v>
      </c>
      <c r="AA2549">
        <v>2.6376083000000002E-2</v>
      </c>
      <c r="AB2549">
        <v>1.9454981999999999E-2</v>
      </c>
      <c r="AC2549">
        <v>1.9454981999999999E-2</v>
      </c>
      <c r="AD2549">
        <v>2.8699966E-2</v>
      </c>
      <c r="AE2549">
        <v>2.1169077000000001E-2</v>
      </c>
      <c r="AF2549">
        <v>1.5614298E-2</v>
      </c>
      <c r="AG2549">
        <v>1.1517097E-2</v>
      </c>
      <c r="AH2549" s="6">
        <v>3.2319921000000001E-2</v>
      </c>
      <c r="AI2549" s="6"/>
      <c r="AJ2549" s="8"/>
      <c r="AK2549" s="6"/>
      <c r="AL2549" s="6"/>
      <c r="AM2549" s="6"/>
      <c r="AN2549" s="6"/>
      <c r="AO2549" s="6"/>
      <c r="AP2549" s="6"/>
      <c r="AQ2549" s="6"/>
      <c r="AR2549" s="6"/>
      <c r="AS2549" s="6"/>
    </row>
    <row r="2550" spans="1:45" x14ac:dyDescent="0.35">
      <c r="A2550">
        <v>5000</v>
      </c>
      <c r="B2550">
        <v>0.82382586246443967</v>
      </c>
      <c r="C2550">
        <v>180</v>
      </c>
      <c r="D2550">
        <v>1.3879875733517431</v>
      </c>
      <c r="E2550">
        <v>0.6</v>
      </c>
      <c r="F2550">
        <v>0</v>
      </c>
      <c r="G2550">
        <v>0</v>
      </c>
      <c r="H2550" t="s">
        <v>98</v>
      </c>
      <c r="I2550" t="s">
        <v>98</v>
      </c>
      <c r="J2550">
        <v>0.25221492680000002</v>
      </c>
      <c r="K2550">
        <v>3.8784588800000012E-2</v>
      </c>
      <c r="L2550">
        <v>2.8607488800000001E-2</v>
      </c>
      <c r="M2550">
        <v>1.0550433200000001E-2</v>
      </c>
      <c r="N2550">
        <v>1.0550433200000001E-2</v>
      </c>
      <c r="O2550">
        <v>7.7819928E-3</v>
      </c>
      <c r="P2550">
        <v>7.7819928E-3</v>
      </c>
      <c r="Q2550">
        <v>1.1479986399999999E-2</v>
      </c>
      <c r="R2550">
        <v>8.4676308000000006E-3</v>
      </c>
      <c r="S2550">
        <v>6.2457192000000003E-3</v>
      </c>
      <c r="T2550">
        <v>4.6068388000000014E-3</v>
      </c>
      <c r="U2550">
        <v>1.29279684E-2</v>
      </c>
      <c r="V2550">
        <v>34.51</v>
      </c>
      <c r="W2550">
        <v>0.63053731700000004</v>
      </c>
      <c r="X2550">
        <v>9.6961472000000007E-2</v>
      </c>
      <c r="Y2550">
        <v>7.1518722000000007E-2</v>
      </c>
      <c r="Z2550">
        <v>2.6376083000000002E-2</v>
      </c>
      <c r="AA2550">
        <v>2.6376083000000002E-2</v>
      </c>
      <c r="AB2550">
        <v>1.9454981999999999E-2</v>
      </c>
      <c r="AC2550">
        <v>1.9454981999999999E-2</v>
      </c>
      <c r="AD2550">
        <v>2.8699966E-2</v>
      </c>
      <c r="AE2550">
        <v>2.1169077000000001E-2</v>
      </c>
      <c r="AF2550">
        <v>1.5614298E-2</v>
      </c>
      <c r="AG2550">
        <v>1.1517097E-2</v>
      </c>
      <c r="AH2550" s="6">
        <v>3.2319921000000001E-2</v>
      </c>
      <c r="AI2550" s="6"/>
      <c r="AJ2550" s="8"/>
      <c r="AK2550" s="6"/>
      <c r="AL2550" s="6"/>
      <c r="AM2550" s="6"/>
      <c r="AN2550" s="6"/>
      <c r="AO2550" s="6"/>
      <c r="AP2550" s="6"/>
      <c r="AQ2550" s="6"/>
      <c r="AR2550" s="6"/>
      <c r="AS2550" s="6"/>
    </row>
    <row r="2551" spans="1:45" x14ac:dyDescent="0.35">
      <c r="A2551">
        <v>7500</v>
      </c>
      <c r="B2551">
        <v>1.098670600977826</v>
      </c>
      <c r="C2551">
        <v>180</v>
      </c>
      <c r="D2551">
        <v>1.3879875733517431</v>
      </c>
      <c r="E2551">
        <v>0.6</v>
      </c>
      <c r="F2551">
        <v>0</v>
      </c>
      <c r="G2551">
        <v>0</v>
      </c>
      <c r="H2551" t="s">
        <v>98</v>
      </c>
      <c r="I2551" t="s">
        <v>98</v>
      </c>
      <c r="J2551">
        <v>0.25221492680000002</v>
      </c>
      <c r="K2551">
        <v>3.8784588800000012E-2</v>
      </c>
      <c r="L2551">
        <v>2.8607488800000001E-2</v>
      </c>
      <c r="M2551">
        <v>1.0550433200000001E-2</v>
      </c>
      <c r="N2551">
        <v>1.0550433200000001E-2</v>
      </c>
      <c r="O2551">
        <v>7.7819928E-3</v>
      </c>
      <c r="P2551">
        <v>7.7819928E-3</v>
      </c>
      <c r="Q2551">
        <v>1.1479986399999999E-2</v>
      </c>
      <c r="R2551">
        <v>8.4676308000000006E-3</v>
      </c>
      <c r="S2551">
        <v>6.2457192000000003E-3</v>
      </c>
      <c r="T2551">
        <v>4.6068388000000014E-3</v>
      </c>
      <c r="U2551">
        <v>1.29279684E-2</v>
      </c>
      <c r="V2551">
        <v>34.51</v>
      </c>
      <c r="W2551">
        <v>0.63053731700000004</v>
      </c>
      <c r="X2551">
        <v>9.6961472000000007E-2</v>
      </c>
      <c r="Y2551">
        <v>7.1518722000000007E-2</v>
      </c>
      <c r="Z2551">
        <v>2.6376083000000002E-2</v>
      </c>
      <c r="AA2551">
        <v>2.6376083000000002E-2</v>
      </c>
      <c r="AB2551">
        <v>1.9454981999999999E-2</v>
      </c>
      <c r="AC2551">
        <v>1.9454981999999999E-2</v>
      </c>
      <c r="AD2551">
        <v>2.8699966E-2</v>
      </c>
      <c r="AE2551">
        <v>2.1169077000000001E-2</v>
      </c>
      <c r="AF2551">
        <v>1.5614298E-2</v>
      </c>
      <c r="AG2551">
        <v>1.1517097E-2</v>
      </c>
      <c r="AH2551" s="6">
        <v>3.2319921000000001E-2</v>
      </c>
      <c r="AI2551" s="6"/>
      <c r="AJ2551" s="8"/>
      <c r="AK2551" s="6"/>
      <c r="AL2551" s="6"/>
      <c r="AM2551" s="6"/>
      <c r="AN2551" s="6"/>
      <c r="AO2551" s="6"/>
      <c r="AP2551" s="6"/>
      <c r="AQ2551" s="6"/>
      <c r="AR2551" s="6"/>
      <c r="AS2551" s="6"/>
    </row>
    <row r="2552" spans="1:45" x14ac:dyDescent="0.35">
      <c r="A2552">
        <v>10000</v>
      </c>
      <c r="B2552">
        <v>1.367017642020574</v>
      </c>
      <c r="C2552">
        <v>180</v>
      </c>
      <c r="D2552">
        <v>1.3879875733517431</v>
      </c>
      <c r="E2552">
        <v>0.6</v>
      </c>
      <c r="F2552">
        <v>0</v>
      </c>
      <c r="G2552">
        <v>0</v>
      </c>
      <c r="H2552" t="s">
        <v>98</v>
      </c>
      <c r="I2552" t="s">
        <v>98</v>
      </c>
      <c r="J2552">
        <v>0.25221492680000002</v>
      </c>
      <c r="K2552">
        <v>3.8784588800000012E-2</v>
      </c>
      <c r="L2552">
        <v>2.8607488800000001E-2</v>
      </c>
      <c r="M2552">
        <v>1.0550433200000001E-2</v>
      </c>
      <c r="N2552">
        <v>1.0550433200000001E-2</v>
      </c>
      <c r="O2552">
        <v>7.7819928E-3</v>
      </c>
      <c r="P2552">
        <v>7.7819928E-3</v>
      </c>
      <c r="Q2552">
        <v>1.1479986399999999E-2</v>
      </c>
      <c r="R2552">
        <v>8.4676308000000006E-3</v>
      </c>
      <c r="S2552">
        <v>6.2457192000000003E-3</v>
      </c>
      <c r="T2552">
        <v>4.6068388000000014E-3</v>
      </c>
      <c r="U2552">
        <v>1.29279684E-2</v>
      </c>
      <c r="V2552">
        <v>34.51</v>
      </c>
      <c r="W2552">
        <v>0.63053731700000004</v>
      </c>
      <c r="X2552">
        <v>9.6961472000000007E-2</v>
      </c>
      <c r="Y2552">
        <v>7.1518722000000007E-2</v>
      </c>
      <c r="Z2552">
        <v>2.6376083000000002E-2</v>
      </c>
      <c r="AA2552">
        <v>2.6376083000000002E-2</v>
      </c>
      <c r="AB2552">
        <v>1.9454981999999999E-2</v>
      </c>
      <c r="AC2552">
        <v>1.9454981999999999E-2</v>
      </c>
      <c r="AD2552">
        <v>2.8699966E-2</v>
      </c>
      <c r="AE2552">
        <v>2.1169077000000001E-2</v>
      </c>
      <c r="AF2552">
        <v>1.5614298E-2</v>
      </c>
      <c r="AG2552">
        <v>1.1517097E-2</v>
      </c>
      <c r="AH2552" s="6">
        <v>3.2319921000000001E-2</v>
      </c>
      <c r="AI2552" s="6"/>
      <c r="AJ2552" s="8"/>
      <c r="AK2552" s="6"/>
      <c r="AL2552" s="6"/>
      <c r="AM2552" s="6"/>
      <c r="AN2552" s="6"/>
      <c r="AO2552" s="6"/>
      <c r="AP2552" s="6"/>
      <c r="AQ2552" s="6"/>
      <c r="AR2552" s="6"/>
      <c r="AS2552" s="6"/>
    </row>
    <row r="2553" spans="1:45" x14ac:dyDescent="0.35">
      <c r="A2553">
        <v>15000</v>
      </c>
      <c r="B2553">
        <v>1.8805394232818069</v>
      </c>
      <c r="C2553">
        <v>180</v>
      </c>
      <c r="D2553">
        <v>1.3879875733517431</v>
      </c>
      <c r="E2553">
        <v>0.6</v>
      </c>
      <c r="F2553">
        <v>0</v>
      </c>
      <c r="G2553">
        <v>0</v>
      </c>
      <c r="H2553" t="s">
        <v>98</v>
      </c>
      <c r="I2553" t="s">
        <v>98</v>
      </c>
      <c r="J2553">
        <v>0.25221492680000002</v>
      </c>
      <c r="K2553">
        <v>3.8784588800000012E-2</v>
      </c>
      <c r="L2553">
        <v>2.8607488800000001E-2</v>
      </c>
      <c r="M2553">
        <v>1.0550433200000001E-2</v>
      </c>
      <c r="N2553">
        <v>1.0550433200000001E-2</v>
      </c>
      <c r="O2553">
        <v>7.7819928E-3</v>
      </c>
      <c r="P2553">
        <v>7.7819928E-3</v>
      </c>
      <c r="Q2553">
        <v>1.1479986399999999E-2</v>
      </c>
      <c r="R2553">
        <v>8.4676308000000006E-3</v>
      </c>
      <c r="S2553">
        <v>6.2457192000000003E-3</v>
      </c>
      <c r="T2553">
        <v>4.6068388000000014E-3</v>
      </c>
      <c r="U2553">
        <v>1.29279684E-2</v>
      </c>
      <c r="V2553">
        <v>34.51</v>
      </c>
      <c r="W2553">
        <v>0.63053731700000004</v>
      </c>
      <c r="X2553">
        <v>9.6961472000000007E-2</v>
      </c>
      <c r="Y2553">
        <v>7.1518722000000007E-2</v>
      </c>
      <c r="Z2553">
        <v>2.6376083000000002E-2</v>
      </c>
      <c r="AA2553">
        <v>2.6376083000000002E-2</v>
      </c>
      <c r="AB2553">
        <v>1.9454981999999999E-2</v>
      </c>
      <c r="AC2553">
        <v>1.9454981999999999E-2</v>
      </c>
      <c r="AD2553">
        <v>2.8699966E-2</v>
      </c>
      <c r="AE2553">
        <v>2.1169077000000001E-2</v>
      </c>
      <c r="AF2553">
        <v>1.5614298E-2</v>
      </c>
      <c r="AG2553">
        <v>1.1517097E-2</v>
      </c>
      <c r="AH2553" s="6">
        <v>3.2319921000000001E-2</v>
      </c>
      <c r="AI2553" s="6"/>
      <c r="AJ2553" s="8"/>
      <c r="AK2553" s="6"/>
      <c r="AL2553" s="6"/>
      <c r="AM2553" s="6"/>
      <c r="AN2553" s="6"/>
      <c r="AO2553" s="6"/>
      <c r="AP2553" s="6"/>
      <c r="AQ2553" s="6"/>
      <c r="AR2553" s="6"/>
      <c r="AS2553" s="6"/>
    </row>
    <row r="2554" spans="1:45" x14ac:dyDescent="0.35">
      <c r="A2554">
        <v>1500</v>
      </c>
      <c r="B2554">
        <v>0.74053865164391064</v>
      </c>
      <c r="C2554">
        <v>220</v>
      </c>
      <c r="D2554">
        <v>1.3879875733517431</v>
      </c>
      <c r="E2554">
        <v>0.6</v>
      </c>
      <c r="F2554">
        <v>0</v>
      </c>
      <c r="G2554">
        <v>0</v>
      </c>
      <c r="H2554" t="s">
        <v>98</v>
      </c>
      <c r="I2554" t="s">
        <v>98</v>
      </c>
      <c r="J2554">
        <v>0.25221492680000002</v>
      </c>
      <c r="K2554">
        <v>3.8784588800000012E-2</v>
      </c>
      <c r="L2554">
        <v>2.8607488800000001E-2</v>
      </c>
      <c r="M2554">
        <v>1.0550433200000001E-2</v>
      </c>
      <c r="N2554">
        <v>1.0550433200000001E-2</v>
      </c>
      <c r="O2554">
        <v>7.7819928E-3</v>
      </c>
      <c r="P2554">
        <v>7.7819928E-3</v>
      </c>
      <c r="Q2554">
        <v>1.1479986399999999E-2</v>
      </c>
      <c r="R2554">
        <v>8.4676308000000006E-3</v>
      </c>
      <c r="S2554">
        <v>6.2457192000000003E-3</v>
      </c>
      <c r="T2554">
        <v>4.6068388000000014E-3</v>
      </c>
      <c r="U2554">
        <v>1.29279684E-2</v>
      </c>
      <c r="V2554">
        <v>34.51</v>
      </c>
      <c r="W2554">
        <v>0.63053731700000004</v>
      </c>
      <c r="X2554">
        <v>9.6961472000000007E-2</v>
      </c>
      <c r="Y2554">
        <v>7.1518722000000007E-2</v>
      </c>
      <c r="Z2554">
        <v>2.6376083000000002E-2</v>
      </c>
      <c r="AA2554">
        <v>2.6376083000000002E-2</v>
      </c>
      <c r="AB2554">
        <v>1.9454981999999999E-2</v>
      </c>
      <c r="AC2554">
        <v>1.9454981999999999E-2</v>
      </c>
      <c r="AD2554">
        <v>2.8699966E-2</v>
      </c>
      <c r="AE2554">
        <v>2.1169077000000001E-2</v>
      </c>
      <c r="AF2554">
        <v>1.5614298E-2</v>
      </c>
      <c r="AG2554">
        <v>1.1517097E-2</v>
      </c>
      <c r="AH2554" s="6">
        <v>3.2319921000000001E-2</v>
      </c>
      <c r="AI2554" s="6"/>
      <c r="AJ2554" s="8"/>
      <c r="AK2554" s="6"/>
      <c r="AL2554" s="6"/>
      <c r="AM2554" s="6"/>
      <c r="AN2554" s="6"/>
      <c r="AO2554" s="6"/>
      <c r="AP2554" s="6"/>
      <c r="AQ2554" s="6"/>
      <c r="AR2554" s="6"/>
      <c r="AS2554" s="6"/>
    </row>
    <row r="2555" spans="1:45" x14ac:dyDescent="0.35">
      <c r="A2555">
        <v>2000</v>
      </c>
      <c r="B2555">
        <v>0.68433858075972342</v>
      </c>
      <c r="C2555">
        <v>220</v>
      </c>
      <c r="D2555">
        <v>1.3879875733517431</v>
      </c>
      <c r="E2555">
        <v>0.6</v>
      </c>
      <c r="F2555">
        <v>0</v>
      </c>
      <c r="G2555">
        <v>0</v>
      </c>
      <c r="H2555" t="s">
        <v>98</v>
      </c>
      <c r="I2555" t="s">
        <v>98</v>
      </c>
      <c r="J2555">
        <v>0.25221492680000002</v>
      </c>
      <c r="K2555">
        <v>3.8784588800000012E-2</v>
      </c>
      <c r="L2555">
        <v>2.8607488800000001E-2</v>
      </c>
      <c r="M2555">
        <v>1.0550433200000001E-2</v>
      </c>
      <c r="N2555">
        <v>1.0550433200000001E-2</v>
      </c>
      <c r="O2555">
        <v>7.7819928E-3</v>
      </c>
      <c r="P2555">
        <v>7.7819928E-3</v>
      </c>
      <c r="Q2555">
        <v>1.1479986399999999E-2</v>
      </c>
      <c r="R2555">
        <v>8.4676308000000006E-3</v>
      </c>
      <c r="S2555">
        <v>6.2457192000000003E-3</v>
      </c>
      <c r="T2555">
        <v>4.6068388000000014E-3</v>
      </c>
      <c r="U2555">
        <v>1.29279684E-2</v>
      </c>
      <c r="V2555">
        <v>34.51</v>
      </c>
      <c r="W2555">
        <v>0.63053731700000004</v>
      </c>
      <c r="X2555">
        <v>9.6961472000000007E-2</v>
      </c>
      <c r="Y2555">
        <v>7.1518722000000007E-2</v>
      </c>
      <c r="Z2555">
        <v>2.6376083000000002E-2</v>
      </c>
      <c r="AA2555">
        <v>2.6376083000000002E-2</v>
      </c>
      <c r="AB2555">
        <v>1.9454981999999999E-2</v>
      </c>
      <c r="AC2555">
        <v>1.9454981999999999E-2</v>
      </c>
      <c r="AD2555">
        <v>2.8699966E-2</v>
      </c>
      <c r="AE2555">
        <v>2.1169077000000001E-2</v>
      </c>
      <c r="AF2555">
        <v>1.5614298E-2</v>
      </c>
      <c r="AG2555">
        <v>1.1517097E-2</v>
      </c>
      <c r="AH2555" s="6">
        <v>3.2319921000000001E-2</v>
      </c>
      <c r="AI2555" s="6"/>
      <c r="AJ2555" s="8"/>
      <c r="AK2555" s="6"/>
      <c r="AL2555" s="6"/>
      <c r="AM2555" s="6"/>
      <c r="AN2555" s="6"/>
      <c r="AO2555" s="6"/>
      <c r="AP2555" s="6"/>
      <c r="AQ2555" s="6"/>
      <c r="AR2555" s="6"/>
      <c r="AS2555" s="6"/>
    </row>
    <row r="2556" spans="1:45" x14ac:dyDescent="0.35">
      <c r="A2556">
        <v>2500</v>
      </c>
      <c r="B2556">
        <v>0.66327484267349357</v>
      </c>
      <c r="C2556">
        <v>220</v>
      </c>
      <c r="D2556">
        <v>1.3879875733517431</v>
      </c>
      <c r="E2556">
        <v>0.6</v>
      </c>
      <c r="F2556">
        <v>0</v>
      </c>
      <c r="G2556">
        <v>0</v>
      </c>
      <c r="H2556" t="s">
        <v>98</v>
      </c>
      <c r="I2556" t="s">
        <v>98</v>
      </c>
      <c r="J2556">
        <v>0.25221492680000002</v>
      </c>
      <c r="K2556">
        <v>3.8784588800000012E-2</v>
      </c>
      <c r="L2556">
        <v>2.8607488800000001E-2</v>
      </c>
      <c r="M2556">
        <v>1.0550433200000001E-2</v>
      </c>
      <c r="N2556">
        <v>1.0550433200000001E-2</v>
      </c>
      <c r="O2556">
        <v>7.7819928E-3</v>
      </c>
      <c r="P2556">
        <v>7.7819928E-3</v>
      </c>
      <c r="Q2556">
        <v>1.1479986399999999E-2</v>
      </c>
      <c r="R2556">
        <v>8.4676308000000006E-3</v>
      </c>
      <c r="S2556">
        <v>6.2457192000000003E-3</v>
      </c>
      <c r="T2556">
        <v>4.6068388000000014E-3</v>
      </c>
      <c r="U2556">
        <v>1.29279684E-2</v>
      </c>
      <c r="V2556">
        <v>34.51</v>
      </c>
      <c r="W2556">
        <v>0.63053731700000004</v>
      </c>
      <c r="X2556">
        <v>9.6961472000000007E-2</v>
      </c>
      <c r="Y2556">
        <v>7.1518722000000007E-2</v>
      </c>
      <c r="Z2556">
        <v>2.6376083000000002E-2</v>
      </c>
      <c r="AA2556">
        <v>2.6376083000000002E-2</v>
      </c>
      <c r="AB2556">
        <v>1.9454981999999999E-2</v>
      </c>
      <c r="AC2556">
        <v>1.9454981999999999E-2</v>
      </c>
      <c r="AD2556">
        <v>2.8699966E-2</v>
      </c>
      <c r="AE2556">
        <v>2.1169077000000001E-2</v>
      </c>
      <c r="AF2556">
        <v>1.5614298E-2</v>
      </c>
      <c r="AG2556">
        <v>1.1517097E-2</v>
      </c>
      <c r="AH2556" s="6">
        <v>3.2319921000000001E-2</v>
      </c>
      <c r="AI2556" s="6"/>
      <c r="AJ2556" s="8"/>
      <c r="AK2556" s="6"/>
      <c r="AL2556" s="6"/>
      <c r="AM2556" s="6"/>
      <c r="AN2556" s="6"/>
      <c r="AO2556" s="6"/>
      <c r="AP2556" s="6"/>
      <c r="AQ2556" s="6"/>
      <c r="AR2556" s="6"/>
      <c r="AS2556" s="6"/>
    </row>
    <row r="2557" spans="1:45" x14ac:dyDescent="0.35">
      <c r="A2557">
        <v>5000</v>
      </c>
      <c r="B2557">
        <v>0.84260384290014223</v>
      </c>
      <c r="C2557">
        <v>220</v>
      </c>
      <c r="D2557">
        <v>1.3879875733517431</v>
      </c>
      <c r="E2557">
        <v>0.6</v>
      </c>
      <c r="F2557">
        <v>0</v>
      </c>
      <c r="G2557">
        <v>0</v>
      </c>
      <c r="H2557" t="s">
        <v>98</v>
      </c>
      <c r="I2557" t="s">
        <v>98</v>
      </c>
      <c r="J2557">
        <v>0.25221492680000002</v>
      </c>
      <c r="K2557">
        <v>3.8784588800000012E-2</v>
      </c>
      <c r="L2557">
        <v>2.8607488800000001E-2</v>
      </c>
      <c r="M2557">
        <v>1.0550433200000001E-2</v>
      </c>
      <c r="N2557">
        <v>1.0550433200000001E-2</v>
      </c>
      <c r="O2557">
        <v>7.7819928E-3</v>
      </c>
      <c r="P2557">
        <v>7.7819928E-3</v>
      </c>
      <c r="Q2557">
        <v>1.1479986399999999E-2</v>
      </c>
      <c r="R2557">
        <v>8.4676308000000006E-3</v>
      </c>
      <c r="S2557">
        <v>6.2457192000000003E-3</v>
      </c>
      <c r="T2557">
        <v>4.6068388000000014E-3</v>
      </c>
      <c r="U2557">
        <v>1.29279684E-2</v>
      </c>
      <c r="V2557">
        <v>34.51</v>
      </c>
      <c r="W2557">
        <v>0.63053731700000004</v>
      </c>
      <c r="X2557">
        <v>9.6961472000000007E-2</v>
      </c>
      <c r="Y2557">
        <v>7.1518722000000007E-2</v>
      </c>
      <c r="Z2557">
        <v>2.6376083000000002E-2</v>
      </c>
      <c r="AA2557">
        <v>2.6376083000000002E-2</v>
      </c>
      <c r="AB2557">
        <v>1.9454981999999999E-2</v>
      </c>
      <c r="AC2557">
        <v>1.9454981999999999E-2</v>
      </c>
      <c r="AD2557">
        <v>2.8699966E-2</v>
      </c>
      <c r="AE2557">
        <v>2.1169077000000001E-2</v>
      </c>
      <c r="AF2557">
        <v>1.5614298E-2</v>
      </c>
      <c r="AG2557">
        <v>1.1517097E-2</v>
      </c>
      <c r="AH2557" s="6">
        <v>3.2319921000000001E-2</v>
      </c>
      <c r="AI2557" s="6"/>
      <c r="AJ2557" s="8"/>
      <c r="AK2557" s="6"/>
      <c r="AL2557" s="6"/>
      <c r="AM2557" s="6"/>
      <c r="AN2557" s="6"/>
      <c r="AO2557" s="6"/>
      <c r="AP2557" s="6"/>
      <c r="AQ2557" s="6"/>
      <c r="AR2557" s="6"/>
      <c r="AS2557" s="6"/>
    </row>
    <row r="2558" spans="1:45" x14ac:dyDescent="0.35">
      <c r="A2558">
        <v>7500</v>
      </c>
      <c r="B2558">
        <v>1.094514659485363</v>
      </c>
      <c r="C2558">
        <v>220</v>
      </c>
      <c r="D2558">
        <v>1.3879875733517431</v>
      </c>
      <c r="E2558">
        <v>0.6</v>
      </c>
      <c r="F2558">
        <v>0</v>
      </c>
      <c r="G2558">
        <v>0</v>
      </c>
      <c r="H2558" t="s">
        <v>98</v>
      </c>
      <c r="I2558" t="s">
        <v>98</v>
      </c>
      <c r="J2558">
        <v>0.25221492680000002</v>
      </c>
      <c r="K2558">
        <v>3.8784588800000012E-2</v>
      </c>
      <c r="L2558">
        <v>2.8607488800000001E-2</v>
      </c>
      <c r="M2558">
        <v>1.0550433200000001E-2</v>
      </c>
      <c r="N2558">
        <v>1.0550433200000001E-2</v>
      </c>
      <c r="O2558">
        <v>7.7819928E-3</v>
      </c>
      <c r="P2558">
        <v>7.7819928E-3</v>
      </c>
      <c r="Q2558">
        <v>1.1479986399999999E-2</v>
      </c>
      <c r="R2558">
        <v>8.4676308000000006E-3</v>
      </c>
      <c r="S2558">
        <v>6.2457192000000003E-3</v>
      </c>
      <c r="T2558">
        <v>4.6068388000000014E-3</v>
      </c>
      <c r="U2558">
        <v>1.29279684E-2</v>
      </c>
      <c r="V2558">
        <v>34.51</v>
      </c>
      <c r="W2558">
        <v>0.63053731700000004</v>
      </c>
      <c r="X2558">
        <v>9.6961472000000007E-2</v>
      </c>
      <c r="Y2558">
        <v>7.1518722000000007E-2</v>
      </c>
      <c r="Z2558">
        <v>2.6376083000000002E-2</v>
      </c>
      <c r="AA2558">
        <v>2.6376083000000002E-2</v>
      </c>
      <c r="AB2558">
        <v>1.9454981999999999E-2</v>
      </c>
      <c r="AC2558">
        <v>1.9454981999999999E-2</v>
      </c>
      <c r="AD2558">
        <v>2.8699966E-2</v>
      </c>
      <c r="AE2558">
        <v>2.1169077000000001E-2</v>
      </c>
      <c r="AF2558">
        <v>1.5614298E-2</v>
      </c>
      <c r="AG2558">
        <v>1.1517097E-2</v>
      </c>
      <c r="AH2558" s="6">
        <v>3.2319921000000001E-2</v>
      </c>
      <c r="AI2558" s="6"/>
      <c r="AJ2558" s="8"/>
      <c r="AK2558" s="6"/>
      <c r="AL2558" s="6"/>
      <c r="AM2558" s="6"/>
      <c r="AN2558" s="6"/>
      <c r="AO2558" s="6"/>
      <c r="AP2558" s="6"/>
      <c r="AQ2558" s="6"/>
      <c r="AR2558" s="6"/>
      <c r="AS2558" s="6"/>
    </row>
    <row r="2559" spans="1:45" x14ac:dyDescent="0.35">
      <c r="A2559">
        <v>10000</v>
      </c>
      <c r="B2559">
        <v>1.3459468195444979</v>
      </c>
      <c r="C2559">
        <v>220</v>
      </c>
      <c r="D2559">
        <v>1.3879875733517431</v>
      </c>
      <c r="E2559">
        <v>0.6</v>
      </c>
      <c r="F2559">
        <v>0</v>
      </c>
      <c r="G2559">
        <v>0</v>
      </c>
      <c r="H2559" t="s">
        <v>98</v>
      </c>
      <c r="I2559" t="s">
        <v>98</v>
      </c>
      <c r="J2559">
        <v>0.25221492680000002</v>
      </c>
      <c r="K2559">
        <v>3.8784588800000012E-2</v>
      </c>
      <c r="L2559">
        <v>2.8607488800000001E-2</v>
      </c>
      <c r="M2559">
        <v>1.0550433200000001E-2</v>
      </c>
      <c r="N2559">
        <v>1.0550433200000001E-2</v>
      </c>
      <c r="O2559">
        <v>7.7819928E-3</v>
      </c>
      <c r="P2559">
        <v>7.7819928E-3</v>
      </c>
      <c r="Q2559">
        <v>1.1479986399999999E-2</v>
      </c>
      <c r="R2559">
        <v>8.4676308000000006E-3</v>
      </c>
      <c r="S2559">
        <v>6.2457192000000003E-3</v>
      </c>
      <c r="T2559">
        <v>4.6068388000000014E-3</v>
      </c>
      <c r="U2559">
        <v>1.29279684E-2</v>
      </c>
      <c r="V2559">
        <v>34.51</v>
      </c>
      <c r="W2559">
        <v>0.63053731700000004</v>
      </c>
      <c r="X2559">
        <v>9.6961472000000007E-2</v>
      </c>
      <c r="Y2559">
        <v>7.1518722000000007E-2</v>
      </c>
      <c r="Z2559">
        <v>2.6376083000000002E-2</v>
      </c>
      <c r="AA2559">
        <v>2.6376083000000002E-2</v>
      </c>
      <c r="AB2559">
        <v>1.9454981999999999E-2</v>
      </c>
      <c r="AC2559">
        <v>1.9454981999999999E-2</v>
      </c>
      <c r="AD2559">
        <v>2.8699966E-2</v>
      </c>
      <c r="AE2559">
        <v>2.1169077000000001E-2</v>
      </c>
      <c r="AF2559">
        <v>1.5614298E-2</v>
      </c>
      <c r="AG2559">
        <v>1.1517097E-2</v>
      </c>
      <c r="AH2559" s="6">
        <v>3.2319921000000001E-2</v>
      </c>
      <c r="AI2559" s="6"/>
      <c r="AJ2559" s="8"/>
      <c r="AK2559" s="6"/>
      <c r="AL2559" s="6"/>
      <c r="AM2559" s="6"/>
      <c r="AN2559" s="6"/>
      <c r="AO2559" s="6"/>
      <c r="AP2559" s="6"/>
      <c r="AQ2559" s="6"/>
      <c r="AR2559" s="6"/>
      <c r="AS2559" s="6"/>
    </row>
    <row r="2560" spans="1:45" x14ac:dyDescent="0.35">
      <c r="A2560">
        <v>15000</v>
      </c>
      <c r="B2560">
        <v>1.8307732251985891</v>
      </c>
      <c r="C2560">
        <v>220</v>
      </c>
      <c r="D2560">
        <v>1.3879875733517431</v>
      </c>
      <c r="E2560">
        <v>0.6</v>
      </c>
      <c r="F2560">
        <v>0</v>
      </c>
      <c r="G2560">
        <v>0</v>
      </c>
      <c r="H2560" t="s">
        <v>98</v>
      </c>
      <c r="I2560" t="s">
        <v>98</v>
      </c>
      <c r="J2560">
        <v>0.25221492680000002</v>
      </c>
      <c r="K2560">
        <v>3.8784588800000012E-2</v>
      </c>
      <c r="L2560">
        <v>2.8607488800000001E-2</v>
      </c>
      <c r="M2560">
        <v>1.0550433200000001E-2</v>
      </c>
      <c r="N2560">
        <v>1.0550433200000001E-2</v>
      </c>
      <c r="O2560">
        <v>7.7819928E-3</v>
      </c>
      <c r="P2560">
        <v>7.7819928E-3</v>
      </c>
      <c r="Q2560">
        <v>1.1479986399999999E-2</v>
      </c>
      <c r="R2560">
        <v>8.4676308000000006E-3</v>
      </c>
      <c r="S2560">
        <v>6.2457192000000003E-3</v>
      </c>
      <c r="T2560">
        <v>4.6068388000000014E-3</v>
      </c>
      <c r="U2560">
        <v>1.29279684E-2</v>
      </c>
      <c r="V2560">
        <v>34.51</v>
      </c>
      <c r="W2560">
        <v>0.63053731700000004</v>
      </c>
      <c r="X2560">
        <v>9.6961472000000007E-2</v>
      </c>
      <c r="Y2560">
        <v>7.1518722000000007E-2</v>
      </c>
      <c r="Z2560">
        <v>2.6376083000000002E-2</v>
      </c>
      <c r="AA2560">
        <v>2.6376083000000002E-2</v>
      </c>
      <c r="AB2560">
        <v>1.9454981999999999E-2</v>
      </c>
      <c r="AC2560">
        <v>1.9454981999999999E-2</v>
      </c>
      <c r="AD2560">
        <v>2.8699966E-2</v>
      </c>
      <c r="AE2560">
        <v>2.1169077000000001E-2</v>
      </c>
      <c r="AF2560">
        <v>1.5614298E-2</v>
      </c>
      <c r="AG2560">
        <v>1.1517097E-2</v>
      </c>
      <c r="AH2560" s="6">
        <v>3.2319921000000001E-2</v>
      </c>
      <c r="AI2560" s="6"/>
      <c r="AJ2560" s="8"/>
      <c r="AK2560" s="6"/>
      <c r="AL2560" s="6"/>
      <c r="AM2560" s="6"/>
      <c r="AN2560" s="6"/>
      <c r="AO2560" s="6"/>
      <c r="AP2560" s="6"/>
      <c r="AQ2560" s="6"/>
      <c r="AR2560" s="6"/>
      <c r="AS2560" s="6"/>
    </row>
    <row r="2561" spans="1:45" x14ac:dyDescent="0.35">
      <c r="A2561">
        <v>1500</v>
      </c>
      <c r="B2561">
        <v>0.78585205459981466</v>
      </c>
      <c r="C2561">
        <v>250</v>
      </c>
      <c r="D2561">
        <v>1.3879875733517431</v>
      </c>
      <c r="E2561">
        <v>0.6</v>
      </c>
      <c r="F2561">
        <v>0</v>
      </c>
      <c r="G2561">
        <v>0</v>
      </c>
      <c r="H2561" t="s">
        <v>98</v>
      </c>
      <c r="I2561" t="s">
        <v>98</v>
      </c>
      <c r="J2561">
        <v>0.25221492680000002</v>
      </c>
      <c r="K2561">
        <v>3.8784588800000012E-2</v>
      </c>
      <c r="L2561">
        <v>2.8607488800000001E-2</v>
      </c>
      <c r="M2561">
        <v>1.0550433200000001E-2</v>
      </c>
      <c r="N2561">
        <v>1.0550433200000001E-2</v>
      </c>
      <c r="O2561">
        <v>7.7819928E-3</v>
      </c>
      <c r="P2561">
        <v>7.7819928E-3</v>
      </c>
      <c r="Q2561">
        <v>1.1479986399999999E-2</v>
      </c>
      <c r="R2561">
        <v>8.4676308000000006E-3</v>
      </c>
      <c r="S2561">
        <v>6.2457192000000003E-3</v>
      </c>
      <c r="T2561">
        <v>4.6068388000000014E-3</v>
      </c>
      <c r="U2561">
        <v>1.29279684E-2</v>
      </c>
      <c r="V2561">
        <v>34.51</v>
      </c>
      <c r="W2561">
        <v>0.63053731700000004</v>
      </c>
      <c r="X2561">
        <v>9.6961472000000007E-2</v>
      </c>
      <c r="Y2561">
        <v>7.1518722000000007E-2</v>
      </c>
      <c r="Z2561">
        <v>2.6376083000000002E-2</v>
      </c>
      <c r="AA2561">
        <v>2.6376083000000002E-2</v>
      </c>
      <c r="AB2561">
        <v>1.9454981999999999E-2</v>
      </c>
      <c r="AC2561">
        <v>1.9454981999999999E-2</v>
      </c>
      <c r="AD2561">
        <v>2.8699966E-2</v>
      </c>
      <c r="AE2561">
        <v>2.1169077000000001E-2</v>
      </c>
      <c r="AF2561">
        <v>1.5614298E-2</v>
      </c>
      <c r="AG2561">
        <v>1.1517097E-2</v>
      </c>
      <c r="AH2561" s="6">
        <v>3.2319921000000001E-2</v>
      </c>
      <c r="AI2561" s="6"/>
      <c r="AJ2561" s="8"/>
      <c r="AK2561" s="6"/>
      <c r="AL2561" s="6"/>
      <c r="AM2561" s="6"/>
      <c r="AN2561" s="6"/>
      <c r="AO2561" s="6"/>
      <c r="AP2561" s="6"/>
      <c r="AQ2561" s="6"/>
      <c r="AR2561" s="6"/>
      <c r="AS2561" s="6"/>
    </row>
    <row r="2562" spans="1:45" x14ac:dyDescent="0.35">
      <c r="A2562">
        <v>2000</v>
      </c>
      <c r="B2562">
        <v>0.74030286046885974</v>
      </c>
      <c r="C2562">
        <v>250</v>
      </c>
      <c r="D2562">
        <v>1.3879875733517431</v>
      </c>
      <c r="E2562">
        <v>0.6</v>
      </c>
      <c r="F2562">
        <v>0</v>
      </c>
      <c r="G2562">
        <v>0</v>
      </c>
      <c r="H2562" t="s">
        <v>98</v>
      </c>
      <c r="I2562" t="s">
        <v>98</v>
      </c>
      <c r="J2562">
        <v>0.25221492680000002</v>
      </c>
      <c r="K2562">
        <v>3.8784588800000012E-2</v>
      </c>
      <c r="L2562">
        <v>2.8607488800000001E-2</v>
      </c>
      <c r="M2562">
        <v>1.0550433200000001E-2</v>
      </c>
      <c r="N2562">
        <v>1.0550433200000001E-2</v>
      </c>
      <c r="O2562">
        <v>7.7819928E-3</v>
      </c>
      <c r="P2562">
        <v>7.7819928E-3</v>
      </c>
      <c r="Q2562">
        <v>1.1479986399999999E-2</v>
      </c>
      <c r="R2562">
        <v>8.4676308000000006E-3</v>
      </c>
      <c r="S2562">
        <v>6.2457192000000003E-3</v>
      </c>
      <c r="T2562">
        <v>4.6068388000000014E-3</v>
      </c>
      <c r="U2562">
        <v>1.29279684E-2</v>
      </c>
      <c r="V2562">
        <v>34.51</v>
      </c>
      <c r="W2562">
        <v>0.63053731700000004</v>
      </c>
      <c r="X2562">
        <v>9.6961472000000007E-2</v>
      </c>
      <c r="Y2562">
        <v>7.1518722000000007E-2</v>
      </c>
      <c r="Z2562">
        <v>2.6376083000000002E-2</v>
      </c>
      <c r="AA2562">
        <v>2.6376083000000002E-2</v>
      </c>
      <c r="AB2562">
        <v>1.9454981999999999E-2</v>
      </c>
      <c r="AC2562">
        <v>1.9454981999999999E-2</v>
      </c>
      <c r="AD2562">
        <v>2.8699966E-2</v>
      </c>
      <c r="AE2562">
        <v>2.1169077000000001E-2</v>
      </c>
      <c r="AF2562">
        <v>1.5614298E-2</v>
      </c>
      <c r="AG2562">
        <v>1.1517097E-2</v>
      </c>
      <c r="AH2562" s="6">
        <v>3.2319921000000001E-2</v>
      </c>
      <c r="AI2562" s="6"/>
      <c r="AJ2562" s="8"/>
      <c r="AK2562" s="6"/>
      <c r="AL2562" s="6"/>
      <c r="AM2562" s="6"/>
      <c r="AN2562" s="6"/>
      <c r="AO2562" s="6"/>
      <c r="AP2562" s="6"/>
      <c r="AQ2562" s="6"/>
      <c r="AR2562" s="6"/>
      <c r="AS2562" s="6"/>
    </row>
    <row r="2563" spans="1:45" x14ac:dyDescent="0.35">
      <c r="A2563">
        <v>2500</v>
      </c>
      <c r="B2563">
        <v>0.71753012972905239</v>
      </c>
      <c r="C2563">
        <v>250</v>
      </c>
      <c r="D2563">
        <v>1.3879875733517431</v>
      </c>
      <c r="E2563">
        <v>0.6</v>
      </c>
      <c r="F2563">
        <v>0</v>
      </c>
      <c r="G2563">
        <v>0</v>
      </c>
      <c r="H2563" t="s">
        <v>98</v>
      </c>
      <c r="I2563" t="s">
        <v>98</v>
      </c>
      <c r="J2563">
        <v>0.25221492680000002</v>
      </c>
      <c r="K2563">
        <v>3.8784588800000012E-2</v>
      </c>
      <c r="L2563">
        <v>2.8607488800000001E-2</v>
      </c>
      <c r="M2563">
        <v>1.0550433200000001E-2</v>
      </c>
      <c r="N2563">
        <v>1.0550433200000001E-2</v>
      </c>
      <c r="O2563">
        <v>7.7819928E-3</v>
      </c>
      <c r="P2563">
        <v>7.7819928E-3</v>
      </c>
      <c r="Q2563">
        <v>1.1479986399999999E-2</v>
      </c>
      <c r="R2563">
        <v>8.4676308000000006E-3</v>
      </c>
      <c r="S2563">
        <v>6.2457192000000003E-3</v>
      </c>
      <c r="T2563">
        <v>4.6068388000000014E-3</v>
      </c>
      <c r="U2563">
        <v>1.29279684E-2</v>
      </c>
      <c r="V2563">
        <v>34.51</v>
      </c>
      <c r="W2563">
        <v>0.63053731700000004</v>
      </c>
      <c r="X2563">
        <v>9.6961472000000007E-2</v>
      </c>
      <c r="Y2563">
        <v>7.1518722000000007E-2</v>
      </c>
      <c r="Z2563">
        <v>2.6376083000000002E-2</v>
      </c>
      <c r="AA2563">
        <v>2.6376083000000002E-2</v>
      </c>
      <c r="AB2563">
        <v>1.9454981999999999E-2</v>
      </c>
      <c r="AC2563">
        <v>1.9454981999999999E-2</v>
      </c>
      <c r="AD2563">
        <v>2.8699966E-2</v>
      </c>
      <c r="AE2563">
        <v>2.1169077000000001E-2</v>
      </c>
      <c r="AF2563">
        <v>1.5614298E-2</v>
      </c>
      <c r="AG2563">
        <v>1.1517097E-2</v>
      </c>
      <c r="AH2563" s="6">
        <v>3.2319921000000001E-2</v>
      </c>
      <c r="AI2563" s="6"/>
      <c r="AJ2563" s="8"/>
      <c r="AK2563" s="6"/>
      <c r="AL2563" s="6"/>
      <c r="AM2563" s="6"/>
      <c r="AN2563" s="6"/>
      <c r="AO2563" s="6"/>
      <c r="AP2563" s="6"/>
      <c r="AQ2563" s="6"/>
      <c r="AR2563" s="6"/>
      <c r="AS2563" s="6"/>
    </row>
    <row r="2564" spans="1:45" x14ac:dyDescent="0.35">
      <c r="A2564">
        <v>5000</v>
      </c>
      <c r="B2564">
        <v>0.85995412264303339</v>
      </c>
      <c r="C2564">
        <v>250</v>
      </c>
      <c r="D2564">
        <v>1.3879875733517431</v>
      </c>
      <c r="E2564">
        <v>0.6</v>
      </c>
      <c r="F2564">
        <v>0</v>
      </c>
      <c r="G2564">
        <v>0</v>
      </c>
      <c r="H2564" t="s">
        <v>98</v>
      </c>
      <c r="I2564" t="s">
        <v>98</v>
      </c>
      <c r="J2564">
        <v>0.25221492680000002</v>
      </c>
      <c r="K2564">
        <v>3.8784588800000012E-2</v>
      </c>
      <c r="L2564">
        <v>2.8607488800000001E-2</v>
      </c>
      <c r="M2564">
        <v>1.0550433200000001E-2</v>
      </c>
      <c r="N2564">
        <v>1.0550433200000001E-2</v>
      </c>
      <c r="O2564">
        <v>7.7819928E-3</v>
      </c>
      <c r="P2564">
        <v>7.7819928E-3</v>
      </c>
      <c r="Q2564">
        <v>1.1479986399999999E-2</v>
      </c>
      <c r="R2564">
        <v>8.4676308000000006E-3</v>
      </c>
      <c r="S2564">
        <v>6.2457192000000003E-3</v>
      </c>
      <c r="T2564">
        <v>4.6068388000000014E-3</v>
      </c>
      <c r="U2564">
        <v>1.29279684E-2</v>
      </c>
      <c r="V2564">
        <v>34.51</v>
      </c>
      <c r="W2564">
        <v>0.63053731700000004</v>
      </c>
      <c r="X2564">
        <v>9.6961472000000007E-2</v>
      </c>
      <c r="Y2564">
        <v>7.1518722000000007E-2</v>
      </c>
      <c r="Z2564">
        <v>2.6376083000000002E-2</v>
      </c>
      <c r="AA2564">
        <v>2.6376083000000002E-2</v>
      </c>
      <c r="AB2564">
        <v>1.9454981999999999E-2</v>
      </c>
      <c r="AC2564">
        <v>1.9454981999999999E-2</v>
      </c>
      <c r="AD2564">
        <v>2.8699966E-2</v>
      </c>
      <c r="AE2564">
        <v>2.1169077000000001E-2</v>
      </c>
      <c r="AF2564">
        <v>1.5614298E-2</v>
      </c>
      <c r="AG2564">
        <v>1.1517097E-2</v>
      </c>
      <c r="AH2564" s="6">
        <v>3.2319921000000001E-2</v>
      </c>
      <c r="AI2564" s="6"/>
      <c r="AJ2564" s="8"/>
      <c r="AK2564" s="6"/>
      <c r="AL2564" s="6"/>
      <c r="AM2564" s="6"/>
      <c r="AN2564" s="6"/>
      <c r="AO2564" s="6"/>
      <c r="AP2564" s="6"/>
      <c r="AQ2564" s="6"/>
      <c r="AR2564" s="6"/>
      <c r="AS2564" s="6"/>
    </row>
    <row r="2565" spans="1:45" x14ac:dyDescent="0.35">
      <c r="A2565">
        <v>7500</v>
      </c>
      <c r="B2565">
        <v>1.0945641150524861</v>
      </c>
      <c r="C2565">
        <v>250</v>
      </c>
      <c r="D2565">
        <v>1.3879875733517431</v>
      </c>
      <c r="E2565">
        <v>0.6</v>
      </c>
      <c r="F2565">
        <v>0</v>
      </c>
      <c r="G2565">
        <v>0</v>
      </c>
      <c r="H2565" t="s">
        <v>98</v>
      </c>
      <c r="I2565" t="s">
        <v>98</v>
      </c>
      <c r="J2565">
        <v>0.25221492680000002</v>
      </c>
      <c r="K2565">
        <v>3.8784588800000012E-2</v>
      </c>
      <c r="L2565">
        <v>2.8607488800000001E-2</v>
      </c>
      <c r="M2565">
        <v>1.0550433200000001E-2</v>
      </c>
      <c r="N2565">
        <v>1.0550433200000001E-2</v>
      </c>
      <c r="O2565">
        <v>7.7819928E-3</v>
      </c>
      <c r="P2565">
        <v>7.7819928E-3</v>
      </c>
      <c r="Q2565">
        <v>1.1479986399999999E-2</v>
      </c>
      <c r="R2565">
        <v>8.4676308000000006E-3</v>
      </c>
      <c r="S2565">
        <v>6.2457192000000003E-3</v>
      </c>
      <c r="T2565">
        <v>4.6068388000000014E-3</v>
      </c>
      <c r="U2565">
        <v>1.29279684E-2</v>
      </c>
      <c r="V2565">
        <v>34.51</v>
      </c>
      <c r="W2565">
        <v>0.63053731700000004</v>
      </c>
      <c r="X2565">
        <v>9.6961472000000007E-2</v>
      </c>
      <c r="Y2565">
        <v>7.1518722000000007E-2</v>
      </c>
      <c r="Z2565">
        <v>2.6376083000000002E-2</v>
      </c>
      <c r="AA2565">
        <v>2.6376083000000002E-2</v>
      </c>
      <c r="AB2565">
        <v>1.9454981999999999E-2</v>
      </c>
      <c r="AC2565">
        <v>1.9454981999999999E-2</v>
      </c>
      <c r="AD2565">
        <v>2.8699966E-2</v>
      </c>
      <c r="AE2565">
        <v>2.1169077000000001E-2</v>
      </c>
      <c r="AF2565">
        <v>1.5614298E-2</v>
      </c>
      <c r="AG2565">
        <v>1.1517097E-2</v>
      </c>
      <c r="AH2565" s="6">
        <v>3.2319921000000001E-2</v>
      </c>
      <c r="AI2565" s="6"/>
      <c r="AJ2565" s="8"/>
      <c r="AK2565" s="6"/>
      <c r="AL2565" s="6"/>
      <c r="AM2565" s="6"/>
      <c r="AN2565" s="6"/>
      <c r="AO2565" s="6"/>
      <c r="AP2565" s="6"/>
      <c r="AQ2565" s="6"/>
      <c r="AR2565" s="6"/>
      <c r="AS2565" s="6"/>
    </row>
    <row r="2566" spans="1:45" x14ac:dyDescent="0.35">
      <c r="A2566">
        <v>10000</v>
      </c>
      <c r="B2566">
        <v>1.333698535410929</v>
      </c>
      <c r="C2566">
        <v>250</v>
      </c>
      <c r="D2566">
        <v>1.3879875733517431</v>
      </c>
      <c r="E2566">
        <v>0.6</v>
      </c>
      <c r="F2566">
        <v>0</v>
      </c>
      <c r="G2566">
        <v>0</v>
      </c>
      <c r="H2566" t="s">
        <v>98</v>
      </c>
      <c r="I2566" t="s">
        <v>98</v>
      </c>
      <c r="J2566">
        <v>0.25221492680000002</v>
      </c>
      <c r="K2566">
        <v>3.8784588800000012E-2</v>
      </c>
      <c r="L2566">
        <v>2.8607488800000001E-2</v>
      </c>
      <c r="M2566">
        <v>1.0550433200000001E-2</v>
      </c>
      <c r="N2566">
        <v>1.0550433200000001E-2</v>
      </c>
      <c r="O2566">
        <v>7.7819928E-3</v>
      </c>
      <c r="P2566">
        <v>7.7819928E-3</v>
      </c>
      <c r="Q2566">
        <v>1.1479986399999999E-2</v>
      </c>
      <c r="R2566">
        <v>8.4676308000000006E-3</v>
      </c>
      <c r="S2566">
        <v>6.2457192000000003E-3</v>
      </c>
      <c r="T2566">
        <v>4.6068388000000014E-3</v>
      </c>
      <c r="U2566">
        <v>1.29279684E-2</v>
      </c>
      <c r="V2566">
        <v>34.51</v>
      </c>
      <c r="W2566">
        <v>0.63053731700000004</v>
      </c>
      <c r="X2566">
        <v>9.6961472000000007E-2</v>
      </c>
      <c r="Y2566">
        <v>7.1518722000000007E-2</v>
      </c>
      <c r="Z2566">
        <v>2.6376083000000002E-2</v>
      </c>
      <c r="AA2566">
        <v>2.6376083000000002E-2</v>
      </c>
      <c r="AB2566">
        <v>1.9454981999999999E-2</v>
      </c>
      <c r="AC2566">
        <v>1.9454981999999999E-2</v>
      </c>
      <c r="AD2566">
        <v>2.8699966E-2</v>
      </c>
      <c r="AE2566">
        <v>2.1169077000000001E-2</v>
      </c>
      <c r="AF2566">
        <v>1.5614298E-2</v>
      </c>
      <c r="AG2566">
        <v>1.1517097E-2</v>
      </c>
      <c r="AH2566" s="6">
        <v>3.2319921000000001E-2</v>
      </c>
      <c r="AI2566" s="6"/>
      <c r="AJ2566" s="8"/>
      <c r="AK2566" s="6"/>
      <c r="AL2566" s="6"/>
      <c r="AM2566" s="6"/>
      <c r="AN2566" s="6"/>
      <c r="AO2566" s="6"/>
      <c r="AP2566" s="6"/>
      <c r="AQ2566" s="6"/>
      <c r="AR2566" s="6"/>
      <c r="AS2566" s="6"/>
    </row>
    <row r="2567" spans="1:45" x14ac:dyDescent="0.35">
      <c r="A2567">
        <v>15000</v>
      </c>
      <c r="B2567">
        <v>1.7982790300689591</v>
      </c>
      <c r="C2567">
        <v>250</v>
      </c>
      <c r="D2567">
        <v>1.3879875733517431</v>
      </c>
      <c r="E2567">
        <v>0.6</v>
      </c>
      <c r="F2567">
        <v>0</v>
      </c>
      <c r="G2567">
        <v>0</v>
      </c>
      <c r="H2567" t="s">
        <v>98</v>
      </c>
      <c r="I2567" t="s">
        <v>98</v>
      </c>
      <c r="J2567">
        <v>0.25221492680000002</v>
      </c>
      <c r="K2567">
        <v>3.8784588800000012E-2</v>
      </c>
      <c r="L2567">
        <v>2.8607488800000001E-2</v>
      </c>
      <c r="M2567">
        <v>1.0550433200000001E-2</v>
      </c>
      <c r="N2567">
        <v>1.0550433200000001E-2</v>
      </c>
      <c r="O2567">
        <v>7.7819928E-3</v>
      </c>
      <c r="P2567">
        <v>7.7819928E-3</v>
      </c>
      <c r="Q2567">
        <v>1.1479986399999999E-2</v>
      </c>
      <c r="R2567">
        <v>8.4676308000000006E-3</v>
      </c>
      <c r="S2567">
        <v>6.2457192000000003E-3</v>
      </c>
      <c r="T2567">
        <v>4.6068388000000014E-3</v>
      </c>
      <c r="U2567">
        <v>1.29279684E-2</v>
      </c>
      <c r="V2567">
        <v>34.51</v>
      </c>
      <c r="W2567">
        <v>0.63053731700000004</v>
      </c>
      <c r="X2567">
        <v>9.6961472000000007E-2</v>
      </c>
      <c r="Y2567">
        <v>7.1518722000000007E-2</v>
      </c>
      <c r="Z2567">
        <v>2.6376083000000002E-2</v>
      </c>
      <c r="AA2567">
        <v>2.6376083000000002E-2</v>
      </c>
      <c r="AB2567">
        <v>1.9454981999999999E-2</v>
      </c>
      <c r="AC2567">
        <v>1.9454981999999999E-2</v>
      </c>
      <c r="AD2567">
        <v>2.8699966E-2</v>
      </c>
      <c r="AE2567">
        <v>2.1169077000000001E-2</v>
      </c>
      <c r="AF2567">
        <v>1.5614298E-2</v>
      </c>
      <c r="AG2567">
        <v>1.1517097E-2</v>
      </c>
      <c r="AH2567" s="6">
        <v>3.2319921000000001E-2</v>
      </c>
      <c r="AI2567" s="6"/>
      <c r="AJ2567" s="8"/>
      <c r="AK2567" s="6"/>
      <c r="AL2567" s="6"/>
      <c r="AM2567" s="6"/>
      <c r="AN2567" s="6"/>
      <c r="AO2567" s="6"/>
      <c r="AP2567" s="6"/>
      <c r="AQ2567" s="6"/>
      <c r="AR2567" s="6"/>
      <c r="AS2567" s="6"/>
    </row>
    <row r="2568" spans="1:45" x14ac:dyDescent="0.35">
      <c r="A2568">
        <v>1500</v>
      </c>
      <c r="B2568">
        <v>0.82198629469469009</v>
      </c>
      <c r="C2568">
        <v>280</v>
      </c>
      <c r="D2568">
        <v>1.3879875733517431</v>
      </c>
      <c r="E2568">
        <v>0.6</v>
      </c>
      <c r="F2568">
        <v>0</v>
      </c>
      <c r="G2568">
        <v>0</v>
      </c>
      <c r="H2568" t="s">
        <v>98</v>
      </c>
      <c r="I2568" t="s">
        <v>98</v>
      </c>
      <c r="J2568">
        <v>0.25221492680000002</v>
      </c>
      <c r="K2568">
        <v>3.8784588800000012E-2</v>
      </c>
      <c r="L2568">
        <v>2.8607488800000001E-2</v>
      </c>
      <c r="M2568">
        <v>1.0550433200000001E-2</v>
      </c>
      <c r="N2568">
        <v>1.0550433200000001E-2</v>
      </c>
      <c r="O2568">
        <v>7.7819928E-3</v>
      </c>
      <c r="P2568">
        <v>7.7819928E-3</v>
      </c>
      <c r="Q2568">
        <v>1.1479986399999999E-2</v>
      </c>
      <c r="R2568">
        <v>8.4676308000000006E-3</v>
      </c>
      <c r="S2568">
        <v>6.2457192000000003E-3</v>
      </c>
      <c r="T2568">
        <v>4.6068388000000014E-3</v>
      </c>
      <c r="U2568">
        <v>1.29279684E-2</v>
      </c>
      <c r="V2568">
        <v>34.51</v>
      </c>
      <c r="W2568">
        <v>0.63053731700000004</v>
      </c>
      <c r="X2568">
        <v>9.6961472000000007E-2</v>
      </c>
      <c r="Y2568">
        <v>7.1518722000000007E-2</v>
      </c>
      <c r="Z2568">
        <v>2.6376083000000002E-2</v>
      </c>
      <c r="AA2568">
        <v>2.6376083000000002E-2</v>
      </c>
      <c r="AB2568">
        <v>1.9454981999999999E-2</v>
      </c>
      <c r="AC2568">
        <v>1.9454981999999999E-2</v>
      </c>
      <c r="AD2568">
        <v>2.8699966E-2</v>
      </c>
      <c r="AE2568">
        <v>2.1169077000000001E-2</v>
      </c>
      <c r="AF2568">
        <v>1.5614298E-2</v>
      </c>
      <c r="AG2568">
        <v>1.1517097E-2</v>
      </c>
      <c r="AH2568" s="6">
        <v>3.2319921000000001E-2</v>
      </c>
      <c r="AI2568" s="6"/>
      <c r="AJ2568" s="8"/>
      <c r="AK2568" s="6"/>
      <c r="AL2568" s="6"/>
      <c r="AM2568" s="6"/>
      <c r="AN2568" s="6"/>
      <c r="AO2568" s="6"/>
      <c r="AP2568" s="6"/>
      <c r="AQ2568" s="6"/>
      <c r="AR2568" s="6"/>
      <c r="AS2568" s="6"/>
    </row>
    <row r="2569" spans="1:45" x14ac:dyDescent="0.35">
      <c r="A2569">
        <v>2000</v>
      </c>
      <c r="B2569">
        <v>0.78480652284699604</v>
      </c>
      <c r="C2569">
        <v>280</v>
      </c>
      <c r="D2569">
        <v>1.3879875733517431</v>
      </c>
      <c r="E2569">
        <v>0.6</v>
      </c>
      <c r="F2569">
        <v>0</v>
      </c>
      <c r="G2569">
        <v>0</v>
      </c>
      <c r="H2569" t="s">
        <v>98</v>
      </c>
      <c r="I2569" t="s">
        <v>98</v>
      </c>
      <c r="J2569">
        <v>0.25221492680000002</v>
      </c>
      <c r="K2569">
        <v>3.8784588800000012E-2</v>
      </c>
      <c r="L2569">
        <v>2.8607488800000001E-2</v>
      </c>
      <c r="M2569">
        <v>1.0550433200000001E-2</v>
      </c>
      <c r="N2569">
        <v>1.0550433200000001E-2</v>
      </c>
      <c r="O2569">
        <v>7.7819928E-3</v>
      </c>
      <c r="P2569">
        <v>7.7819928E-3</v>
      </c>
      <c r="Q2569">
        <v>1.1479986399999999E-2</v>
      </c>
      <c r="R2569">
        <v>8.4676308000000006E-3</v>
      </c>
      <c r="S2569">
        <v>6.2457192000000003E-3</v>
      </c>
      <c r="T2569">
        <v>4.6068388000000014E-3</v>
      </c>
      <c r="U2569">
        <v>1.29279684E-2</v>
      </c>
      <c r="V2569">
        <v>34.51</v>
      </c>
      <c r="W2569">
        <v>0.63053731700000004</v>
      </c>
      <c r="X2569">
        <v>9.6961472000000007E-2</v>
      </c>
      <c r="Y2569">
        <v>7.1518722000000007E-2</v>
      </c>
      <c r="Z2569">
        <v>2.6376083000000002E-2</v>
      </c>
      <c r="AA2569">
        <v>2.6376083000000002E-2</v>
      </c>
      <c r="AB2569">
        <v>1.9454981999999999E-2</v>
      </c>
      <c r="AC2569">
        <v>1.9454981999999999E-2</v>
      </c>
      <c r="AD2569">
        <v>2.8699966E-2</v>
      </c>
      <c r="AE2569">
        <v>2.1169077000000001E-2</v>
      </c>
      <c r="AF2569">
        <v>1.5614298E-2</v>
      </c>
      <c r="AG2569">
        <v>1.1517097E-2</v>
      </c>
      <c r="AH2569" s="6">
        <v>3.2319921000000001E-2</v>
      </c>
      <c r="AI2569" s="6"/>
      <c r="AJ2569" s="8"/>
      <c r="AK2569" s="6"/>
      <c r="AL2569" s="6"/>
      <c r="AM2569" s="6"/>
      <c r="AN2569" s="6"/>
      <c r="AO2569" s="6"/>
      <c r="AP2569" s="6"/>
      <c r="AQ2569" s="6"/>
      <c r="AR2569" s="6"/>
      <c r="AS2569" s="6"/>
    </row>
    <row r="2570" spans="1:45" x14ac:dyDescent="0.35">
      <c r="A2570">
        <v>2500</v>
      </c>
      <c r="B2570">
        <v>0.76458944697092812</v>
      </c>
      <c r="C2570">
        <v>280</v>
      </c>
      <c r="D2570">
        <v>1.3879875733517431</v>
      </c>
      <c r="E2570">
        <v>0.6</v>
      </c>
      <c r="F2570">
        <v>0</v>
      </c>
      <c r="G2570">
        <v>0</v>
      </c>
      <c r="H2570" t="s">
        <v>98</v>
      </c>
      <c r="I2570" t="s">
        <v>98</v>
      </c>
      <c r="J2570">
        <v>0.25221492680000002</v>
      </c>
      <c r="K2570">
        <v>3.8784588800000012E-2</v>
      </c>
      <c r="L2570">
        <v>2.8607488800000001E-2</v>
      </c>
      <c r="M2570">
        <v>1.0550433200000001E-2</v>
      </c>
      <c r="N2570">
        <v>1.0550433200000001E-2</v>
      </c>
      <c r="O2570">
        <v>7.7819928E-3</v>
      </c>
      <c r="P2570">
        <v>7.7819928E-3</v>
      </c>
      <c r="Q2570">
        <v>1.1479986399999999E-2</v>
      </c>
      <c r="R2570">
        <v>8.4676308000000006E-3</v>
      </c>
      <c r="S2570">
        <v>6.2457192000000003E-3</v>
      </c>
      <c r="T2570">
        <v>4.6068388000000014E-3</v>
      </c>
      <c r="U2570">
        <v>1.29279684E-2</v>
      </c>
      <c r="V2570">
        <v>34.51</v>
      </c>
      <c r="W2570">
        <v>0.63053731700000004</v>
      </c>
      <c r="X2570">
        <v>9.6961472000000007E-2</v>
      </c>
      <c r="Y2570">
        <v>7.1518722000000007E-2</v>
      </c>
      <c r="Z2570">
        <v>2.6376083000000002E-2</v>
      </c>
      <c r="AA2570">
        <v>2.6376083000000002E-2</v>
      </c>
      <c r="AB2570">
        <v>1.9454981999999999E-2</v>
      </c>
      <c r="AC2570">
        <v>1.9454981999999999E-2</v>
      </c>
      <c r="AD2570">
        <v>2.8699966E-2</v>
      </c>
      <c r="AE2570">
        <v>2.1169077000000001E-2</v>
      </c>
      <c r="AF2570">
        <v>1.5614298E-2</v>
      </c>
      <c r="AG2570">
        <v>1.1517097E-2</v>
      </c>
      <c r="AH2570" s="6">
        <v>3.2319921000000001E-2</v>
      </c>
      <c r="AI2570" s="6"/>
      <c r="AJ2570" s="8"/>
      <c r="AK2570" s="6"/>
      <c r="AL2570" s="6"/>
      <c r="AM2570" s="6"/>
      <c r="AN2570" s="6"/>
      <c r="AO2570" s="6"/>
      <c r="AP2570" s="6"/>
      <c r="AQ2570" s="6"/>
      <c r="AR2570" s="6"/>
      <c r="AS2570" s="6"/>
    </row>
    <row r="2571" spans="1:45" x14ac:dyDescent="0.35">
      <c r="A2571">
        <v>5000</v>
      </c>
      <c r="B2571">
        <v>0.87902789556853156</v>
      </c>
      <c r="C2571">
        <v>280</v>
      </c>
      <c r="D2571">
        <v>1.3879875733517431</v>
      </c>
      <c r="E2571">
        <v>0.6</v>
      </c>
      <c r="F2571">
        <v>0</v>
      </c>
      <c r="G2571">
        <v>0</v>
      </c>
      <c r="H2571" t="s">
        <v>98</v>
      </c>
      <c r="I2571" t="s">
        <v>98</v>
      </c>
      <c r="J2571">
        <v>0.25221492680000002</v>
      </c>
      <c r="K2571">
        <v>3.8784588800000012E-2</v>
      </c>
      <c r="L2571">
        <v>2.8607488800000001E-2</v>
      </c>
      <c r="M2571">
        <v>1.0550433200000001E-2</v>
      </c>
      <c r="N2571">
        <v>1.0550433200000001E-2</v>
      </c>
      <c r="O2571">
        <v>7.7819928E-3</v>
      </c>
      <c r="P2571">
        <v>7.7819928E-3</v>
      </c>
      <c r="Q2571">
        <v>1.1479986399999999E-2</v>
      </c>
      <c r="R2571">
        <v>8.4676308000000006E-3</v>
      </c>
      <c r="S2571">
        <v>6.2457192000000003E-3</v>
      </c>
      <c r="T2571">
        <v>4.6068388000000014E-3</v>
      </c>
      <c r="U2571">
        <v>1.29279684E-2</v>
      </c>
      <c r="V2571">
        <v>34.51</v>
      </c>
      <c r="W2571">
        <v>0.63053731700000004</v>
      </c>
      <c r="X2571">
        <v>9.6961472000000007E-2</v>
      </c>
      <c r="Y2571">
        <v>7.1518722000000007E-2</v>
      </c>
      <c r="Z2571">
        <v>2.6376083000000002E-2</v>
      </c>
      <c r="AA2571">
        <v>2.6376083000000002E-2</v>
      </c>
      <c r="AB2571">
        <v>1.9454981999999999E-2</v>
      </c>
      <c r="AC2571">
        <v>1.9454981999999999E-2</v>
      </c>
      <c r="AD2571">
        <v>2.8699966E-2</v>
      </c>
      <c r="AE2571">
        <v>2.1169077000000001E-2</v>
      </c>
      <c r="AF2571">
        <v>1.5614298E-2</v>
      </c>
      <c r="AG2571">
        <v>1.1517097E-2</v>
      </c>
      <c r="AH2571" s="6">
        <v>3.2319921000000001E-2</v>
      </c>
      <c r="AI2571" s="6"/>
      <c r="AJ2571" s="8"/>
      <c r="AK2571" s="6"/>
      <c r="AL2571" s="6"/>
      <c r="AM2571" s="6"/>
      <c r="AN2571" s="6"/>
      <c r="AO2571" s="6"/>
      <c r="AP2571" s="6"/>
      <c r="AQ2571" s="6"/>
      <c r="AR2571" s="6"/>
      <c r="AS2571" s="6"/>
    </row>
    <row r="2572" spans="1:45" x14ac:dyDescent="0.35">
      <c r="A2572">
        <v>7500</v>
      </c>
      <c r="B2572">
        <v>1.096752566203147</v>
      </c>
      <c r="C2572">
        <v>280</v>
      </c>
      <c r="D2572">
        <v>1.3879875733517431</v>
      </c>
      <c r="E2572">
        <v>0.6</v>
      </c>
      <c r="F2572">
        <v>0</v>
      </c>
      <c r="G2572">
        <v>0</v>
      </c>
      <c r="H2572" t="s">
        <v>98</v>
      </c>
      <c r="I2572" t="s">
        <v>98</v>
      </c>
      <c r="J2572">
        <v>0.25221492680000002</v>
      </c>
      <c r="K2572">
        <v>3.8784588800000012E-2</v>
      </c>
      <c r="L2572">
        <v>2.8607488800000001E-2</v>
      </c>
      <c r="M2572">
        <v>1.0550433200000001E-2</v>
      </c>
      <c r="N2572">
        <v>1.0550433200000001E-2</v>
      </c>
      <c r="O2572">
        <v>7.7819928E-3</v>
      </c>
      <c r="P2572">
        <v>7.7819928E-3</v>
      </c>
      <c r="Q2572">
        <v>1.1479986399999999E-2</v>
      </c>
      <c r="R2572">
        <v>8.4676308000000006E-3</v>
      </c>
      <c r="S2572">
        <v>6.2457192000000003E-3</v>
      </c>
      <c r="T2572">
        <v>4.6068388000000014E-3</v>
      </c>
      <c r="U2572">
        <v>1.29279684E-2</v>
      </c>
      <c r="V2572">
        <v>34.51</v>
      </c>
      <c r="W2572">
        <v>0.63053731700000004</v>
      </c>
      <c r="X2572">
        <v>9.6961472000000007E-2</v>
      </c>
      <c r="Y2572">
        <v>7.1518722000000007E-2</v>
      </c>
      <c r="Z2572">
        <v>2.6376083000000002E-2</v>
      </c>
      <c r="AA2572">
        <v>2.6376083000000002E-2</v>
      </c>
      <c r="AB2572">
        <v>1.9454981999999999E-2</v>
      </c>
      <c r="AC2572">
        <v>1.9454981999999999E-2</v>
      </c>
      <c r="AD2572">
        <v>2.8699966E-2</v>
      </c>
      <c r="AE2572">
        <v>2.1169077000000001E-2</v>
      </c>
      <c r="AF2572">
        <v>1.5614298E-2</v>
      </c>
      <c r="AG2572">
        <v>1.1517097E-2</v>
      </c>
      <c r="AH2572" s="6">
        <v>3.2319921000000001E-2</v>
      </c>
      <c r="AI2572" s="6"/>
      <c r="AJ2572" s="8"/>
      <c r="AK2572" s="6"/>
      <c r="AL2572" s="6"/>
      <c r="AM2572" s="6"/>
      <c r="AN2572" s="6"/>
      <c r="AO2572" s="6"/>
      <c r="AP2572" s="6"/>
      <c r="AQ2572" s="6"/>
      <c r="AR2572" s="6"/>
      <c r="AS2572" s="6"/>
    </row>
    <row r="2573" spans="1:45" x14ac:dyDescent="0.35">
      <c r="A2573">
        <v>10000</v>
      </c>
      <c r="B2573">
        <v>1.323974338421207</v>
      </c>
      <c r="C2573">
        <v>280</v>
      </c>
      <c r="D2573">
        <v>1.3879875733517431</v>
      </c>
      <c r="E2573">
        <v>0.6</v>
      </c>
      <c r="F2573">
        <v>0</v>
      </c>
      <c r="G2573">
        <v>0</v>
      </c>
      <c r="H2573" t="s">
        <v>98</v>
      </c>
      <c r="I2573" t="s">
        <v>98</v>
      </c>
      <c r="J2573">
        <v>0.25221492680000002</v>
      </c>
      <c r="K2573">
        <v>3.8784588800000012E-2</v>
      </c>
      <c r="L2573">
        <v>2.8607488800000001E-2</v>
      </c>
      <c r="M2573">
        <v>1.0550433200000001E-2</v>
      </c>
      <c r="N2573">
        <v>1.0550433200000001E-2</v>
      </c>
      <c r="O2573">
        <v>7.7819928E-3</v>
      </c>
      <c r="P2573">
        <v>7.7819928E-3</v>
      </c>
      <c r="Q2573">
        <v>1.1479986399999999E-2</v>
      </c>
      <c r="R2573">
        <v>8.4676308000000006E-3</v>
      </c>
      <c r="S2573">
        <v>6.2457192000000003E-3</v>
      </c>
      <c r="T2573">
        <v>4.6068388000000014E-3</v>
      </c>
      <c r="U2573">
        <v>1.29279684E-2</v>
      </c>
      <c r="V2573">
        <v>34.51</v>
      </c>
      <c r="W2573">
        <v>0.63053731700000004</v>
      </c>
      <c r="X2573">
        <v>9.6961472000000007E-2</v>
      </c>
      <c r="Y2573">
        <v>7.1518722000000007E-2</v>
      </c>
      <c r="Z2573">
        <v>2.6376083000000002E-2</v>
      </c>
      <c r="AA2573">
        <v>2.6376083000000002E-2</v>
      </c>
      <c r="AB2573">
        <v>1.9454981999999999E-2</v>
      </c>
      <c r="AC2573">
        <v>1.9454981999999999E-2</v>
      </c>
      <c r="AD2573">
        <v>2.8699966E-2</v>
      </c>
      <c r="AE2573">
        <v>2.1169077000000001E-2</v>
      </c>
      <c r="AF2573">
        <v>1.5614298E-2</v>
      </c>
      <c r="AG2573">
        <v>1.1517097E-2</v>
      </c>
      <c r="AH2573" s="6">
        <v>3.2319921000000001E-2</v>
      </c>
      <c r="AI2573" s="6"/>
      <c r="AJ2573" s="8"/>
      <c r="AK2573" s="6"/>
      <c r="AL2573" s="6"/>
      <c r="AM2573" s="6"/>
      <c r="AN2573" s="6"/>
      <c r="AO2573" s="6"/>
      <c r="AP2573" s="6"/>
      <c r="AQ2573" s="6"/>
      <c r="AR2573" s="6"/>
      <c r="AS2573" s="6"/>
    </row>
    <row r="2574" spans="1:45" x14ac:dyDescent="0.35">
      <c r="A2574">
        <v>15000</v>
      </c>
      <c r="B2574">
        <v>1.7693103831937089</v>
      </c>
      <c r="C2574">
        <v>280</v>
      </c>
      <c r="D2574">
        <v>1.3879875733517431</v>
      </c>
      <c r="E2574">
        <v>0.6</v>
      </c>
      <c r="F2574">
        <v>0</v>
      </c>
      <c r="G2574">
        <v>0</v>
      </c>
      <c r="H2574" t="s">
        <v>98</v>
      </c>
      <c r="I2574" t="s">
        <v>98</v>
      </c>
      <c r="J2574">
        <v>0.25221492680000002</v>
      </c>
      <c r="K2574">
        <v>3.8784588800000012E-2</v>
      </c>
      <c r="L2574">
        <v>2.8607488800000001E-2</v>
      </c>
      <c r="M2574">
        <v>1.0550433200000001E-2</v>
      </c>
      <c r="N2574">
        <v>1.0550433200000001E-2</v>
      </c>
      <c r="O2574">
        <v>7.7819928E-3</v>
      </c>
      <c r="P2574">
        <v>7.7819928E-3</v>
      </c>
      <c r="Q2574">
        <v>1.1479986399999999E-2</v>
      </c>
      <c r="R2574">
        <v>8.4676308000000006E-3</v>
      </c>
      <c r="S2574">
        <v>6.2457192000000003E-3</v>
      </c>
      <c r="T2574">
        <v>4.6068388000000014E-3</v>
      </c>
      <c r="U2574">
        <v>1.29279684E-2</v>
      </c>
      <c r="V2574">
        <v>34.51</v>
      </c>
      <c r="W2574">
        <v>0.63053731700000004</v>
      </c>
      <c r="X2574">
        <v>9.6961472000000007E-2</v>
      </c>
      <c r="Y2574">
        <v>7.1518722000000007E-2</v>
      </c>
      <c r="Z2574">
        <v>2.6376083000000002E-2</v>
      </c>
      <c r="AA2574">
        <v>2.6376083000000002E-2</v>
      </c>
      <c r="AB2574">
        <v>1.9454981999999999E-2</v>
      </c>
      <c r="AC2574">
        <v>1.9454981999999999E-2</v>
      </c>
      <c r="AD2574">
        <v>2.8699966E-2</v>
      </c>
      <c r="AE2574">
        <v>2.1169077000000001E-2</v>
      </c>
      <c r="AF2574">
        <v>1.5614298E-2</v>
      </c>
      <c r="AG2574">
        <v>1.1517097E-2</v>
      </c>
      <c r="AH2574" s="6">
        <v>3.2319921000000001E-2</v>
      </c>
      <c r="AI2574" s="6"/>
      <c r="AJ2574" s="8"/>
      <c r="AK2574" s="6"/>
      <c r="AL2574" s="6"/>
      <c r="AM2574" s="6"/>
      <c r="AN2574" s="6"/>
      <c r="AO2574" s="6"/>
      <c r="AP2574" s="6"/>
      <c r="AQ2574" s="6"/>
      <c r="AR2574" s="6"/>
      <c r="AS2574" s="6"/>
    </row>
    <row r="2575" spans="1:45" x14ac:dyDescent="0.35">
      <c r="A2575">
        <v>1500</v>
      </c>
      <c r="B2575">
        <v>0.25727259396187308</v>
      </c>
      <c r="C2575">
        <v>60</v>
      </c>
      <c r="D2575">
        <v>1.4535726613738349</v>
      </c>
      <c r="E2575">
        <v>0.8</v>
      </c>
      <c r="F2575">
        <v>0</v>
      </c>
      <c r="G2575">
        <v>0</v>
      </c>
      <c r="H2575" t="s">
        <v>98</v>
      </c>
      <c r="I2575" t="s">
        <v>98</v>
      </c>
      <c r="J2575">
        <v>0.12610746340000001</v>
      </c>
      <c r="K2575">
        <v>1.9392294399999999E-2</v>
      </c>
      <c r="L2575">
        <v>1.43037444E-2</v>
      </c>
      <c r="M2575">
        <v>5.2752165999999986E-3</v>
      </c>
      <c r="N2575">
        <v>5.2752165999999986E-3</v>
      </c>
      <c r="O2575">
        <v>3.8909963999999991E-3</v>
      </c>
      <c r="P2575">
        <v>3.8909963999999991E-3</v>
      </c>
      <c r="Q2575">
        <v>5.7399931999999989E-3</v>
      </c>
      <c r="R2575">
        <v>4.2338153999999994E-3</v>
      </c>
      <c r="S2575">
        <v>3.1228595999999989E-3</v>
      </c>
      <c r="T2575">
        <v>2.303419399999999E-3</v>
      </c>
      <c r="U2575">
        <v>6.4639841999999991E-3</v>
      </c>
      <c r="V2575">
        <v>34.51</v>
      </c>
      <c r="W2575">
        <v>0.63053731700000004</v>
      </c>
      <c r="X2575">
        <v>9.6961472000000007E-2</v>
      </c>
      <c r="Y2575">
        <v>7.1518722000000007E-2</v>
      </c>
      <c r="Z2575">
        <v>2.6376083000000002E-2</v>
      </c>
      <c r="AA2575">
        <v>2.6376083000000002E-2</v>
      </c>
      <c r="AB2575">
        <v>1.9454981999999999E-2</v>
      </c>
      <c r="AC2575">
        <v>1.9454981999999999E-2</v>
      </c>
      <c r="AD2575">
        <v>2.8699966E-2</v>
      </c>
      <c r="AE2575">
        <v>2.1169077000000001E-2</v>
      </c>
      <c r="AF2575">
        <v>1.5614298E-2</v>
      </c>
      <c r="AG2575">
        <v>1.1517097E-2</v>
      </c>
      <c r="AH2575" s="6">
        <v>3.2319921000000001E-2</v>
      </c>
      <c r="AI2575" s="6"/>
      <c r="AJ2575" s="8"/>
      <c r="AK2575" s="6"/>
      <c r="AL2575" s="6"/>
      <c r="AM2575" s="6"/>
      <c r="AN2575" s="6"/>
      <c r="AO2575" s="6"/>
      <c r="AP2575" s="6"/>
      <c r="AQ2575" s="6"/>
      <c r="AR2575" s="6"/>
      <c r="AS2575" s="6"/>
    </row>
    <row r="2576" spans="1:45" x14ac:dyDescent="0.35">
      <c r="A2576">
        <v>2000</v>
      </c>
      <c r="B2576">
        <v>0.32717564103244229</v>
      </c>
      <c r="C2576">
        <v>60</v>
      </c>
      <c r="D2576">
        <v>1.4535726613738349</v>
      </c>
      <c r="E2576">
        <v>0.8</v>
      </c>
      <c r="F2576">
        <v>0</v>
      </c>
      <c r="G2576">
        <v>0</v>
      </c>
      <c r="H2576" t="s">
        <v>98</v>
      </c>
      <c r="I2576" t="s">
        <v>98</v>
      </c>
      <c r="J2576">
        <v>0.12610746340000001</v>
      </c>
      <c r="K2576">
        <v>1.9392294399999999E-2</v>
      </c>
      <c r="L2576">
        <v>1.43037444E-2</v>
      </c>
      <c r="M2576">
        <v>5.2752165999999986E-3</v>
      </c>
      <c r="N2576">
        <v>5.2752165999999986E-3</v>
      </c>
      <c r="O2576">
        <v>3.8909963999999991E-3</v>
      </c>
      <c r="P2576">
        <v>3.8909963999999991E-3</v>
      </c>
      <c r="Q2576">
        <v>5.7399931999999989E-3</v>
      </c>
      <c r="R2576">
        <v>4.2338153999999994E-3</v>
      </c>
      <c r="S2576">
        <v>3.1228595999999989E-3</v>
      </c>
      <c r="T2576">
        <v>2.303419399999999E-3</v>
      </c>
      <c r="U2576">
        <v>6.4639841999999991E-3</v>
      </c>
      <c r="V2576">
        <v>34.51</v>
      </c>
      <c r="W2576">
        <v>0.63053731700000004</v>
      </c>
      <c r="X2576">
        <v>9.6961472000000007E-2</v>
      </c>
      <c r="Y2576">
        <v>7.1518722000000007E-2</v>
      </c>
      <c r="Z2576">
        <v>2.6376083000000002E-2</v>
      </c>
      <c r="AA2576">
        <v>2.6376083000000002E-2</v>
      </c>
      <c r="AB2576">
        <v>1.9454981999999999E-2</v>
      </c>
      <c r="AC2576">
        <v>1.9454981999999999E-2</v>
      </c>
      <c r="AD2576">
        <v>2.8699966E-2</v>
      </c>
      <c r="AE2576">
        <v>2.1169077000000001E-2</v>
      </c>
      <c r="AF2576">
        <v>1.5614298E-2</v>
      </c>
      <c r="AG2576">
        <v>1.1517097E-2</v>
      </c>
      <c r="AH2576" s="6">
        <v>3.2319921000000001E-2</v>
      </c>
      <c r="AI2576" s="6"/>
      <c r="AJ2576" s="8"/>
      <c r="AK2576" s="6"/>
      <c r="AL2576" s="6"/>
      <c r="AM2576" s="6"/>
      <c r="AN2576" s="6"/>
      <c r="AO2576" s="6"/>
      <c r="AP2576" s="6"/>
      <c r="AQ2576" s="6"/>
      <c r="AR2576" s="6"/>
      <c r="AS2576" s="6"/>
    </row>
    <row r="2577" spans="1:45" x14ac:dyDescent="0.35">
      <c r="A2577">
        <v>2500</v>
      </c>
      <c r="B2577">
        <v>0.39565439734089519</v>
      </c>
      <c r="C2577">
        <v>60</v>
      </c>
      <c r="D2577">
        <v>1.4535726613738349</v>
      </c>
      <c r="E2577">
        <v>0.8</v>
      </c>
      <c r="F2577">
        <v>0</v>
      </c>
      <c r="G2577">
        <v>0</v>
      </c>
      <c r="H2577" t="s">
        <v>98</v>
      </c>
      <c r="I2577" t="s">
        <v>98</v>
      </c>
      <c r="J2577">
        <v>0.12610746340000001</v>
      </c>
      <c r="K2577">
        <v>1.9392294399999999E-2</v>
      </c>
      <c r="L2577">
        <v>1.43037444E-2</v>
      </c>
      <c r="M2577">
        <v>5.2752165999999986E-3</v>
      </c>
      <c r="N2577">
        <v>5.2752165999999986E-3</v>
      </c>
      <c r="O2577">
        <v>3.8909963999999991E-3</v>
      </c>
      <c r="P2577">
        <v>3.8909963999999991E-3</v>
      </c>
      <c r="Q2577">
        <v>5.7399931999999989E-3</v>
      </c>
      <c r="R2577">
        <v>4.2338153999999994E-3</v>
      </c>
      <c r="S2577">
        <v>3.1228595999999989E-3</v>
      </c>
      <c r="T2577">
        <v>2.303419399999999E-3</v>
      </c>
      <c r="U2577">
        <v>6.4639841999999991E-3</v>
      </c>
      <c r="V2577">
        <v>34.51</v>
      </c>
      <c r="W2577">
        <v>0.63053731700000004</v>
      </c>
      <c r="X2577">
        <v>9.6961472000000007E-2</v>
      </c>
      <c r="Y2577">
        <v>7.1518722000000007E-2</v>
      </c>
      <c r="Z2577">
        <v>2.6376083000000002E-2</v>
      </c>
      <c r="AA2577">
        <v>2.6376083000000002E-2</v>
      </c>
      <c r="AB2577">
        <v>1.9454981999999999E-2</v>
      </c>
      <c r="AC2577">
        <v>1.9454981999999999E-2</v>
      </c>
      <c r="AD2577">
        <v>2.8699966E-2</v>
      </c>
      <c r="AE2577">
        <v>2.1169077000000001E-2</v>
      </c>
      <c r="AF2577">
        <v>1.5614298E-2</v>
      </c>
      <c r="AG2577">
        <v>1.1517097E-2</v>
      </c>
      <c r="AH2577" s="6">
        <v>3.2319921000000001E-2</v>
      </c>
      <c r="AI2577" s="6"/>
      <c r="AJ2577" s="8"/>
      <c r="AK2577" s="6"/>
      <c r="AL2577" s="6"/>
      <c r="AM2577" s="6"/>
      <c r="AN2577" s="6"/>
      <c r="AO2577" s="6"/>
      <c r="AP2577" s="6"/>
      <c r="AQ2577" s="6"/>
      <c r="AR2577" s="6"/>
      <c r="AS2577" s="6"/>
    </row>
    <row r="2578" spans="1:45" x14ac:dyDescent="0.35">
      <c r="A2578">
        <v>5000</v>
      </c>
      <c r="B2578">
        <v>0.71983086331843193</v>
      </c>
      <c r="C2578">
        <v>60</v>
      </c>
      <c r="D2578">
        <v>1.4535726613738349</v>
      </c>
      <c r="E2578">
        <v>0.8</v>
      </c>
      <c r="F2578">
        <v>0</v>
      </c>
      <c r="G2578">
        <v>0</v>
      </c>
      <c r="H2578" t="s">
        <v>98</v>
      </c>
      <c r="I2578" t="s">
        <v>98</v>
      </c>
      <c r="J2578">
        <v>0.12610746340000001</v>
      </c>
      <c r="K2578">
        <v>1.9392294399999999E-2</v>
      </c>
      <c r="L2578">
        <v>1.43037444E-2</v>
      </c>
      <c r="M2578">
        <v>5.2752165999999986E-3</v>
      </c>
      <c r="N2578">
        <v>5.2752165999999986E-3</v>
      </c>
      <c r="O2578">
        <v>3.8909963999999991E-3</v>
      </c>
      <c r="P2578">
        <v>3.8909963999999991E-3</v>
      </c>
      <c r="Q2578">
        <v>5.7399931999999989E-3</v>
      </c>
      <c r="R2578">
        <v>4.2338153999999994E-3</v>
      </c>
      <c r="S2578">
        <v>3.1228595999999989E-3</v>
      </c>
      <c r="T2578">
        <v>2.303419399999999E-3</v>
      </c>
      <c r="U2578">
        <v>6.4639841999999991E-3</v>
      </c>
      <c r="V2578">
        <v>34.51</v>
      </c>
      <c r="W2578">
        <v>0.63053731700000004</v>
      </c>
      <c r="X2578">
        <v>9.6961472000000007E-2</v>
      </c>
      <c r="Y2578">
        <v>7.1518722000000007E-2</v>
      </c>
      <c r="Z2578">
        <v>2.6376083000000002E-2</v>
      </c>
      <c r="AA2578">
        <v>2.6376083000000002E-2</v>
      </c>
      <c r="AB2578">
        <v>1.9454981999999999E-2</v>
      </c>
      <c r="AC2578">
        <v>1.9454981999999999E-2</v>
      </c>
      <c r="AD2578">
        <v>2.8699966E-2</v>
      </c>
      <c r="AE2578">
        <v>2.1169077000000001E-2</v>
      </c>
      <c r="AF2578">
        <v>1.5614298E-2</v>
      </c>
      <c r="AG2578">
        <v>1.1517097E-2</v>
      </c>
      <c r="AH2578" s="6">
        <v>3.2319921000000001E-2</v>
      </c>
      <c r="AI2578" s="6"/>
      <c r="AJ2578" s="8"/>
      <c r="AK2578" s="6"/>
      <c r="AL2578" s="6"/>
      <c r="AM2578" s="6"/>
      <c r="AN2578" s="6"/>
      <c r="AO2578" s="6"/>
      <c r="AP2578" s="6"/>
      <c r="AQ2578" s="6"/>
      <c r="AR2578" s="6"/>
      <c r="AS2578" s="6"/>
    </row>
    <row r="2579" spans="1:45" x14ac:dyDescent="0.35">
      <c r="A2579">
        <v>7500</v>
      </c>
      <c r="B2579">
        <v>1.023431509031012</v>
      </c>
      <c r="C2579">
        <v>60</v>
      </c>
      <c r="D2579">
        <v>1.4535726613738349</v>
      </c>
      <c r="E2579">
        <v>0.8</v>
      </c>
      <c r="F2579">
        <v>0</v>
      </c>
      <c r="G2579">
        <v>0</v>
      </c>
      <c r="H2579" t="s">
        <v>98</v>
      </c>
      <c r="I2579" t="s">
        <v>98</v>
      </c>
      <c r="J2579">
        <v>0.12610746340000001</v>
      </c>
      <c r="K2579">
        <v>1.9392294399999999E-2</v>
      </c>
      <c r="L2579">
        <v>1.43037444E-2</v>
      </c>
      <c r="M2579">
        <v>5.2752165999999986E-3</v>
      </c>
      <c r="N2579">
        <v>5.2752165999999986E-3</v>
      </c>
      <c r="O2579">
        <v>3.8909963999999991E-3</v>
      </c>
      <c r="P2579">
        <v>3.8909963999999991E-3</v>
      </c>
      <c r="Q2579">
        <v>5.7399931999999989E-3</v>
      </c>
      <c r="R2579">
        <v>4.2338153999999994E-3</v>
      </c>
      <c r="S2579">
        <v>3.1228595999999989E-3</v>
      </c>
      <c r="T2579">
        <v>2.303419399999999E-3</v>
      </c>
      <c r="U2579">
        <v>6.4639841999999991E-3</v>
      </c>
      <c r="V2579">
        <v>34.51</v>
      </c>
      <c r="W2579">
        <v>0.63053731700000004</v>
      </c>
      <c r="X2579">
        <v>9.6961472000000007E-2</v>
      </c>
      <c r="Y2579">
        <v>7.1518722000000007E-2</v>
      </c>
      <c r="Z2579">
        <v>2.6376083000000002E-2</v>
      </c>
      <c r="AA2579">
        <v>2.6376083000000002E-2</v>
      </c>
      <c r="AB2579">
        <v>1.9454981999999999E-2</v>
      </c>
      <c r="AC2579">
        <v>1.9454981999999999E-2</v>
      </c>
      <c r="AD2579">
        <v>2.8699966E-2</v>
      </c>
      <c r="AE2579">
        <v>2.1169077000000001E-2</v>
      </c>
      <c r="AF2579">
        <v>1.5614298E-2</v>
      </c>
      <c r="AG2579">
        <v>1.1517097E-2</v>
      </c>
      <c r="AH2579" s="6">
        <v>3.2319921000000001E-2</v>
      </c>
      <c r="AI2579" s="6"/>
      <c r="AJ2579" s="8"/>
      <c r="AK2579" s="6"/>
      <c r="AL2579" s="6"/>
      <c r="AM2579" s="6"/>
      <c r="AN2579" s="6"/>
      <c r="AO2579" s="6"/>
      <c r="AP2579" s="6"/>
      <c r="AQ2579" s="6"/>
      <c r="AR2579" s="6"/>
      <c r="AS2579" s="6"/>
    </row>
    <row r="2580" spans="1:45" x14ac:dyDescent="0.35">
      <c r="A2580">
        <v>10000</v>
      </c>
      <c r="B2580">
        <v>1.3135077608593411</v>
      </c>
      <c r="C2580">
        <v>60</v>
      </c>
      <c r="D2580">
        <v>1.4535726613738349</v>
      </c>
      <c r="E2580">
        <v>0.8</v>
      </c>
      <c r="F2580">
        <v>0</v>
      </c>
      <c r="G2580">
        <v>0</v>
      </c>
      <c r="H2580" t="s">
        <v>98</v>
      </c>
      <c r="I2580" t="s">
        <v>98</v>
      </c>
      <c r="J2580">
        <v>0.12610746340000001</v>
      </c>
      <c r="K2580">
        <v>1.9392294399999999E-2</v>
      </c>
      <c r="L2580">
        <v>1.43037444E-2</v>
      </c>
      <c r="M2580">
        <v>5.2752165999999986E-3</v>
      </c>
      <c r="N2580">
        <v>5.2752165999999986E-3</v>
      </c>
      <c r="O2580">
        <v>3.8909963999999991E-3</v>
      </c>
      <c r="P2580">
        <v>3.8909963999999991E-3</v>
      </c>
      <c r="Q2580">
        <v>5.7399931999999989E-3</v>
      </c>
      <c r="R2580">
        <v>4.2338153999999994E-3</v>
      </c>
      <c r="S2580">
        <v>3.1228595999999989E-3</v>
      </c>
      <c r="T2580">
        <v>2.303419399999999E-3</v>
      </c>
      <c r="U2580">
        <v>6.4639841999999991E-3</v>
      </c>
      <c r="V2580">
        <v>34.51</v>
      </c>
      <c r="W2580">
        <v>0.63053731700000004</v>
      </c>
      <c r="X2580">
        <v>9.6961472000000007E-2</v>
      </c>
      <c r="Y2580">
        <v>7.1518722000000007E-2</v>
      </c>
      <c r="Z2580">
        <v>2.6376083000000002E-2</v>
      </c>
      <c r="AA2580">
        <v>2.6376083000000002E-2</v>
      </c>
      <c r="AB2580">
        <v>1.9454981999999999E-2</v>
      </c>
      <c r="AC2580">
        <v>1.9454981999999999E-2</v>
      </c>
      <c r="AD2580">
        <v>2.8699966E-2</v>
      </c>
      <c r="AE2580">
        <v>2.1169077000000001E-2</v>
      </c>
      <c r="AF2580">
        <v>1.5614298E-2</v>
      </c>
      <c r="AG2580">
        <v>1.1517097E-2</v>
      </c>
      <c r="AH2580" s="6">
        <v>3.2319921000000001E-2</v>
      </c>
      <c r="AI2580" s="6"/>
      <c r="AJ2580" s="8"/>
      <c r="AK2580" s="6"/>
      <c r="AL2580" s="6"/>
      <c r="AM2580" s="6"/>
      <c r="AN2580" s="6"/>
      <c r="AO2580" s="6"/>
      <c r="AP2580" s="6"/>
      <c r="AQ2580" s="6"/>
      <c r="AR2580" s="6"/>
      <c r="AS2580" s="6"/>
    </row>
    <row r="2581" spans="1:45" x14ac:dyDescent="0.35">
      <c r="A2581">
        <v>15000</v>
      </c>
      <c r="B2581">
        <v>1.8656459916239321</v>
      </c>
      <c r="C2581">
        <v>60</v>
      </c>
      <c r="D2581">
        <v>1.4535726613738349</v>
      </c>
      <c r="E2581">
        <v>0.8</v>
      </c>
      <c r="F2581">
        <v>0</v>
      </c>
      <c r="G2581">
        <v>0</v>
      </c>
      <c r="H2581" t="s">
        <v>98</v>
      </c>
      <c r="I2581" t="s">
        <v>98</v>
      </c>
      <c r="J2581">
        <v>0.12610746340000001</v>
      </c>
      <c r="K2581">
        <v>1.9392294399999999E-2</v>
      </c>
      <c r="L2581">
        <v>1.43037444E-2</v>
      </c>
      <c r="M2581">
        <v>5.2752165999999986E-3</v>
      </c>
      <c r="N2581">
        <v>5.2752165999999986E-3</v>
      </c>
      <c r="O2581">
        <v>3.8909963999999991E-3</v>
      </c>
      <c r="P2581">
        <v>3.8909963999999991E-3</v>
      </c>
      <c r="Q2581">
        <v>5.7399931999999989E-3</v>
      </c>
      <c r="R2581">
        <v>4.2338153999999994E-3</v>
      </c>
      <c r="S2581">
        <v>3.1228595999999989E-3</v>
      </c>
      <c r="T2581">
        <v>2.303419399999999E-3</v>
      </c>
      <c r="U2581">
        <v>6.4639841999999991E-3</v>
      </c>
      <c r="V2581">
        <v>34.51</v>
      </c>
      <c r="W2581">
        <v>0.63053731700000004</v>
      </c>
      <c r="X2581">
        <v>9.6961472000000007E-2</v>
      </c>
      <c r="Y2581">
        <v>7.1518722000000007E-2</v>
      </c>
      <c r="Z2581">
        <v>2.6376083000000002E-2</v>
      </c>
      <c r="AA2581">
        <v>2.6376083000000002E-2</v>
      </c>
      <c r="AB2581">
        <v>1.9454981999999999E-2</v>
      </c>
      <c r="AC2581">
        <v>1.9454981999999999E-2</v>
      </c>
      <c r="AD2581">
        <v>2.8699966E-2</v>
      </c>
      <c r="AE2581">
        <v>2.1169077000000001E-2</v>
      </c>
      <c r="AF2581">
        <v>1.5614298E-2</v>
      </c>
      <c r="AG2581">
        <v>1.1517097E-2</v>
      </c>
      <c r="AH2581" s="6">
        <v>3.2319921000000001E-2</v>
      </c>
      <c r="AI2581" s="6"/>
      <c r="AJ2581" s="8"/>
      <c r="AK2581" s="6"/>
      <c r="AL2581" s="6"/>
      <c r="AM2581" s="6"/>
      <c r="AN2581" s="6"/>
      <c r="AO2581" s="6"/>
      <c r="AP2581" s="6"/>
      <c r="AQ2581" s="6"/>
      <c r="AR2581" s="6"/>
      <c r="AS2581" s="6"/>
    </row>
    <row r="2582" spans="1:45" x14ac:dyDescent="0.35">
      <c r="A2582">
        <v>1500</v>
      </c>
      <c r="B2582">
        <v>0.29474506516707472</v>
      </c>
      <c r="C2582">
        <v>90</v>
      </c>
      <c r="D2582">
        <v>1.4535726613738349</v>
      </c>
      <c r="E2582">
        <v>0.8</v>
      </c>
      <c r="F2582">
        <v>0</v>
      </c>
      <c r="G2582">
        <v>0</v>
      </c>
      <c r="H2582" t="s">
        <v>98</v>
      </c>
      <c r="I2582" t="s">
        <v>98</v>
      </c>
      <c r="J2582">
        <v>0.12610746340000001</v>
      </c>
      <c r="K2582">
        <v>1.9392294399999999E-2</v>
      </c>
      <c r="L2582">
        <v>1.43037444E-2</v>
      </c>
      <c r="M2582">
        <v>5.2752165999999986E-3</v>
      </c>
      <c r="N2582">
        <v>5.2752165999999986E-3</v>
      </c>
      <c r="O2582">
        <v>3.8909963999999991E-3</v>
      </c>
      <c r="P2582">
        <v>3.8909963999999991E-3</v>
      </c>
      <c r="Q2582">
        <v>5.7399931999999989E-3</v>
      </c>
      <c r="R2582">
        <v>4.2338153999999994E-3</v>
      </c>
      <c r="S2582">
        <v>3.1228595999999989E-3</v>
      </c>
      <c r="T2582">
        <v>2.303419399999999E-3</v>
      </c>
      <c r="U2582">
        <v>6.4639841999999991E-3</v>
      </c>
      <c r="V2582">
        <v>34.51</v>
      </c>
      <c r="W2582">
        <v>0.63053731700000004</v>
      </c>
      <c r="X2582">
        <v>9.6961472000000007E-2</v>
      </c>
      <c r="Y2582">
        <v>7.1518722000000007E-2</v>
      </c>
      <c r="Z2582">
        <v>2.6376083000000002E-2</v>
      </c>
      <c r="AA2582">
        <v>2.6376083000000002E-2</v>
      </c>
      <c r="AB2582">
        <v>1.9454981999999999E-2</v>
      </c>
      <c r="AC2582">
        <v>1.9454981999999999E-2</v>
      </c>
      <c r="AD2582">
        <v>2.8699966E-2</v>
      </c>
      <c r="AE2582">
        <v>2.1169077000000001E-2</v>
      </c>
      <c r="AF2582">
        <v>1.5614298E-2</v>
      </c>
      <c r="AG2582">
        <v>1.1517097E-2</v>
      </c>
      <c r="AH2582" s="6">
        <v>3.2319921000000001E-2</v>
      </c>
      <c r="AI2582" s="6"/>
      <c r="AJ2582" s="8"/>
      <c r="AK2582" s="6"/>
      <c r="AL2582" s="6"/>
      <c r="AM2582" s="6"/>
      <c r="AN2582" s="6"/>
      <c r="AO2582" s="6"/>
      <c r="AP2582" s="6"/>
      <c r="AQ2582" s="6"/>
      <c r="AR2582" s="6"/>
      <c r="AS2582" s="6"/>
    </row>
    <row r="2583" spans="1:45" x14ac:dyDescent="0.35">
      <c r="A2583">
        <v>2000</v>
      </c>
      <c r="B2583">
        <v>0.34943506383335299</v>
      </c>
      <c r="C2583">
        <v>90</v>
      </c>
      <c r="D2583">
        <v>1.4535726613738349</v>
      </c>
      <c r="E2583">
        <v>0.8</v>
      </c>
      <c r="F2583">
        <v>0</v>
      </c>
      <c r="G2583">
        <v>0</v>
      </c>
      <c r="H2583" t="s">
        <v>98</v>
      </c>
      <c r="I2583" t="s">
        <v>98</v>
      </c>
      <c r="J2583">
        <v>0.12610746340000001</v>
      </c>
      <c r="K2583">
        <v>1.9392294399999999E-2</v>
      </c>
      <c r="L2583">
        <v>1.43037444E-2</v>
      </c>
      <c r="M2583">
        <v>5.2752165999999986E-3</v>
      </c>
      <c r="N2583">
        <v>5.2752165999999986E-3</v>
      </c>
      <c r="O2583">
        <v>3.8909963999999991E-3</v>
      </c>
      <c r="P2583">
        <v>3.8909963999999991E-3</v>
      </c>
      <c r="Q2583">
        <v>5.7399931999999989E-3</v>
      </c>
      <c r="R2583">
        <v>4.2338153999999994E-3</v>
      </c>
      <c r="S2583">
        <v>3.1228595999999989E-3</v>
      </c>
      <c r="T2583">
        <v>2.303419399999999E-3</v>
      </c>
      <c r="U2583">
        <v>6.4639841999999991E-3</v>
      </c>
      <c r="V2583">
        <v>34.51</v>
      </c>
      <c r="W2583">
        <v>0.63053731700000004</v>
      </c>
      <c r="X2583">
        <v>9.6961472000000007E-2</v>
      </c>
      <c r="Y2583">
        <v>7.1518722000000007E-2</v>
      </c>
      <c r="Z2583">
        <v>2.6376083000000002E-2</v>
      </c>
      <c r="AA2583">
        <v>2.6376083000000002E-2</v>
      </c>
      <c r="AB2583">
        <v>1.9454981999999999E-2</v>
      </c>
      <c r="AC2583">
        <v>1.9454981999999999E-2</v>
      </c>
      <c r="AD2583">
        <v>2.8699966E-2</v>
      </c>
      <c r="AE2583">
        <v>2.1169077000000001E-2</v>
      </c>
      <c r="AF2583">
        <v>1.5614298E-2</v>
      </c>
      <c r="AG2583">
        <v>1.1517097E-2</v>
      </c>
      <c r="AH2583" s="6">
        <v>3.2319921000000001E-2</v>
      </c>
      <c r="AI2583" s="6"/>
      <c r="AJ2583" s="8"/>
      <c r="AK2583" s="6"/>
      <c r="AL2583" s="6"/>
      <c r="AM2583" s="6"/>
      <c r="AN2583" s="6"/>
      <c r="AO2583" s="6"/>
      <c r="AP2583" s="6"/>
      <c r="AQ2583" s="6"/>
      <c r="AR2583" s="6"/>
      <c r="AS2583" s="6"/>
    </row>
    <row r="2584" spans="1:45" x14ac:dyDescent="0.35">
      <c r="A2584">
        <v>2500</v>
      </c>
      <c r="B2584">
        <v>0.41148017231314721</v>
      </c>
      <c r="C2584">
        <v>90</v>
      </c>
      <c r="D2584">
        <v>1.4535726613738349</v>
      </c>
      <c r="E2584">
        <v>0.8</v>
      </c>
      <c r="F2584">
        <v>0</v>
      </c>
      <c r="G2584">
        <v>0</v>
      </c>
      <c r="H2584" t="s">
        <v>98</v>
      </c>
      <c r="I2584" t="s">
        <v>98</v>
      </c>
      <c r="J2584">
        <v>0.12610746340000001</v>
      </c>
      <c r="K2584">
        <v>1.9392294399999999E-2</v>
      </c>
      <c r="L2584">
        <v>1.43037444E-2</v>
      </c>
      <c r="M2584">
        <v>5.2752165999999986E-3</v>
      </c>
      <c r="N2584">
        <v>5.2752165999999986E-3</v>
      </c>
      <c r="O2584">
        <v>3.8909963999999991E-3</v>
      </c>
      <c r="P2584">
        <v>3.8909963999999991E-3</v>
      </c>
      <c r="Q2584">
        <v>5.7399931999999989E-3</v>
      </c>
      <c r="R2584">
        <v>4.2338153999999994E-3</v>
      </c>
      <c r="S2584">
        <v>3.1228595999999989E-3</v>
      </c>
      <c r="T2584">
        <v>2.303419399999999E-3</v>
      </c>
      <c r="U2584">
        <v>6.4639841999999991E-3</v>
      </c>
      <c r="V2584">
        <v>34.51</v>
      </c>
      <c r="W2584">
        <v>0.63053731700000004</v>
      </c>
      <c r="X2584">
        <v>9.6961472000000007E-2</v>
      </c>
      <c r="Y2584">
        <v>7.1518722000000007E-2</v>
      </c>
      <c r="Z2584">
        <v>2.6376083000000002E-2</v>
      </c>
      <c r="AA2584">
        <v>2.6376083000000002E-2</v>
      </c>
      <c r="AB2584">
        <v>1.9454981999999999E-2</v>
      </c>
      <c r="AC2584">
        <v>1.9454981999999999E-2</v>
      </c>
      <c r="AD2584">
        <v>2.8699966E-2</v>
      </c>
      <c r="AE2584">
        <v>2.1169077000000001E-2</v>
      </c>
      <c r="AF2584">
        <v>1.5614298E-2</v>
      </c>
      <c r="AG2584">
        <v>1.1517097E-2</v>
      </c>
      <c r="AH2584" s="6">
        <v>3.2319921000000001E-2</v>
      </c>
      <c r="AI2584" s="6"/>
      <c r="AJ2584" s="8"/>
      <c r="AK2584" s="6"/>
      <c r="AL2584" s="6"/>
      <c r="AM2584" s="6"/>
      <c r="AN2584" s="6"/>
      <c r="AO2584" s="6"/>
      <c r="AP2584" s="6"/>
      <c r="AQ2584" s="6"/>
      <c r="AR2584" s="6"/>
      <c r="AS2584" s="6"/>
    </row>
    <row r="2585" spans="1:45" x14ac:dyDescent="0.35">
      <c r="A2585">
        <v>5000</v>
      </c>
      <c r="B2585">
        <v>0.71841772457995134</v>
      </c>
      <c r="C2585">
        <v>90</v>
      </c>
      <c r="D2585">
        <v>1.4535726613738349</v>
      </c>
      <c r="E2585">
        <v>0.8</v>
      </c>
      <c r="F2585">
        <v>0</v>
      </c>
      <c r="G2585">
        <v>0</v>
      </c>
      <c r="H2585" t="s">
        <v>98</v>
      </c>
      <c r="I2585" t="s">
        <v>98</v>
      </c>
      <c r="J2585">
        <v>0.12610746340000001</v>
      </c>
      <c r="K2585">
        <v>1.9392294399999999E-2</v>
      </c>
      <c r="L2585">
        <v>1.43037444E-2</v>
      </c>
      <c r="M2585">
        <v>5.2752165999999986E-3</v>
      </c>
      <c r="N2585">
        <v>5.2752165999999986E-3</v>
      </c>
      <c r="O2585">
        <v>3.8909963999999991E-3</v>
      </c>
      <c r="P2585">
        <v>3.8909963999999991E-3</v>
      </c>
      <c r="Q2585">
        <v>5.7399931999999989E-3</v>
      </c>
      <c r="R2585">
        <v>4.2338153999999994E-3</v>
      </c>
      <c r="S2585">
        <v>3.1228595999999989E-3</v>
      </c>
      <c r="T2585">
        <v>2.303419399999999E-3</v>
      </c>
      <c r="U2585">
        <v>6.4639841999999991E-3</v>
      </c>
      <c r="V2585">
        <v>34.51</v>
      </c>
      <c r="W2585">
        <v>0.63053731700000004</v>
      </c>
      <c r="X2585">
        <v>9.6961472000000007E-2</v>
      </c>
      <c r="Y2585">
        <v>7.1518722000000007E-2</v>
      </c>
      <c r="Z2585">
        <v>2.6376083000000002E-2</v>
      </c>
      <c r="AA2585">
        <v>2.6376083000000002E-2</v>
      </c>
      <c r="AB2585">
        <v>1.9454981999999999E-2</v>
      </c>
      <c r="AC2585">
        <v>1.9454981999999999E-2</v>
      </c>
      <c r="AD2585">
        <v>2.8699966E-2</v>
      </c>
      <c r="AE2585">
        <v>2.1169077000000001E-2</v>
      </c>
      <c r="AF2585">
        <v>1.5614298E-2</v>
      </c>
      <c r="AG2585">
        <v>1.1517097E-2</v>
      </c>
      <c r="AH2585" s="6">
        <v>3.2319921000000001E-2</v>
      </c>
      <c r="AI2585" s="6"/>
      <c r="AJ2585" s="8"/>
      <c r="AK2585" s="6"/>
      <c r="AL2585" s="6"/>
      <c r="AM2585" s="6"/>
      <c r="AN2585" s="6"/>
      <c r="AO2585" s="6"/>
      <c r="AP2585" s="6"/>
      <c r="AQ2585" s="6"/>
      <c r="AR2585" s="6"/>
      <c r="AS2585" s="6"/>
    </row>
    <row r="2586" spans="1:45" x14ac:dyDescent="0.35">
      <c r="A2586">
        <v>7500</v>
      </c>
      <c r="B2586">
        <v>1.0085451327051871</v>
      </c>
      <c r="C2586">
        <v>90</v>
      </c>
      <c r="D2586">
        <v>1.4535726613738349</v>
      </c>
      <c r="E2586">
        <v>0.8</v>
      </c>
      <c r="F2586">
        <v>0</v>
      </c>
      <c r="G2586">
        <v>0</v>
      </c>
      <c r="H2586" t="s">
        <v>98</v>
      </c>
      <c r="I2586" t="s">
        <v>98</v>
      </c>
      <c r="J2586">
        <v>0.12610746340000001</v>
      </c>
      <c r="K2586">
        <v>1.9392294399999999E-2</v>
      </c>
      <c r="L2586">
        <v>1.43037444E-2</v>
      </c>
      <c r="M2586">
        <v>5.2752165999999986E-3</v>
      </c>
      <c r="N2586">
        <v>5.2752165999999986E-3</v>
      </c>
      <c r="O2586">
        <v>3.8909963999999991E-3</v>
      </c>
      <c r="P2586">
        <v>3.8909963999999991E-3</v>
      </c>
      <c r="Q2586">
        <v>5.7399931999999989E-3</v>
      </c>
      <c r="R2586">
        <v>4.2338153999999994E-3</v>
      </c>
      <c r="S2586">
        <v>3.1228595999999989E-3</v>
      </c>
      <c r="T2586">
        <v>2.303419399999999E-3</v>
      </c>
      <c r="U2586">
        <v>6.4639841999999991E-3</v>
      </c>
      <c r="V2586">
        <v>34.51</v>
      </c>
      <c r="W2586">
        <v>0.63053731700000004</v>
      </c>
      <c r="X2586">
        <v>9.6961472000000007E-2</v>
      </c>
      <c r="Y2586">
        <v>7.1518722000000007E-2</v>
      </c>
      <c r="Z2586">
        <v>2.6376083000000002E-2</v>
      </c>
      <c r="AA2586">
        <v>2.6376083000000002E-2</v>
      </c>
      <c r="AB2586">
        <v>1.9454981999999999E-2</v>
      </c>
      <c r="AC2586">
        <v>1.9454981999999999E-2</v>
      </c>
      <c r="AD2586">
        <v>2.8699966E-2</v>
      </c>
      <c r="AE2586">
        <v>2.1169077000000001E-2</v>
      </c>
      <c r="AF2586">
        <v>1.5614298E-2</v>
      </c>
      <c r="AG2586">
        <v>1.1517097E-2</v>
      </c>
      <c r="AH2586" s="6">
        <v>3.2319921000000001E-2</v>
      </c>
      <c r="AI2586" s="6"/>
      <c r="AJ2586" s="8"/>
      <c r="AK2586" s="6"/>
      <c r="AL2586" s="6"/>
      <c r="AM2586" s="6"/>
      <c r="AN2586" s="6"/>
      <c r="AO2586" s="6"/>
      <c r="AP2586" s="6"/>
      <c r="AQ2586" s="6"/>
      <c r="AR2586" s="6"/>
      <c r="AS2586" s="6"/>
    </row>
    <row r="2587" spans="1:45" x14ac:dyDescent="0.35">
      <c r="A2587">
        <v>10000</v>
      </c>
      <c r="B2587">
        <v>1.285866198325156</v>
      </c>
      <c r="C2587">
        <v>90</v>
      </c>
      <c r="D2587">
        <v>1.4535726613738349</v>
      </c>
      <c r="E2587">
        <v>0.8</v>
      </c>
      <c r="F2587">
        <v>0</v>
      </c>
      <c r="G2587">
        <v>0</v>
      </c>
      <c r="H2587" t="s">
        <v>98</v>
      </c>
      <c r="I2587" t="s">
        <v>98</v>
      </c>
      <c r="J2587">
        <v>0.12610746340000001</v>
      </c>
      <c r="K2587">
        <v>1.9392294399999999E-2</v>
      </c>
      <c r="L2587">
        <v>1.43037444E-2</v>
      </c>
      <c r="M2587">
        <v>5.2752165999999986E-3</v>
      </c>
      <c r="N2587">
        <v>5.2752165999999986E-3</v>
      </c>
      <c r="O2587">
        <v>3.8909963999999991E-3</v>
      </c>
      <c r="P2587">
        <v>3.8909963999999991E-3</v>
      </c>
      <c r="Q2587">
        <v>5.7399931999999989E-3</v>
      </c>
      <c r="R2587">
        <v>4.2338153999999994E-3</v>
      </c>
      <c r="S2587">
        <v>3.1228595999999989E-3</v>
      </c>
      <c r="T2587">
        <v>2.303419399999999E-3</v>
      </c>
      <c r="U2587">
        <v>6.4639841999999991E-3</v>
      </c>
      <c r="V2587">
        <v>34.51</v>
      </c>
      <c r="W2587">
        <v>0.63053731700000004</v>
      </c>
      <c r="X2587">
        <v>9.6961472000000007E-2</v>
      </c>
      <c r="Y2587">
        <v>7.1518722000000007E-2</v>
      </c>
      <c r="Z2587">
        <v>2.6376083000000002E-2</v>
      </c>
      <c r="AA2587">
        <v>2.6376083000000002E-2</v>
      </c>
      <c r="AB2587">
        <v>1.9454981999999999E-2</v>
      </c>
      <c r="AC2587">
        <v>1.9454981999999999E-2</v>
      </c>
      <c r="AD2587">
        <v>2.8699966E-2</v>
      </c>
      <c r="AE2587">
        <v>2.1169077000000001E-2</v>
      </c>
      <c r="AF2587">
        <v>1.5614298E-2</v>
      </c>
      <c r="AG2587">
        <v>1.1517097E-2</v>
      </c>
      <c r="AH2587" s="6">
        <v>3.2319921000000001E-2</v>
      </c>
      <c r="AI2587" s="6"/>
      <c r="AJ2587" s="8"/>
      <c r="AK2587" s="6"/>
      <c r="AL2587" s="6"/>
      <c r="AM2587" s="6"/>
      <c r="AN2587" s="6"/>
      <c r="AO2587" s="6"/>
      <c r="AP2587" s="6"/>
      <c r="AQ2587" s="6"/>
      <c r="AR2587" s="6"/>
      <c r="AS2587" s="6"/>
    </row>
    <row r="2588" spans="1:45" x14ac:dyDescent="0.35">
      <c r="A2588">
        <v>15000</v>
      </c>
      <c r="B2588">
        <v>1.8133921338604171</v>
      </c>
      <c r="C2588">
        <v>90</v>
      </c>
      <c r="D2588">
        <v>1.4535726613738349</v>
      </c>
      <c r="E2588">
        <v>0.8</v>
      </c>
      <c r="F2588">
        <v>0</v>
      </c>
      <c r="G2588">
        <v>0</v>
      </c>
      <c r="H2588" t="s">
        <v>98</v>
      </c>
      <c r="I2588" t="s">
        <v>98</v>
      </c>
      <c r="J2588">
        <v>0.12610746340000001</v>
      </c>
      <c r="K2588">
        <v>1.9392294399999999E-2</v>
      </c>
      <c r="L2588">
        <v>1.43037444E-2</v>
      </c>
      <c r="M2588">
        <v>5.2752165999999986E-3</v>
      </c>
      <c r="N2588">
        <v>5.2752165999999986E-3</v>
      </c>
      <c r="O2588">
        <v>3.8909963999999991E-3</v>
      </c>
      <c r="P2588">
        <v>3.8909963999999991E-3</v>
      </c>
      <c r="Q2588">
        <v>5.7399931999999989E-3</v>
      </c>
      <c r="R2588">
        <v>4.2338153999999994E-3</v>
      </c>
      <c r="S2588">
        <v>3.1228595999999989E-3</v>
      </c>
      <c r="T2588">
        <v>2.303419399999999E-3</v>
      </c>
      <c r="U2588">
        <v>6.4639841999999991E-3</v>
      </c>
      <c r="V2588">
        <v>34.51</v>
      </c>
      <c r="W2588">
        <v>0.63053731700000004</v>
      </c>
      <c r="X2588">
        <v>9.6961472000000007E-2</v>
      </c>
      <c r="Y2588">
        <v>7.1518722000000007E-2</v>
      </c>
      <c r="Z2588">
        <v>2.6376083000000002E-2</v>
      </c>
      <c r="AA2588">
        <v>2.6376083000000002E-2</v>
      </c>
      <c r="AB2588">
        <v>1.9454981999999999E-2</v>
      </c>
      <c r="AC2588">
        <v>1.9454981999999999E-2</v>
      </c>
      <c r="AD2588">
        <v>2.8699966E-2</v>
      </c>
      <c r="AE2588">
        <v>2.1169077000000001E-2</v>
      </c>
      <c r="AF2588">
        <v>1.5614298E-2</v>
      </c>
      <c r="AG2588">
        <v>1.1517097E-2</v>
      </c>
      <c r="AH2588" s="6">
        <v>3.2319921000000001E-2</v>
      </c>
      <c r="AI2588" s="6"/>
      <c r="AJ2588" s="8"/>
      <c r="AK2588" s="6"/>
      <c r="AL2588" s="6"/>
      <c r="AM2588" s="6"/>
      <c r="AN2588" s="6"/>
      <c r="AO2588" s="6"/>
      <c r="AP2588" s="6"/>
      <c r="AQ2588" s="6"/>
      <c r="AR2588" s="6"/>
      <c r="AS2588" s="6"/>
    </row>
    <row r="2589" spans="1:45" x14ac:dyDescent="0.35">
      <c r="A2589">
        <v>1500</v>
      </c>
      <c r="B2589">
        <v>0.41914465219477082</v>
      </c>
      <c r="C2589">
        <v>120</v>
      </c>
      <c r="D2589">
        <v>1.4535726613738349</v>
      </c>
      <c r="E2589">
        <v>0.8</v>
      </c>
      <c r="F2589">
        <v>0</v>
      </c>
      <c r="G2589">
        <v>0</v>
      </c>
      <c r="H2589" t="s">
        <v>98</v>
      </c>
      <c r="I2589" t="s">
        <v>98</v>
      </c>
      <c r="J2589">
        <v>0.12610746340000001</v>
      </c>
      <c r="K2589">
        <v>1.9392294399999999E-2</v>
      </c>
      <c r="L2589">
        <v>1.43037444E-2</v>
      </c>
      <c r="M2589">
        <v>5.2752165999999986E-3</v>
      </c>
      <c r="N2589">
        <v>5.2752165999999986E-3</v>
      </c>
      <c r="O2589">
        <v>3.8909963999999991E-3</v>
      </c>
      <c r="P2589">
        <v>3.8909963999999991E-3</v>
      </c>
      <c r="Q2589">
        <v>5.7399931999999989E-3</v>
      </c>
      <c r="R2589">
        <v>4.2338153999999994E-3</v>
      </c>
      <c r="S2589">
        <v>3.1228595999999989E-3</v>
      </c>
      <c r="T2589">
        <v>2.303419399999999E-3</v>
      </c>
      <c r="U2589">
        <v>6.4639841999999991E-3</v>
      </c>
      <c r="V2589">
        <v>34.51</v>
      </c>
      <c r="W2589">
        <v>0.63053731700000004</v>
      </c>
      <c r="X2589">
        <v>9.6961472000000007E-2</v>
      </c>
      <c r="Y2589">
        <v>7.1518722000000007E-2</v>
      </c>
      <c r="Z2589">
        <v>2.6376083000000002E-2</v>
      </c>
      <c r="AA2589">
        <v>2.6376083000000002E-2</v>
      </c>
      <c r="AB2589">
        <v>1.9454981999999999E-2</v>
      </c>
      <c r="AC2589">
        <v>1.9454981999999999E-2</v>
      </c>
      <c r="AD2589">
        <v>2.8699966E-2</v>
      </c>
      <c r="AE2589">
        <v>2.1169077000000001E-2</v>
      </c>
      <c r="AF2589">
        <v>1.5614298E-2</v>
      </c>
      <c r="AG2589">
        <v>1.1517097E-2</v>
      </c>
      <c r="AH2589" s="6">
        <v>3.2319921000000001E-2</v>
      </c>
      <c r="AI2589" s="6"/>
      <c r="AJ2589" s="8"/>
      <c r="AK2589" s="6"/>
      <c r="AL2589" s="6"/>
      <c r="AM2589" s="6"/>
      <c r="AN2589" s="6"/>
      <c r="AO2589" s="6"/>
      <c r="AP2589" s="6"/>
      <c r="AQ2589" s="6"/>
      <c r="AR2589" s="6"/>
      <c r="AS2589" s="6"/>
    </row>
    <row r="2590" spans="1:45" x14ac:dyDescent="0.35">
      <c r="A2590">
        <v>2000</v>
      </c>
      <c r="B2590">
        <v>0.39743344680855131</v>
      </c>
      <c r="C2590">
        <v>120</v>
      </c>
      <c r="D2590">
        <v>1.4535726613738349</v>
      </c>
      <c r="E2590">
        <v>0.8</v>
      </c>
      <c r="F2590">
        <v>0</v>
      </c>
      <c r="G2590">
        <v>0</v>
      </c>
      <c r="H2590" t="s">
        <v>98</v>
      </c>
      <c r="I2590" t="s">
        <v>98</v>
      </c>
      <c r="J2590">
        <v>0.12610746340000001</v>
      </c>
      <c r="K2590">
        <v>1.9392294399999999E-2</v>
      </c>
      <c r="L2590">
        <v>1.43037444E-2</v>
      </c>
      <c r="M2590">
        <v>5.2752165999999986E-3</v>
      </c>
      <c r="N2590">
        <v>5.2752165999999986E-3</v>
      </c>
      <c r="O2590">
        <v>3.8909963999999991E-3</v>
      </c>
      <c r="P2590">
        <v>3.8909963999999991E-3</v>
      </c>
      <c r="Q2590">
        <v>5.7399931999999989E-3</v>
      </c>
      <c r="R2590">
        <v>4.2338153999999994E-3</v>
      </c>
      <c r="S2590">
        <v>3.1228595999999989E-3</v>
      </c>
      <c r="T2590">
        <v>2.303419399999999E-3</v>
      </c>
      <c r="U2590">
        <v>6.4639841999999991E-3</v>
      </c>
      <c r="V2590">
        <v>34.51</v>
      </c>
      <c r="W2590">
        <v>0.63053731700000004</v>
      </c>
      <c r="X2590">
        <v>9.6961472000000007E-2</v>
      </c>
      <c r="Y2590">
        <v>7.1518722000000007E-2</v>
      </c>
      <c r="Z2590">
        <v>2.6376083000000002E-2</v>
      </c>
      <c r="AA2590">
        <v>2.6376083000000002E-2</v>
      </c>
      <c r="AB2590">
        <v>1.9454981999999999E-2</v>
      </c>
      <c r="AC2590">
        <v>1.9454981999999999E-2</v>
      </c>
      <c r="AD2590">
        <v>2.8699966E-2</v>
      </c>
      <c r="AE2590">
        <v>2.1169077000000001E-2</v>
      </c>
      <c r="AF2590">
        <v>1.5614298E-2</v>
      </c>
      <c r="AG2590">
        <v>1.1517097E-2</v>
      </c>
      <c r="AH2590" s="6">
        <v>3.2319921000000001E-2</v>
      </c>
      <c r="AI2590" s="6"/>
      <c r="AJ2590" s="8"/>
      <c r="AK2590" s="6"/>
      <c r="AL2590" s="6"/>
      <c r="AM2590" s="6"/>
      <c r="AN2590" s="6"/>
      <c r="AO2590" s="6"/>
      <c r="AP2590" s="6"/>
      <c r="AQ2590" s="6"/>
      <c r="AR2590" s="6"/>
      <c r="AS2590" s="6"/>
    </row>
    <row r="2591" spans="1:45" x14ac:dyDescent="0.35">
      <c r="A2591">
        <v>2500</v>
      </c>
      <c r="B2591">
        <v>0.44131147710494739</v>
      </c>
      <c r="C2591">
        <v>120</v>
      </c>
      <c r="D2591">
        <v>1.4535726613738349</v>
      </c>
      <c r="E2591">
        <v>0.8</v>
      </c>
      <c r="F2591">
        <v>0</v>
      </c>
      <c r="G2591">
        <v>0</v>
      </c>
      <c r="H2591" t="s">
        <v>98</v>
      </c>
      <c r="I2591" t="s">
        <v>98</v>
      </c>
      <c r="J2591">
        <v>0.12610746340000001</v>
      </c>
      <c r="K2591">
        <v>1.9392294399999999E-2</v>
      </c>
      <c r="L2591">
        <v>1.43037444E-2</v>
      </c>
      <c r="M2591">
        <v>5.2752165999999986E-3</v>
      </c>
      <c r="N2591">
        <v>5.2752165999999986E-3</v>
      </c>
      <c r="O2591">
        <v>3.8909963999999991E-3</v>
      </c>
      <c r="P2591">
        <v>3.8909963999999991E-3</v>
      </c>
      <c r="Q2591">
        <v>5.7399931999999989E-3</v>
      </c>
      <c r="R2591">
        <v>4.2338153999999994E-3</v>
      </c>
      <c r="S2591">
        <v>3.1228595999999989E-3</v>
      </c>
      <c r="T2591">
        <v>2.303419399999999E-3</v>
      </c>
      <c r="U2591">
        <v>6.4639841999999991E-3</v>
      </c>
      <c r="V2591">
        <v>34.51</v>
      </c>
      <c r="W2591">
        <v>0.63053731700000004</v>
      </c>
      <c r="X2591">
        <v>9.6961472000000007E-2</v>
      </c>
      <c r="Y2591">
        <v>7.1518722000000007E-2</v>
      </c>
      <c r="Z2591">
        <v>2.6376083000000002E-2</v>
      </c>
      <c r="AA2591">
        <v>2.6376083000000002E-2</v>
      </c>
      <c r="AB2591">
        <v>1.9454981999999999E-2</v>
      </c>
      <c r="AC2591">
        <v>1.9454981999999999E-2</v>
      </c>
      <c r="AD2591">
        <v>2.8699966E-2</v>
      </c>
      <c r="AE2591">
        <v>2.1169077000000001E-2</v>
      </c>
      <c r="AF2591">
        <v>1.5614298E-2</v>
      </c>
      <c r="AG2591">
        <v>1.1517097E-2</v>
      </c>
      <c r="AH2591" s="6">
        <v>3.2319921000000001E-2</v>
      </c>
      <c r="AI2591" s="6"/>
      <c r="AJ2591" s="8"/>
      <c r="AK2591" s="6"/>
      <c r="AL2591" s="6"/>
      <c r="AM2591" s="6"/>
      <c r="AN2591" s="6"/>
      <c r="AO2591" s="6"/>
      <c r="AP2591" s="6"/>
      <c r="AQ2591" s="6"/>
      <c r="AR2591" s="6"/>
      <c r="AS2591" s="6"/>
    </row>
    <row r="2592" spans="1:45" x14ac:dyDescent="0.35">
      <c r="A2592">
        <v>5000</v>
      </c>
      <c r="B2592">
        <v>0.72258408627097426</v>
      </c>
      <c r="C2592">
        <v>120</v>
      </c>
      <c r="D2592">
        <v>1.4535726613738349</v>
      </c>
      <c r="E2592">
        <v>0.8</v>
      </c>
      <c r="F2592">
        <v>0</v>
      </c>
      <c r="G2592">
        <v>0</v>
      </c>
      <c r="H2592" t="s">
        <v>98</v>
      </c>
      <c r="I2592" t="s">
        <v>98</v>
      </c>
      <c r="J2592">
        <v>0.12610746340000001</v>
      </c>
      <c r="K2592">
        <v>1.9392294399999999E-2</v>
      </c>
      <c r="L2592">
        <v>1.43037444E-2</v>
      </c>
      <c r="M2592">
        <v>5.2752165999999986E-3</v>
      </c>
      <c r="N2592">
        <v>5.2752165999999986E-3</v>
      </c>
      <c r="O2592">
        <v>3.8909963999999991E-3</v>
      </c>
      <c r="P2592">
        <v>3.8909963999999991E-3</v>
      </c>
      <c r="Q2592">
        <v>5.7399931999999989E-3</v>
      </c>
      <c r="R2592">
        <v>4.2338153999999994E-3</v>
      </c>
      <c r="S2592">
        <v>3.1228595999999989E-3</v>
      </c>
      <c r="T2592">
        <v>2.303419399999999E-3</v>
      </c>
      <c r="U2592">
        <v>6.4639841999999991E-3</v>
      </c>
      <c r="V2592">
        <v>34.51</v>
      </c>
      <c r="W2592">
        <v>0.63053731700000004</v>
      </c>
      <c r="X2592">
        <v>9.6961472000000007E-2</v>
      </c>
      <c r="Y2592">
        <v>7.1518722000000007E-2</v>
      </c>
      <c r="Z2592">
        <v>2.6376083000000002E-2</v>
      </c>
      <c r="AA2592">
        <v>2.6376083000000002E-2</v>
      </c>
      <c r="AB2592">
        <v>1.9454981999999999E-2</v>
      </c>
      <c r="AC2592">
        <v>1.9454981999999999E-2</v>
      </c>
      <c r="AD2592">
        <v>2.8699966E-2</v>
      </c>
      <c r="AE2592">
        <v>2.1169077000000001E-2</v>
      </c>
      <c r="AF2592">
        <v>1.5614298E-2</v>
      </c>
      <c r="AG2592">
        <v>1.1517097E-2</v>
      </c>
      <c r="AH2592" s="6">
        <v>3.2319921000000001E-2</v>
      </c>
      <c r="AI2592" s="6"/>
      <c r="AJ2592" s="8"/>
      <c r="AK2592" s="6"/>
      <c r="AL2592" s="6"/>
      <c r="AM2592" s="6"/>
      <c r="AN2592" s="6"/>
      <c r="AO2592" s="6"/>
      <c r="AP2592" s="6"/>
      <c r="AQ2592" s="6"/>
      <c r="AR2592" s="6"/>
      <c r="AS2592" s="6"/>
    </row>
    <row r="2593" spans="1:45" x14ac:dyDescent="0.35">
      <c r="A2593">
        <v>7500</v>
      </c>
      <c r="B2593">
        <v>0.99866748528819105</v>
      </c>
      <c r="C2593">
        <v>120</v>
      </c>
      <c r="D2593">
        <v>1.4535726613738349</v>
      </c>
      <c r="E2593">
        <v>0.8</v>
      </c>
      <c r="F2593">
        <v>0</v>
      </c>
      <c r="G2593">
        <v>0</v>
      </c>
      <c r="H2593" t="s">
        <v>98</v>
      </c>
      <c r="I2593" t="s">
        <v>98</v>
      </c>
      <c r="J2593">
        <v>0.12610746340000001</v>
      </c>
      <c r="K2593">
        <v>1.9392294399999999E-2</v>
      </c>
      <c r="L2593">
        <v>1.43037444E-2</v>
      </c>
      <c r="M2593">
        <v>5.2752165999999986E-3</v>
      </c>
      <c r="N2593">
        <v>5.2752165999999986E-3</v>
      </c>
      <c r="O2593">
        <v>3.8909963999999991E-3</v>
      </c>
      <c r="P2593">
        <v>3.8909963999999991E-3</v>
      </c>
      <c r="Q2593">
        <v>5.7399931999999989E-3</v>
      </c>
      <c r="R2593">
        <v>4.2338153999999994E-3</v>
      </c>
      <c r="S2593">
        <v>3.1228595999999989E-3</v>
      </c>
      <c r="T2593">
        <v>2.303419399999999E-3</v>
      </c>
      <c r="U2593">
        <v>6.4639841999999991E-3</v>
      </c>
      <c r="V2593">
        <v>34.51</v>
      </c>
      <c r="W2593">
        <v>0.63053731700000004</v>
      </c>
      <c r="X2593">
        <v>9.6961472000000007E-2</v>
      </c>
      <c r="Y2593">
        <v>7.1518722000000007E-2</v>
      </c>
      <c r="Z2593">
        <v>2.6376083000000002E-2</v>
      </c>
      <c r="AA2593">
        <v>2.6376083000000002E-2</v>
      </c>
      <c r="AB2593">
        <v>1.9454981999999999E-2</v>
      </c>
      <c r="AC2593">
        <v>1.9454981999999999E-2</v>
      </c>
      <c r="AD2593">
        <v>2.8699966E-2</v>
      </c>
      <c r="AE2593">
        <v>2.1169077000000001E-2</v>
      </c>
      <c r="AF2593">
        <v>1.5614298E-2</v>
      </c>
      <c r="AG2593">
        <v>1.1517097E-2</v>
      </c>
      <c r="AH2593" s="6">
        <v>3.2319921000000001E-2</v>
      </c>
      <c r="AI2593" s="6"/>
      <c r="AJ2593" s="8"/>
      <c r="AK2593" s="6"/>
      <c r="AL2593" s="6"/>
      <c r="AM2593" s="6"/>
      <c r="AN2593" s="6"/>
      <c r="AO2593" s="6"/>
      <c r="AP2593" s="6"/>
      <c r="AQ2593" s="6"/>
      <c r="AR2593" s="6"/>
      <c r="AS2593" s="6"/>
    </row>
    <row r="2594" spans="1:45" x14ac:dyDescent="0.35">
      <c r="A2594">
        <v>10000</v>
      </c>
      <c r="B2594">
        <v>1.263632838794845</v>
      </c>
      <c r="C2594">
        <v>120</v>
      </c>
      <c r="D2594">
        <v>1.4535726613738349</v>
      </c>
      <c r="E2594">
        <v>0.8</v>
      </c>
      <c r="F2594">
        <v>0</v>
      </c>
      <c r="G2594">
        <v>0</v>
      </c>
      <c r="H2594" t="s">
        <v>98</v>
      </c>
      <c r="I2594" t="s">
        <v>98</v>
      </c>
      <c r="J2594">
        <v>0.12610746340000001</v>
      </c>
      <c r="K2594">
        <v>1.9392294399999999E-2</v>
      </c>
      <c r="L2594">
        <v>1.43037444E-2</v>
      </c>
      <c r="M2594">
        <v>5.2752165999999986E-3</v>
      </c>
      <c r="N2594">
        <v>5.2752165999999986E-3</v>
      </c>
      <c r="O2594">
        <v>3.8909963999999991E-3</v>
      </c>
      <c r="P2594">
        <v>3.8909963999999991E-3</v>
      </c>
      <c r="Q2594">
        <v>5.7399931999999989E-3</v>
      </c>
      <c r="R2594">
        <v>4.2338153999999994E-3</v>
      </c>
      <c r="S2594">
        <v>3.1228595999999989E-3</v>
      </c>
      <c r="T2594">
        <v>2.303419399999999E-3</v>
      </c>
      <c r="U2594">
        <v>6.4639841999999991E-3</v>
      </c>
      <c r="V2594">
        <v>34.51</v>
      </c>
      <c r="W2594">
        <v>0.63053731700000004</v>
      </c>
      <c r="X2594">
        <v>9.6961472000000007E-2</v>
      </c>
      <c r="Y2594">
        <v>7.1518722000000007E-2</v>
      </c>
      <c r="Z2594">
        <v>2.6376083000000002E-2</v>
      </c>
      <c r="AA2594">
        <v>2.6376083000000002E-2</v>
      </c>
      <c r="AB2594">
        <v>1.9454981999999999E-2</v>
      </c>
      <c r="AC2594">
        <v>1.9454981999999999E-2</v>
      </c>
      <c r="AD2594">
        <v>2.8699966E-2</v>
      </c>
      <c r="AE2594">
        <v>2.1169077000000001E-2</v>
      </c>
      <c r="AF2594">
        <v>1.5614298E-2</v>
      </c>
      <c r="AG2594">
        <v>1.1517097E-2</v>
      </c>
      <c r="AH2594" s="6">
        <v>3.2319921000000001E-2</v>
      </c>
      <c r="AI2594" s="6"/>
      <c r="AJ2594" s="8"/>
      <c r="AK2594" s="6"/>
      <c r="AL2594" s="6"/>
      <c r="AM2594" s="6"/>
      <c r="AN2594" s="6"/>
      <c r="AO2594" s="6"/>
      <c r="AP2594" s="6"/>
      <c r="AQ2594" s="6"/>
      <c r="AR2594" s="6"/>
      <c r="AS2594" s="6"/>
    </row>
    <row r="2595" spans="1:45" x14ac:dyDescent="0.35">
      <c r="A2595">
        <v>15000</v>
      </c>
      <c r="B2595">
        <v>1.7681299692695021</v>
      </c>
      <c r="C2595">
        <v>120</v>
      </c>
      <c r="D2595">
        <v>1.4535726613738349</v>
      </c>
      <c r="E2595">
        <v>0.8</v>
      </c>
      <c r="F2595">
        <v>0</v>
      </c>
      <c r="G2595">
        <v>0</v>
      </c>
      <c r="H2595" t="s">
        <v>98</v>
      </c>
      <c r="I2595" t="s">
        <v>98</v>
      </c>
      <c r="J2595">
        <v>0.12610746340000001</v>
      </c>
      <c r="K2595">
        <v>1.9392294399999999E-2</v>
      </c>
      <c r="L2595">
        <v>1.43037444E-2</v>
      </c>
      <c r="M2595">
        <v>5.2752165999999986E-3</v>
      </c>
      <c r="N2595">
        <v>5.2752165999999986E-3</v>
      </c>
      <c r="O2595">
        <v>3.8909963999999991E-3</v>
      </c>
      <c r="P2595">
        <v>3.8909963999999991E-3</v>
      </c>
      <c r="Q2595">
        <v>5.7399931999999989E-3</v>
      </c>
      <c r="R2595">
        <v>4.2338153999999994E-3</v>
      </c>
      <c r="S2595">
        <v>3.1228595999999989E-3</v>
      </c>
      <c r="T2595">
        <v>2.303419399999999E-3</v>
      </c>
      <c r="U2595">
        <v>6.4639841999999991E-3</v>
      </c>
      <c r="V2595">
        <v>34.51</v>
      </c>
      <c r="W2595">
        <v>0.63053731700000004</v>
      </c>
      <c r="X2595">
        <v>9.6961472000000007E-2</v>
      </c>
      <c r="Y2595">
        <v>7.1518722000000007E-2</v>
      </c>
      <c r="Z2595">
        <v>2.6376083000000002E-2</v>
      </c>
      <c r="AA2595">
        <v>2.6376083000000002E-2</v>
      </c>
      <c r="AB2595">
        <v>1.9454981999999999E-2</v>
      </c>
      <c r="AC2595">
        <v>1.9454981999999999E-2</v>
      </c>
      <c r="AD2595">
        <v>2.8699966E-2</v>
      </c>
      <c r="AE2595">
        <v>2.1169077000000001E-2</v>
      </c>
      <c r="AF2595">
        <v>1.5614298E-2</v>
      </c>
      <c r="AG2595">
        <v>1.1517097E-2</v>
      </c>
      <c r="AH2595" s="6">
        <v>3.2319921000000001E-2</v>
      </c>
      <c r="AI2595" s="6"/>
      <c r="AJ2595" s="8"/>
      <c r="AK2595" s="6"/>
      <c r="AL2595" s="6"/>
      <c r="AM2595" s="6"/>
      <c r="AN2595" s="6"/>
      <c r="AO2595" s="6"/>
      <c r="AP2595" s="6"/>
      <c r="AQ2595" s="6"/>
      <c r="AR2595" s="6"/>
      <c r="AS2595" s="6"/>
    </row>
    <row r="2596" spans="1:45" x14ac:dyDescent="0.35">
      <c r="A2596">
        <v>1500</v>
      </c>
      <c r="B2596">
        <v>0.58002100928753431</v>
      </c>
      <c r="C2596">
        <v>150</v>
      </c>
      <c r="D2596">
        <v>1.4535726613738349</v>
      </c>
      <c r="E2596">
        <v>0.8</v>
      </c>
      <c r="F2596">
        <v>0</v>
      </c>
      <c r="G2596">
        <v>0</v>
      </c>
      <c r="H2596" t="s">
        <v>98</v>
      </c>
      <c r="I2596" t="s">
        <v>98</v>
      </c>
      <c r="J2596">
        <v>0.12610746340000001</v>
      </c>
      <c r="K2596">
        <v>1.9392294399999999E-2</v>
      </c>
      <c r="L2596">
        <v>1.43037444E-2</v>
      </c>
      <c r="M2596">
        <v>5.2752165999999986E-3</v>
      </c>
      <c r="N2596">
        <v>5.2752165999999986E-3</v>
      </c>
      <c r="O2596">
        <v>3.8909963999999991E-3</v>
      </c>
      <c r="P2596">
        <v>3.8909963999999991E-3</v>
      </c>
      <c r="Q2596">
        <v>5.7399931999999989E-3</v>
      </c>
      <c r="R2596">
        <v>4.2338153999999994E-3</v>
      </c>
      <c r="S2596">
        <v>3.1228595999999989E-3</v>
      </c>
      <c r="T2596">
        <v>2.303419399999999E-3</v>
      </c>
      <c r="U2596">
        <v>6.4639841999999991E-3</v>
      </c>
      <c r="V2596">
        <v>34.51</v>
      </c>
      <c r="W2596">
        <v>0.63053731700000004</v>
      </c>
      <c r="X2596">
        <v>9.6961472000000007E-2</v>
      </c>
      <c r="Y2596">
        <v>7.1518722000000007E-2</v>
      </c>
      <c r="Z2596">
        <v>2.6376083000000002E-2</v>
      </c>
      <c r="AA2596">
        <v>2.6376083000000002E-2</v>
      </c>
      <c r="AB2596">
        <v>1.9454981999999999E-2</v>
      </c>
      <c r="AC2596">
        <v>1.9454981999999999E-2</v>
      </c>
      <c r="AD2596">
        <v>2.8699966E-2</v>
      </c>
      <c r="AE2596">
        <v>2.1169077000000001E-2</v>
      </c>
      <c r="AF2596">
        <v>1.5614298E-2</v>
      </c>
      <c r="AG2596">
        <v>1.1517097E-2</v>
      </c>
      <c r="AH2596" s="6">
        <v>3.2319921000000001E-2</v>
      </c>
      <c r="AI2596" s="6"/>
      <c r="AJ2596" s="8"/>
      <c r="AK2596" s="6"/>
      <c r="AL2596" s="6"/>
      <c r="AM2596" s="6"/>
      <c r="AN2596" s="6"/>
      <c r="AO2596" s="6"/>
      <c r="AP2596" s="6"/>
      <c r="AQ2596" s="6"/>
      <c r="AR2596" s="6"/>
      <c r="AS2596" s="6"/>
    </row>
    <row r="2597" spans="1:45" x14ac:dyDescent="0.35">
      <c r="A2597">
        <v>2000</v>
      </c>
      <c r="B2597">
        <v>0.48253661206945969</v>
      </c>
      <c r="C2597">
        <v>150</v>
      </c>
      <c r="D2597">
        <v>1.4535726613738349</v>
      </c>
      <c r="E2597">
        <v>0.8</v>
      </c>
      <c r="F2597">
        <v>0</v>
      </c>
      <c r="G2597">
        <v>0</v>
      </c>
      <c r="H2597" t="s">
        <v>98</v>
      </c>
      <c r="I2597" t="s">
        <v>98</v>
      </c>
      <c r="J2597">
        <v>0.12610746340000001</v>
      </c>
      <c r="K2597">
        <v>1.9392294399999999E-2</v>
      </c>
      <c r="L2597">
        <v>1.43037444E-2</v>
      </c>
      <c r="M2597">
        <v>5.2752165999999986E-3</v>
      </c>
      <c r="N2597">
        <v>5.2752165999999986E-3</v>
      </c>
      <c r="O2597">
        <v>3.8909963999999991E-3</v>
      </c>
      <c r="P2597">
        <v>3.8909963999999991E-3</v>
      </c>
      <c r="Q2597">
        <v>5.7399931999999989E-3</v>
      </c>
      <c r="R2597">
        <v>4.2338153999999994E-3</v>
      </c>
      <c r="S2597">
        <v>3.1228595999999989E-3</v>
      </c>
      <c r="T2597">
        <v>2.303419399999999E-3</v>
      </c>
      <c r="U2597">
        <v>6.4639841999999991E-3</v>
      </c>
      <c r="V2597">
        <v>34.51</v>
      </c>
      <c r="W2597">
        <v>0.63053731700000004</v>
      </c>
      <c r="X2597">
        <v>9.6961472000000007E-2</v>
      </c>
      <c r="Y2597">
        <v>7.1518722000000007E-2</v>
      </c>
      <c r="Z2597">
        <v>2.6376083000000002E-2</v>
      </c>
      <c r="AA2597">
        <v>2.6376083000000002E-2</v>
      </c>
      <c r="AB2597">
        <v>1.9454981999999999E-2</v>
      </c>
      <c r="AC2597">
        <v>1.9454981999999999E-2</v>
      </c>
      <c r="AD2597">
        <v>2.8699966E-2</v>
      </c>
      <c r="AE2597">
        <v>2.1169077000000001E-2</v>
      </c>
      <c r="AF2597">
        <v>1.5614298E-2</v>
      </c>
      <c r="AG2597">
        <v>1.1517097E-2</v>
      </c>
      <c r="AH2597" s="6">
        <v>3.2319921000000001E-2</v>
      </c>
      <c r="AI2597" s="6"/>
      <c r="AJ2597" s="8"/>
      <c r="AK2597" s="6"/>
      <c r="AL2597" s="6"/>
      <c r="AM2597" s="6"/>
      <c r="AN2597" s="6"/>
      <c r="AO2597" s="6"/>
      <c r="AP2597" s="6"/>
      <c r="AQ2597" s="6"/>
      <c r="AR2597" s="6"/>
      <c r="AS2597" s="6"/>
    </row>
    <row r="2598" spans="1:45" x14ac:dyDescent="0.35">
      <c r="A2598">
        <v>2500</v>
      </c>
      <c r="B2598">
        <v>0.49069875892509263</v>
      </c>
      <c r="C2598">
        <v>150</v>
      </c>
      <c r="D2598">
        <v>1.4535726613738349</v>
      </c>
      <c r="E2598">
        <v>0.8</v>
      </c>
      <c r="F2598">
        <v>0</v>
      </c>
      <c r="G2598">
        <v>0</v>
      </c>
      <c r="H2598" t="s">
        <v>98</v>
      </c>
      <c r="I2598" t="s">
        <v>98</v>
      </c>
      <c r="J2598">
        <v>0.12610746340000001</v>
      </c>
      <c r="K2598">
        <v>1.9392294399999999E-2</v>
      </c>
      <c r="L2598">
        <v>1.43037444E-2</v>
      </c>
      <c r="M2598">
        <v>5.2752165999999986E-3</v>
      </c>
      <c r="N2598">
        <v>5.2752165999999986E-3</v>
      </c>
      <c r="O2598">
        <v>3.8909963999999991E-3</v>
      </c>
      <c r="P2598">
        <v>3.8909963999999991E-3</v>
      </c>
      <c r="Q2598">
        <v>5.7399931999999989E-3</v>
      </c>
      <c r="R2598">
        <v>4.2338153999999994E-3</v>
      </c>
      <c r="S2598">
        <v>3.1228595999999989E-3</v>
      </c>
      <c r="T2598">
        <v>2.303419399999999E-3</v>
      </c>
      <c r="U2598">
        <v>6.4639841999999991E-3</v>
      </c>
      <c r="V2598">
        <v>34.51</v>
      </c>
      <c r="W2598">
        <v>0.63053731700000004</v>
      </c>
      <c r="X2598">
        <v>9.6961472000000007E-2</v>
      </c>
      <c r="Y2598">
        <v>7.1518722000000007E-2</v>
      </c>
      <c r="Z2598">
        <v>2.6376083000000002E-2</v>
      </c>
      <c r="AA2598">
        <v>2.6376083000000002E-2</v>
      </c>
      <c r="AB2598">
        <v>1.9454981999999999E-2</v>
      </c>
      <c r="AC2598">
        <v>1.9454981999999999E-2</v>
      </c>
      <c r="AD2598">
        <v>2.8699966E-2</v>
      </c>
      <c r="AE2598">
        <v>2.1169077000000001E-2</v>
      </c>
      <c r="AF2598">
        <v>1.5614298E-2</v>
      </c>
      <c r="AG2598">
        <v>1.1517097E-2</v>
      </c>
      <c r="AH2598" s="6">
        <v>3.2319921000000001E-2</v>
      </c>
      <c r="AI2598" s="6"/>
      <c r="AJ2598" s="8"/>
      <c r="AK2598" s="6"/>
      <c r="AL2598" s="6"/>
      <c r="AM2598" s="6"/>
      <c r="AN2598" s="6"/>
      <c r="AO2598" s="6"/>
      <c r="AP2598" s="6"/>
      <c r="AQ2598" s="6"/>
      <c r="AR2598" s="6"/>
      <c r="AS2598" s="6"/>
    </row>
    <row r="2599" spans="1:45" x14ac:dyDescent="0.35">
      <c r="A2599">
        <v>5000</v>
      </c>
      <c r="B2599">
        <v>0.73227137089180105</v>
      </c>
      <c r="C2599">
        <v>150</v>
      </c>
      <c r="D2599">
        <v>1.4535726613738349</v>
      </c>
      <c r="E2599">
        <v>0.8</v>
      </c>
      <c r="F2599">
        <v>0</v>
      </c>
      <c r="G2599">
        <v>0</v>
      </c>
      <c r="H2599" t="s">
        <v>98</v>
      </c>
      <c r="I2599" t="s">
        <v>98</v>
      </c>
      <c r="J2599">
        <v>0.12610746340000001</v>
      </c>
      <c r="K2599">
        <v>1.9392294399999999E-2</v>
      </c>
      <c r="L2599">
        <v>1.43037444E-2</v>
      </c>
      <c r="M2599">
        <v>5.2752165999999986E-3</v>
      </c>
      <c r="N2599">
        <v>5.2752165999999986E-3</v>
      </c>
      <c r="O2599">
        <v>3.8909963999999991E-3</v>
      </c>
      <c r="P2599">
        <v>3.8909963999999991E-3</v>
      </c>
      <c r="Q2599">
        <v>5.7399931999999989E-3</v>
      </c>
      <c r="R2599">
        <v>4.2338153999999994E-3</v>
      </c>
      <c r="S2599">
        <v>3.1228595999999989E-3</v>
      </c>
      <c r="T2599">
        <v>2.303419399999999E-3</v>
      </c>
      <c r="U2599">
        <v>6.4639841999999991E-3</v>
      </c>
      <c r="V2599">
        <v>34.51</v>
      </c>
      <c r="W2599">
        <v>0.63053731700000004</v>
      </c>
      <c r="X2599">
        <v>9.6961472000000007E-2</v>
      </c>
      <c r="Y2599">
        <v>7.1518722000000007E-2</v>
      </c>
      <c r="Z2599">
        <v>2.6376083000000002E-2</v>
      </c>
      <c r="AA2599">
        <v>2.6376083000000002E-2</v>
      </c>
      <c r="AB2599">
        <v>1.9454981999999999E-2</v>
      </c>
      <c r="AC2599">
        <v>1.9454981999999999E-2</v>
      </c>
      <c r="AD2599">
        <v>2.8699966E-2</v>
      </c>
      <c r="AE2599">
        <v>2.1169077000000001E-2</v>
      </c>
      <c r="AF2599">
        <v>1.5614298E-2</v>
      </c>
      <c r="AG2599">
        <v>1.1517097E-2</v>
      </c>
      <c r="AH2599" s="6">
        <v>3.2319921000000001E-2</v>
      </c>
      <c r="AI2599" s="6"/>
      <c r="AJ2599" s="8"/>
      <c r="AK2599" s="6"/>
      <c r="AL2599" s="6"/>
      <c r="AM2599" s="6"/>
      <c r="AN2599" s="6"/>
      <c r="AO2599" s="6"/>
      <c r="AP2599" s="6"/>
      <c r="AQ2599" s="6"/>
      <c r="AR2599" s="6"/>
      <c r="AS2599" s="6"/>
    </row>
    <row r="2600" spans="1:45" x14ac:dyDescent="0.35">
      <c r="A2600">
        <v>7500</v>
      </c>
      <c r="B2600">
        <v>0.99329104077167951</v>
      </c>
      <c r="C2600">
        <v>150</v>
      </c>
      <c r="D2600">
        <v>1.4535726613738349</v>
      </c>
      <c r="E2600">
        <v>0.8</v>
      </c>
      <c r="F2600">
        <v>0</v>
      </c>
      <c r="G2600">
        <v>0</v>
      </c>
      <c r="H2600" t="s">
        <v>98</v>
      </c>
      <c r="I2600" t="s">
        <v>98</v>
      </c>
      <c r="J2600">
        <v>0.12610746340000001</v>
      </c>
      <c r="K2600">
        <v>1.9392294399999999E-2</v>
      </c>
      <c r="L2600">
        <v>1.43037444E-2</v>
      </c>
      <c r="M2600">
        <v>5.2752165999999986E-3</v>
      </c>
      <c r="N2600">
        <v>5.2752165999999986E-3</v>
      </c>
      <c r="O2600">
        <v>3.8909963999999991E-3</v>
      </c>
      <c r="P2600">
        <v>3.8909963999999991E-3</v>
      </c>
      <c r="Q2600">
        <v>5.7399931999999989E-3</v>
      </c>
      <c r="R2600">
        <v>4.2338153999999994E-3</v>
      </c>
      <c r="S2600">
        <v>3.1228595999999989E-3</v>
      </c>
      <c r="T2600">
        <v>2.303419399999999E-3</v>
      </c>
      <c r="U2600">
        <v>6.4639841999999991E-3</v>
      </c>
      <c r="V2600">
        <v>34.51</v>
      </c>
      <c r="W2600">
        <v>0.63053731700000004</v>
      </c>
      <c r="X2600">
        <v>9.6961472000000007E-2</v>
      </c>
      <c r="Y2600">
        <v>7.1518722000000007E-2</v>
      </c>
      <c r="Z2600">
        <v>2.6376083000000002E-2</v>
      </c>
      <c r="AA2600">
        <v>2.6376083000000002E-2</v>
      </c>
      <c r="AB2600">
        <v>1.9454981999999999E-2</v>
      </c>
      <c r="AC2600">
        <v>1.9454981999999999E-2</v>
      </c>
      <c r="AD2600">
        <v>2.8699966E-2</v>
      </c>
      <c r="AE2600">
        <v>2.1169077000000001E-2</v>
      </c>
      <c r="AF2600">
        <v>1.5614298E-2</v>
      </c>
      <c r="AG2600">
        <v>1.1517097E-2</v>
      </c>
      <c r="AH2600" s="6">
        <v>3.2319921000000001E-2</v>
      </c>
      <c r="AI2600" s="6"/>
      <c r="AJ2600" s="8"/>
      <c r="AK2600" s="6"/>
      <c r="AL2600" s="6"/>
      <c r="AM2600" s="6"/>
      <c r="AN2600" s="6"/>
      <c r="AO2600" s="6"/>
      <c r="AP2600" s="6"/>
      <c r="AQ2600" s="6"/>
      <c r="AR2600" s="6"/>
      <c r="AS2600" s="6"/>
    </row>
    <row r="2601" spans="1:45" x14ac:dyDescent="0.35">
      <c r="A2601">
        <v>10000</v>
      </c>
      <c r="B2601">
        <v>1.2460968218220081</v>
      </c>
      <c r="C2601">
        <v>150</v>
      </c>
      <c r="D2601">
        <v>1.4535726613738349</v>
      </c>
      <c r="E2601">
        <v>0.8</v>
      </c>
      <c r="F2601">
        <v>0</v>
      </c>
      <c r="G2601">
        <v>0</v>
      </c>
      <c r="H2601" t="s">
        <v>98</v>
      </c>
      <c r="I2601" t="s">
        <v>98</v>
      </c>
      <c r="J2601">
        <v>0.12610746340000001</v>
      </c>
      <c r="K2601">
        <v>1.9392294399999999E-2</v>
      </c>
      <c r="L2601">
        <v>1.43037444E-2</v>
      </c>
      <c r="M2601">
        <v>5.2752165999999986E-3</v>
      </c>
      <c r="N2601">
        <v>5.2752165999999986E-3</v>
      </c>
      <c r="O2601">
        <v>3.8909963999999991E-3</v>
      </c>
      <c r="P2601">
        <v>3.8909963999999991E-3</v>
      </c>
      <c r="Q2601">
        <v>5.7399931999999989E-3</v>
      </c>
      <c r="R2601">
        <v>4.2338153999999994E-3</v>
      </c>
      <c r="S2601">
        <v>3.1228595999999989E-3</v>
      </c>
      <c r="T2601">
        <v>2.303419399999999E-3</v>
      </c>
      <c r="U2601">
        <v>6.4639841999999991E-3</v>
      </c>
      <c r="V2601">
        <v>34.51</v>
      </c>
      <c r="W2601">
        <v>0.63053731700000004</v>
      </c>
      <c r="X2601">
        <v>9.6961472000000007E-2</v>
      </c>
      <c r="Y2601">
        <v>7.1518722000000007E-2</v>
      </c>
      <c r="Z2601">
        <v>2.6376083000000002E-2</v>
      </c>
      <c r="AA2601">
        <v>2.6376083000000002E-2</v>
      </c>
      <c r="AB2601">
        <v>1.9454981999999999E-2</v>
      </c>
      <c r="AC2601">
        <v>1.9454981999999999E-2</v>
      </c>
      <c r="AD2601">
        <v>2.8699966E-2</v>
      </c>
      <c r="AE2601">
        <v>2.1169077000000001E-2</v>
      </c>
      <c r="AF2601">
        <v>1.5614298E-2</v>
      </c>
      <c r="AG2601">
        <v>1.1517097E-2</v>
      </c>
      <c r="AH2601" s="6">
        <v>3.2319921000000001E-2</v>
      </c>
      <c r="AI2601" s="6"/>
      <c r="AJ2601" s="8"/>
      <c r="AK2601" s="6"/>
      <c r="AL2601" s="6"/>
      <c r="AM2601" s="6"/>
      <c r="AN2601" s="6"/>
      <c r="AO2601" s="6"/>
      <c r="AP2601" s="6"/>
      <c r="AQ2601" s="6"/>
      <c r="AR2601" s="6"/>
      <c r="AS2601" s="6"/>
    </row>
    <row r="2602" spans="1:45" x14ac:dyDescent="0.35">
      <c r="A2602">
        <v>15000</v>
      </c>
      <c r="B2602">
        <v>1.728832442385972</v>
      </c>
      <c r="C2602">
        <v>150</v>
      </c>
      <c r="D2602">
        <v>1.4535726613738349</v>
      </c>
      <c r="E2602">
        <v>0.8</v>
      </c>
      <c r="F2602">
        <v>0</v>
      </c>
      <c r="G2602">
        <v>0</v>
      </c>
      <c r="H2602" t="s">
        <v>98</v>
      </c>
      <c r="I2602" t="s">
        <v>98</v>
      </c>
      <c r="J2602">
        <v>0.12610746340000001</v>
      </c>
      <c r="K2602">
        <v>1.9392294399999999E-2</v>
      </c>
      <c r="L2602">
        <v>1.43037444E-2</v>
      </c>
      <c r="M2602">
        <v>5.2752165999999986E-3</v>
      </c>
      <c r="N2602">
        <v>5.2752165999999986E-3</v>
      </c>
      <c r="O2602">
        <v>3.8909963999999991E-3</v>
      </c>
      <c r="P2602">
        <v>3.8909963999999991E-3</v>
      </c>
      <c r="Q2602">
        <v>5.7399931999999989E-3</v>
      </c>
      <c r="R2602">
        <v>4.2338153999999994E-3</v>
      </c>
      <c r="S2602">
        <v>3.1228595999999989E-3</v>
      </c>
      <c r="T2602">
        <v>2.303419399999999E-3</v>
      </c>
      <c r="U2602">
        <v>6.4639841999999991E-3</v>
      </c>
      <c r="V2602">
        <v>34.51</v>
      </c>
      <c r="W2602">
        <v>0.63053731700000004</v>
      </c>
      <c r="X2602">
        <v>9.6961472000000007E-2</v>
      </c>
      <c r="Y2602">
        <v>7.1518722000000007E-2</v>
      </c>
      <c r="Z2602">
        <v>2.6376083000000002E-2</v>
      </c>
      <c r="AA2602">
        <v>2.6376083000000002E-2</v>
      </c>
      <c r="AB2602">
        <v>1.9454981999999999E-2</v>
      </c>
      <c r="AC2602">
        <v>1.9454981999999999E-2</v>
      </c>
      <c r="AD2602">
        <v>2.8699966E-2</v>
      </c>
      <c r="AE2602">
        <v>2.1169077000000001E-2</v>
      </c>
      <c r="AF2602">
        <v>1.5614298E-2</v>
      </c>
      <c r="AG2602">
        <v>1.1517097E-2</v>
      </c>
      <c r="AH2602" s="6">
        <v>3.2319921000000001E-2</v>
      </c>
      <c r="AI2602" s="6"/>
      <c r="AJ2602" s="8"/>
      <c r="AK2602" s="6"/>
      <c r="AL2602" s="6"/>
      <c r="AM2602" s="6"/>
      <c r="AN2602" s="6"/>
      <c r="AO2602" s="6"/>
      <c r="AP2602" s="6"/>
      <c r="AQ2602" s="6"/>
      <c r="AR2602" s="6"/>
      <c r="AS2602" s="6"/>
    </row>
    <row r="2603" spans="1:45" x14ac:dyDescent="0.35">
      <c r="A2603">
        <v>1500</v>
      </c>
      <c r="B2603">
        <v>0.67144775573833293</v>
      </c>
      <c r="C2603">
        <v>180</v>
      </c>
      <c r="D2603">
        <v>1.4535726613738349</v>
      </c>
      <c r="E2603">
        <v>0.8</v>
      </c>
      <c r="F2603">
        <v>0</v>
      </c>
      <c r="G2603">
        <v>0</v>
      </c>
      <c r="H2603" t="s">
        <v>98</v>
      </c>
      <c r="I2603" t="s">
        <v>98</v>
      </c>
      <c r="J2603">
        <v>0.12610746340000001</v>
      </c>
      <c r="K2603">
        <v>1.9392294399999999E-2</v>
      </c>
      <c r="L2603">
        <v>1.43037444E-2</v>
      </c>
      <c r="M2603">
        <v>5.2752165999999986E-3</v>
      </c>
      <c r="N2603">
        <v>5.2752165999999986E-3</v>
      </c>
      <c r="O2603">
        <v>3.8909963999999991E-3</v>
      </c>
      <c r="P2603">
        <v>3.8909963999999991E-3</v>
      </c>
      <c r="Q2603">
        <v>5.7399931999999989E-3</v>
      </c>
      <c r="R2603">
        <v>4.2338153999999994E-3</v>
      </c>
      <c r="S2603">
        <v>3.1228595999999989E-3</v>
      </c>
      <c r="T2603">
        <v>2.303419399999999E-3</v>
      </c>
      <c r="U2603">
        <v>6.4639841999999991E-3</v>
      </c>
      <c r="V2603">
        <v>34.51</v>
      </c>
      <c r="W2603">
        <v>0.63053731700000004</v>
      </c>
      <c r="X2603">
        <v>9.6961472000000007E-2</v>
      </c>
      <c r="Y2603">
        <v>7.1518722000000007E-2</v>
      </c>
      <c r="Z2603">
        <v>2.6376083000000002E-2</v>
      </c>
      <c r="AA2603">
        <v>2.6376083000000002E-2</v>
      </c>
      <c r="AB2603">
        <v>1.9454981999999999E-2</v>
      </c>
      <c r="AC2603">
        <v>1.9454981999999999E-2</v>
      </c>
      <c r="AD2603">
        <v>2.8699966E-2</v>
      </c>
      <c r="AE2603">
        <v>2.1169077000000001E-2</v>
      </c>
      <c r="AF2603">
        <v>1.5614298E-2</v>
      </c>
      <c r="AG2603">
        <v>1.1517097E-2</v>
      </c>
      <c r="AH2603" s="6">
        <v>3.2319921000000001E-2</v>
      </c>
      <c r="AI2603" s="6"/>
      <c r="AJ2603" s="8"/>
      <c r="AK2603" s="6"/>
      <c r="AL2603" s="6"/>
      <c r="AM2603" s="6"/>
      <c r="AN2603" s="6"/>
      <c r="AO2603" s="6"/>
      <c r="AP2603" s="6"/>
      <c r="AQ2603" s="6"/>
      <c r="AR2603" s="6"/>
      <c r="AS2603" s="6"/>
    </row>
    <row r="2604" spans="1:45" x14ac:dyDescent="0.35">
      <c r="A2604">
        <v>2000</v>
      </c>
      <c r="B2604">
        <v>0.58330166988992538</v>
      </c>
      <c r="C2604">
        <v>180</v>
      </c>
      <c r="D2604">
        <v>1.4535726613738349</v>
      </c>
      <c r="E2604">
        <v>0.8</v>
      </c>
      <c r="F2604">
        <v>0</v>
      </c>
      <c r="G2604">
        <v>0</v>
      </c>
      <c r="H2604" t="s">
        <v>98</v>
      </c>
      <c r="I2604" t="s">
        <v>98</v>
      </c>
      <c r="J2604">
        <v>0.12610746340000001</v>
      </c>
      <c r="K2604">
        <v>1.9392294399999999E-2</v>
      </c>
      <c r="L2604">
        <v>1.43037444E-2</v>
      </c>
      <c r="M2604">
        <v>5.2752165999999986E-3</v>
      </c>
      <c r="N2604">
        <v>5.2752165999999986E-3</v>
      </c>
      <c r="O2604">
        <v>3.8909963999999991E-3</v>
      </c>
      <c r="P2604">
        <v>3.8909963999999991E-3</v>
      </c>
      <c r="Q2604">
        <v>5.7399931999999989E-3</v>
      </c>
      <c r="R2604">
        <v>4.2338153999999994E-3</v>
      </c>
      <c r="S2604">
        <v>3.1228595999999989E-3</v>
      </c>
      <c r="T2604">
        <v>2.303419399999999E-3</v>
      </c>
      <c r="U2604">
        <v>6.4639841999999991E-3</v>
      </c>
      <c r="V2604">
        <v>34.51</v>
      </c>
      <c r="W2604">
        <v>0.63053731700000004</v>
      </c>
      <c r="X2604">
        <v>9.6961472000000007E-2</v>
      </c>
      <c r="Y2604">
        <v>7.1518722000000007E-2</v>
      </c>
      <c r="Z2604">
        <v>2.6376083000000002E-2</v>
      </c>
      <c r="AA2604">
        <v>2.6376083000000002E-2</v>
      </c>
      <c r="AB2604">
        <v>1.9454981999999999E-2</v>
      </c>
      <c r="AC2604">
        <v>1.9454981999999999E-2</v>
      </c>
      <c r="AD2604">
        <v>2.8699966E-2</v>
      </c>
      <c r="AE2604">
        <v>2.1169077000000001E-2</v>
      </c>
      <c r="AF2604">
        <v>1.5614298E-2</v>
      </c>
      <c r="AG2604">
        <v>1.1517097E-2</v>
      </c>
      <c r="AH2604" s="6">
        <v>3.2319921000000001E-2</v>
      </c>
      <c r="AI2604" s="6"/>
      <c r="AJ2604" s="8"/>
      <c r="AK2604" s="6"/>
      <c r="AL2604" s="6"/>
      <c r="AM2604" s="6"/>
      <c r="AN2604" s="6"/>
      <c r="AO2604" s="6"/>
      <c r="AP2604" s="6"/>
      <c r="AQ2604" s="6"/>
      <c r="AR2604" s="6"/>
      <c r="AS2604" s="6"/>
    </row>
    <row r="2605" spans="1:45" x14ac:dyDescent="0.35">
      <c r="A2605">
        <v>2500</v>
      </c>
      <c r="B2605">
        <v>0.55672106672431809</v>
      </c>
      <c r="C2605">
        <v>180</v>
      </c>
      <c r="D2605">
        <v>1.4535726613738349</v>
      </c>
      <c r="E2605">
        <v>0.8</v>
      </c>
      <c r="F2605">
        <v>0</v>
      </c>
      <c r="G2605">
        <v>0</v>
      </c>
      <c r="H2605" t="s">
        <v>98</v>
      </c>
      <c r="I2605" t="s">
        <v>98</v>
      </c>
      <c r="J2605">
        <v>0.12610746340000001</v>
      </c>
      <c r="K2605">
        <v>1.9392294399999999E-2</v>
      </c>
      <c r="L2605">
        <v>1.43037444E-2</v>
      </c>
      <c r="M2605">
        <v>5.2752165999999986E-3</v>
      </c>
      <c r="N2605">
        <v>5.2752165999999986E-3</v>
      </c>
      <c r="O2605">
        <v>3.8909963999999991E-3</v>
      </c>
      <c r="P2605">
        <v>3.8909963999999991E-3</v>
      </c>
      <c r="Q2605">
        <v>5.7399931999999989E-3</v>
      </c>
      <c r="R2605">
        <v>4.2338153999999994E-3</v>
      </c>
      <c r="S2605">
        <v>3.1228595999999989E-3</v>
      </c>
      <c r="T2605">
        <v>2.303419399999999E-3</v>
      </c>
      <c r="U2605">
        <v>6.4639841999999991E-3</v>
      </c>
      <c r="V2605">
        <v>34.51</v>
      </c>
      <c r="W2605">
        <v>0.63053731700000004</v>
      </c>
      <c r="X2605">
        <v>9.6961472000000007E-2</v>
      </c>
      <c r="Y2605">
        <v>7.1518722000000007E-2</v>
      </c>
      <c r="Z2605">
        <v>2.6376083000000002E-2</v>
      </c>
      <c r="AA2605">
        <v>2.6376083000000002E-2</v>
      </c>
      <c r="AB2605">
        <v>1.9454981999999999E-2</v>
      </c>
      <c r="AC2605">
        <v>1.9454981999999999E-2</v>
      </c>
      <c r="AD2605">
        <v>2.8699966E-2</v>
      </c>
      <c r="AE2605">
        <v>2.1169077000000001E-2</v>
      </c>
      <c r="AF2605">
        <v>1.5614298E-2</v>
      </c>
      <c r="AG2605">
        <v>1.1517097E-2</v>
      </c>
      <c r="AH2605" s="6">
        <v>3.2319921000000001E-2</v>
      </c>
      <c r="AI2605" s="6"/>
      <c r="AJ2605" s="8"/>
      <c r="AK2605" s="6"/>
      <c r="AL2605" s="6"/>
      <c r="AM2605" s="6"/>
      <c r="AN2605" s="6"/>
      <c r="AO2605" s="6"/>
      <c r="AP2605" s="6"/>
      <c r="AQ2605" s="6"/>
      <c r="AR2605" s="6"/>
      <c r="AS2605" s="6"/>
    </row>
    <row r="2606" spans="1:45" x14ac:dyDescent="0.35">
      <c r="A2606">
        <v>5000</v>
      </c>
      <c r="B2606">
        <v>0.74719153702022467</v>
      </c>
      <c r="C2606">
        <v>180</v>
      </c>
      <c r="D2606">
        <v>1.4535726613738349</v>
      </c>
      <c r="E2606">
        <v>0.8</v>
      </c>
      <c r="F2606">
        <v>0</v>
      </c>
      <c r="G2606">
        <v>0</v>
      </c>
      <c r="H2606" t="s">
        <v>98</v>
      </c>
      <c r="I2606" t="s">
        <v>98</v>
      </c>
      <c r="J2606">
        <v>0.12610746340000001</v>
      </c>
      <c r="K2606">
        <v>1.9392294399999999E-2</v>
      </c>
      <c r="L2606">
        <v>1.43037444E-2</v>
      </c>
      <c r="M2606">
        <v>5.2752165999999986E-3</v>
      </c>
      <c r="N2606">
        <v>5.2752165999999986E-3</v>
      </c>
      <c r="O2606">
        <v>3.8909963999999991E-3</v>
      </c>
      <c r="P2606">
        <v>3.8909963999999991E-3</v>
      </c>
      <c r="Q2606">
        <v>5.7399931999999989E-3</v>
      </c>
      <c r="R2606">
        <v>4.2338153999999994E-3</v>
      </c>
      <c r="S2606">
        <v>3.1228595999999989E-3</v>
      </c>
      <c r="T2606">
        <v>2.303419399999999E-3</v>
      </c>
      <c r="U2606">
        <v>6.4639841999999991E-3</v>
      </c>
      <c r="V2606">
        <v>34.51</v>
      </c>
      <c r="W2606">
        <v>0.63053731700000004</v>
      </c>
      <c r="X2606">
        <v>9.6961472000000007E-2</v>
      </c>
      <c r="Y2606">
        <v>7.1518722000000007E-2</v>
      </c>
      <c r="Z2606">
        <v>2.6376083000000002E-2</v>
      </c>
      <c r="AA2606">
        <v>2.6376083000000002E-2</v>
      </c>
      <c r="AB2606">
        <v>1.9454981999999999E-2</v>
      </c>
      <c r="AC2606">
        <v>1.9454981999999999E-2</v>
      </c>
      <c r="AD2606">
        <v>2.8699966E-2</v>
      </c>
      <c r="AE2606">
        <v>2.1169077000000001E-2</v>
      </c>
      <c r="AF2606">
        <v>1.5614298E-2</v>
      </c>
      <c r="AG2606">
        <v>1.1517097E-2</v>
      </c>
      <c r="AH2606" s="6">
        <v>3.2319921000000001E-2</v>
      </c>
      <c r="AI2606" s="6"/>
      <c r="AJ2606" s="8"/>
      <c r="AK2606" s="6"/>
      <c r="AL2606" s="6"/>
      <c r="AM2606" s="6"/>
      <c r="AN2606" s="6"/>
      <c r="AO2606" s="6"/>
      <c r="AP2606" s="6"/>
      <c r="AQ2606" s="6"/>
      <c r="AR2606" s="6"/>
      <c r="AS2606" s="6"/>
    </row>
    <row r="2607" spans="1:45" x14ac:dyDescent="0.35">
      <c r="A2607">
        <v>7500</v>
      </c>
      <c r="B2607">
        <v>0.99191195033563706</v>
      </c>
      <c r="C2607">
        <v>180</v>
      </c>
      <c r="D2607">
        <v>1.4535726613738349</v>
      </c>
      <c r="E2607">
        <v>0.8</v>
      </c>
      <c r="F2607">
        <v>0</v>
      </c>
      <c r="G2607">
        <v>0</v>
      </c>
      <c r="H2607" t="s">
        <v>98</v>
      </c>
      <c r="I2607" t="s">
        <v>98</v>
      </c>
      <c r="J2607">
        <v>0.12610746340000001</v>
      </c>
      <c r="K2607">
        <v>1.9392294399999999E-2</v>
      </c>
      <c r="L2607">
        <v>1.43037444E-2</v>
      </c>
      <c r="M2607">
        <v>5.2752165999999986E-3</v>
      </c>
      <c r="N2607">
        <v>5.2752165999999986E-3</v>
      </c>
      <c r="O2607">
        <v>3.8909963999999991E-3</v>
      </c>
      <c r="P2607">
        <v>3.8909963999999991E-3</v>
      </c>
      <c r="Q2607">
        <v>5.7399931999999989E-3</v>
      </c>
      <c r="R2607">
        <v>4.2338153999999994E-3</v>
      </c>
      <c r="S2607">
        <v>3.1228595999999989E-3</v>
      </c>
      <c r="T2607">
        <v>2.303419399999999E-3</v>
      </c>
      <c r="U2607">
        <v>6.4639841999999991E-3</v>
      </c>
      <c r="V2607">
        <v>34.51</v>
      </c>
      <c r="W2607">
        <v>0.63053731700000004</v>
      </c>
      <c r="X2607">
        <v>9.6961472000000007E-2</v>
      </c>
      <c r="Y2607">
        <v>7.1518722000000007E-2</v>
      </c>
      <c r="Z2607">
        <v>2.6376083000000002E-2</v>
      </c>
      <c r="AA2607">
        <v>2.6376083000000002E-2</v>
      </c>
      <c r="AB2607">
        <v>1.9454981999999999E-2</v>
      </c>
      <c r="AC2607">
        <v>1.9454981999999999E-2</v>
      </c>
      <c r="AD2607">
        <v>2.8699966E-2</v>
      </c>
      <c r="AE2607">
        <v>2.1169077000000001E-2</v>
      </c>
      <c r="AF2607">
        <v>1.5614298E-2</v>
      </c>
      <c r="AG2607">
        <v>1.1517097E-2</v>
      </c>
      <c r="AH2607" s="6">
        <v>3.2319921000000001E-2</v>
      </c>
      <c r="AI2607" s="6"/>
      <c r="AJ2607" s="8"/>
      <c r="AK2607" s="6"/>
      <c r="AL2607" s="6"/>
      <c r="AM2607" s="6"/>
      <c r="AN2607" s="6"/>
      <c r="AO2607" s="6"/>
      <c r="AP2607" s="6"/>
      <c r="AQ2607" s="6"/>
      <c r="AR2607" s="6"/>
      <c r="AS2607" s="6"/>
    </row>
    <row r="2608" spans="1:45" x14ac:dyDescent="0.35">
      <c r="A2608">
        <v>10000</v>
      </c>
      <c r="B2608">
        <v>1.232633220507684</v>
      </c>
      <c r="C2608">
        <v>180</v>
      </c>
      <c r="D2608">
        <v>1.4535726613738349</v>
      </c>
      <c r="E2608">
        <v>0.8</v>
      </c>
      <c r="F2608">
        <v>0</v>
      </c>
      <c r="G2608">
        <v>0</v>
      </c>
      <c r="H2608" t="s">
        <v>98</v>
      </c>
      <c r="I2608" t="s">
        <v>98</v>
      </c>
      <c r="J2608">
        <v>0.12610746340000001</v>
      </c>
      <c r="K2608">
        <v>1.9392294399999999E-2</v>
      </c>
      <c r="L2608">
        <v>1.43037444E-2</v>
      </c>
      <c r="M2608">
        <v>5.2752165999999986E-3</v>
      </c>
      <c r="N2608">
        <v>5.2752165999999986E-3</v>
      </c>
      <c r="O2608">
        <v>3.8909963999999991E-3</v>
      </c>
      <c r="P2608">
        <v>3.8909963999999991E-3</v>
      </c>
      <c r="Q2608">
        <v>5.7399931999999989E-3</v>
      </c>
      <c r="R2608">
        <v>4.2338153999999994E-3</v>
      </c>
      <c r="S2608">
        <v>3.1228595999999989E-3</v>
      </c>
      <c r="T2608">
        <v>2.303419399999999E-3</v>
      </c>
      <c r="U2608">
        <v>6.4639841999999991E-3</v>
      </c>
      <c r="V2608">
        <v>34.51</v>
      </c>
      <c r="W2608">
        <v>0.63053731700000004</v>
      </c>
      <c r="X2608">
        <v>9.6961472000000007E-2</v>
      </c>
      <c r="Y2608">
        <v>7.1518722000000007E-2</v>
      </c>
      <c r="Z2608">
        <v>2.6376083000000002E-2</v>
      </c>
      <c r="AA2608">
        <v>2.6376083000000002E-2</v>
      </c>
      <c r="AB2608">
        <v>1.9454981999999999E-2</v>
      </c>
      <c r="AC2608">
        <v>1.9454981999999999E-2</v>
      </c>
      <c r="AD2608">
        <v>2.8699966E-2</v>
      </c>
      <c r="AE2608">
        <v>2.1169077000000001E-2</v>
      </c>
      <c r="AF2608">
        <v>1.5614298E-2</v>
      </c>
      <c r="AG2608">
        <v>1.1517097E-2</v>
      </c>
      <c r="AH2608" s="6">
        <v>3.2319921000000001E-2</v>
      </c>
      <c r="AI2608" s="6"/>
      <c r="AJ2608" s="8"/>
      <c r="AK2608" s="6"/>
      <c r="AL2608" s="6"/>
      <c r="AM2608" s="6"/>
      <c r="AN2608" s="6"/>
      <c r="AO2608" s="6"/>
      <c r="AP2608" s="6"/>
      <c r="AQ2608" s="6"/>
      <c r="AR2608" s="6"/>
      <c r="AS2608" s="6"/>
    </row>
    <row r="2609" spans="1:45" x14ac:dyDescent="0.35">
      <c r="A2609">
        <v>15000</v>
      </c>
      <c r="B2609">
        <v>1.6946478098495339</v>
      </c>
      <c r="C2609">
        <v>180</v>
      </c>
      <c r="D2609">
        <v>1.4535726613738349</v>
      </c>
      <c r="E2609">
        <v>0.8</v>
      </c>
      <c r="F2609">
        <v>0</v>
      </c>
      <c r="G2609">
        <v>0</v>
      </c>
      <c r="H2609" t="s">
        <v>98</v>
      </c>
      <c r="I2609" t="s">
        <v>98</v>
      </c>
      <c r="J2609">
        <v>0.12610746340000001</v>
      </c>
      <c r="K2609">
        <v>1.9392294399999999E-2</v>
      </c>
      <c r="L2609">
        <v>1.43037444E-2</v>
      </c>
      <c r="M2609">
        <v>5.2752165999999986E-3</v>
      </c>
      <c r="N2609">
        <v>5.2752165999999986E-3</v>
      </c>
      <c r="O2609">
        <v>3.8909963999999991E-3</v>
      </c>
      <c r="P2609">
        <v>3.8909963999999991E-3</v>
      </c>
      <c r="Q2609">
        <v>5.7399931999999989E-3</v>
      </c>
      <c r="R2609">
        <v>4.2338153999999994E-3</v>
      </c>
      <c r="S2609">
        <v>3.1228595999999989E-3</v>
      </c>
      <c r="T2609">
        <v>2.303419399999999E-3</v>
      </c>
      <c r="U2609">
        <v>6.4639841999999991E-3</v>
      </c>
      <c r="V2609">
        <v>34.51</v>
      </c>
      <c r="W2609">
        <v>0.63053731700000004</v>
      </c>
      <c r="X2609">
        <v>9.6961472000000007E-2</v>
      </c>
      <c r="Y2609">
        <v>7.1518722000000007E-2</v>
      </c>
      <c r="Z2609">
        <v>2.6376083000000002E-2</v>
      </c>
      <c r="AA2609">
        <v>2.6376083000000002E-2</v>
      </c>
      <c r="AB2609">
        <v>1.9454981999999999E-2</v>
      </c>
      <c r="AC2609">
        <v>1.9454981999999999E-2</v>
      </c>
      <c r="AD2609">
        <v>2.8699966E-2</v>
      </c>
      <c r="AE2609">
        <v>2.1169077000000001E-2</v>
      </c>
      <c r="AF2609">
        <v>1.5614298E-2</v>
      </c>
      <c r="AG2609">
        <v>1.1517097E-2</v>
      </c>
      <c r="AH2609" s="6">
        <v>3.2319921000000001E-2</v>
      </c>
      <c r="AI2609" s="6"/>
      <c r="AJ2609" s="8"/>
      <c r="AK2609" s="6"/>
      <c r="AL2609" s="6"/>
      <c r="AM2609" s="6"/>
      <c r="AN2609" s="6"/>
      <c r="AO2609" s="6"/>
      <c r="AP2609" s="6"/>
      <c r="AQ2609" s="6"/>
      <c r="AR2609" s="6"/>
      <c r="AS2609" s="6"/>
    </row>
    <row r="2610" spans="1:45" x14ac:dyDescent="0.35">
      <c r="A2610">
        <v>1500</v>
      </c>
      <c r="B2610">
        <v>0.75199523505857591</v>
      </c>
      <c r="C2610">
        <v>220</v>
      </c>
      <c r="D2610">
        <v>1.4535726613738349</v>
      </c>
      <c r="E2610">
        <v>0.8</v>
      </c>
      <c r="F2610">
        <v>0</v>
      </c>
      <c r="G2610">
        <v>0</v>
      </c>
      <c r="H2610" t="s">
        <v>98</v>
      </c>
      <c r="I2610" t="s">
        <v>98</v>
      </c>
      <c r="J2610">
        <v>0.12610746340000001</v>
      </c>
      <c r="K2610">
        <v>1.9392294399999999E-2</v>
      </c>
      <c r="L2610">
        <v>1.43037444E-2</v>
      </c>
      <c r="M2610">
        <v>5.2752165999999986E-3</v>
      </c>
      <c r="N2610">
        <v>5.2752165999999986E-3</v>
      </c>
      <c r="O2610">
        <v>3.8909963999999991E-3</v>
      </c>
      <c r="P2610">
        <v>3.8909963999999991E-3</v>
      </c>
      <c r="Q2610">
        <v>5.7399931999999989E-3</v>
      </c>
      <c r="R2610">
        <v>4.2338153999999994E-3</v>
      </c>
      <c r="S2610">
        <v>3.1228595999999989E-3</v>
      </c>
      <c r="T2610">
        <v>2.303419399999999E-3</v>
      </c>
      <c r="U2610">
        <v>6.4639841999999991E-3</v>
      </c>
      <c r="V2610">
        <v>34.51</v>
      </c>
      <c r="W2610">
        <v>0.63053731700000004</v>
      </c>
      <c r="X2610">
        <v>9.6961472000000007E-2</v>
      </c>
      <c r="Y2610">
        <v>7.1518722000000007E-2</v>
      </c>
      <c r="Z2610">
        <v>2.6376083000000002E-2</v>
      </c>
      <c r="AA2610">
        <v>2.6376083000000002E-2</v>
      </c>
      <c r="AB2610">
        <v>1.9454981999999999E-2</v>
      </c>
      <c r="AC2610">
        <v>1.9454981999999999E-2</v>
      </c>
      <c r="AD2610">
        <v>2.8699966E-2</v>
      </c>
      <c r="AE2610">
        <v>2.1169077000000001E-2</v>
      </c>
      <c r="AF2610">
        <v>1.5614298E-2</v>
      </c>
      <c r="AG2610">
        <v>1.1517097E-2</v>
      </c>
      <c r="AH2610" s="6">
        <v>3.2319921000000001E-2</v>
      </c>
      <c r="AI2610" s="6"/>
      <c r="AJ2610" s="8"/>
      <c r="AK2610" s="6"/>
      <c r="AL2610" s="6"/>
      <c r="AM2610" s="6"/>
      <c r="AN2610" s="6"/>
      <c r="AO2610" s="6"/>
      <c r="AP2610" s="6"/>
      <c r="AQ2610" s="6"/>
      <c r="AR2610" s="6"/>
      <c r="AS2610" s="6"/>
    </row>
    <row r="2611" spans="1:45" x14ac:dyDescent="0.35">
      <c r="A2611">
        <v>2000</v>
      </c>
      <c r="B2611">
        <v>0.68811274004540546</v>
      </c>
      <c r="C2611">
        <v>220</v>
      </c>
      <c r="D2611">
        <v>1.4535726613738349</v>
      </c>
      <c r="E2611">
        <v>0.8</v>
      </c>
      <c r="F2611">
        <v>0</v>
      </c>
      <c r="G2611">
        <v>0</v>
      </c>
      <c r="H2611" t="s">
        <v>98</v>
      </c>
      <c r="I2611" t="s">
        <v>98</v>
      </c>
      <c r="J2611">
        <v>0.12610746340000001</v>
      </c>
      <c r="K2611">
        <v>1.9392294399999999E-2</v>
      </c>
      <c r="L2611">
        <v>1.43037444E-2</v>
      </c>
      <c r="M2611">
        <v>5.2752165999999986E-3</v>
      </c>
      <c r="N2611">
        <v>5.2752165999999986E-3</v>
      </c>
      <c r="O2611">
        <v>3.8909963999999991E-3</v>
      </c>
      <c r="P2611">
        <v>3.8909963999999991E-3</v>
      </c>
      <c r="Q2611">
        <v>5.7399931999999989E-3</v>
      </c>
      <c r="R2611">
        <v>4.2338153999999994E-3</v>
      </c>
      <c r="S2611">
        <v>3.1228595999999989E-3</v>
      </c>
      <c r="T2611">
        <v>2.303419399999999E-3</v>
      </c>
      <c r="U2611">
        <v>6.4639841999999991E-3</v>
      </c>
      <c r="V2611">
        <v>34.51</v>
      </c>
      <c r="W2611">
        <v>0.63053731700000004</v>
      </c>
      <c r="X2611">
        <v>9.6961472000000007E-2</v>
      </c>
      <c r="Y2611">
        <v>7.1518722000000007E-2</v>
      </c>
      <c r="Z2611">
        <v>2.6376083000000002E-2</v>
      </c>
      <c r="AA2611">
        <v>2.6376083000000002E-2</v>
      </c>
      <c r="AB2611">
        <v>1.9454981999999999E-2</v>
      </c>
      <c r="AC2611">
        <v>1.9454981999999999E-2</v>
      </c>
      <c r="AD2611">
        <v>2.8699966E-2</v>
      </c>
      <c r="AE2611">
        <v>2.1169077000000001E-2</v>
      </c>
      <c r="AF2611">
        <v>1.5614298E-2</v>
      </c>
      <c r="AG2611">
        <v>1.1517097E-2</v>
      </c>
      <c r="AH2611" s="6">
        <v>3.2319921000000001E-2</v>
      </c>
      <c r="AI2611" s="6"/>
      <c r="AJ2611" s="8"/>
      <c r="AK2611" s="6"/>
      <c r="AL2611" s="6"/>
      <c r="AM2611" s="6"/>
      <c r="AN2611" s="6"/>
      <c r="AO2611" s="6"/>
      <c r="AP2611" s="6"/>
      <c r="AQ2611" s="6"/>
      <c r="AR2611" s="6"/>
      <c r="AS2611" s="6"/>
    </row>
    <row r="2612" spans="1:45" x14ac:dyDescent="0.35">
      <c r="A2612">
        <v>2500</v>
      </c>
      <c r="B2612">
        <v>0.65025680959035936</v>
      </c>
      <c r="C2612">
        <v>220</v>
      </c>
      <c r="D2612">
        <v>1.4535726613738349</v>
      </c>
      <c r="E2612">
        <v>0.8</v>
      </c>
      <c r="F2612">
        <v>0</v>
      </c>
      <c r="G2612">
        <v>0</v>
      </c>
      <c r="H2612" t="s">
        <v>98</v>
      </c>
      <c r="I2612" t="s">
        <v>98</v>
      </c>
      <c r="J2612">
        <v>0.12610746340000001</v>
      </c>
      <c r="K2612">
        <v>1.9392294399999999E-2</v>
      </c>
      <c r="L2612">
        <v>1.43037444E-2</v>
      </c>
      <c r="M2612">
        <v>5.2752165999999986E-3</v>
      </c>
      <c r="N2612">
        <v>5.2752165999999986E-3</v>
      </c>
      <c r="O2612">
        <v>3.8909963999999991E-3</v>
      </c>
      <c r="P2612">
        <v>3.8909963999999991E-3</v>
      </c>
      <c r="Q2612">
        <v>5.7399931999999989E-3</v>
      </c>
      <c r="R2612">
        <v>4.2338153999999994E-3</v>
      </c>
      <c r="S2612">
        <v>3.1228595999999989E-3</v>
      </c>
      <c r="T2612">
        <v>2.303419399999999E-3</v>
      </c>
      <c r="U2612">
        <v>6.4639841999999991E-3</v>
      </c>
      <c r="V2612">
        <v>34.51</v>
      </c>
      <c r="W2612">
        <v>0.63053731700000004</v>
      </c>
      <c r="X2612">
        <v>9.6961472000000007E-2</v>
      </c>
      <c r="Y2612">
        <v>7.1518722000000007E-2</v>
      </c>
      <c r="Z2612">
        <v>2.6376083000000002E-2</v>
      </c>
      <c r="AA2612">
        <v>2.6376083000000002E-2</v>
      </c>
      <c r="AB2612">
        <v>1.9454981999999999E-2</v>
      </c>
      <c r="AC2612">
        <v>1.9454981999999999E-2</v>
      </c>
      <c r="AD2612">
        <v>2.8699966E-2</v>
      </c>
      <c r="AE2612">
        <v>2.1169077000000001E-2</v>
      </c>
      <c r="AF2612">
        <v>1.5614298E-2</v>
      </c>
      <c r="AG2612">
        <v>1.1517097E-2</v>
      </c>
      <c r="AH2612" s="6">
        <v>3.2319921000000001E-2</v>
      </c>
      <c r="AI2612" s="6"/>
      <c r="AJ2612" s="8"/>
      <c r="AK2612" s="6"/>
      <c r="AL2612" s="6"/>
      <c r="AM2612" s="6"/>
      <c r="AN2612" s="6"/>
      <c r="AO2612" s="6"/>
      <c r="AP2612" s="6"/>
      <c r="AQ2612" s="6"/>
      <c r="AR2612" s="6"/>
      <c r="AS2612" s="6"/>
    </row>
    <row r="2613" spans="1:45" x14ac:dyDescent="0.35">
      <c r="A2613">
        <v>5000</v>
      </c>
      <c r="B2613">
        <v>0.77401789572475077</v>
      </c>
      <c r="C2613">
        <v>220</v>
      </c>
      <c r="D2613">
        <v>1.4535726613738349</v>
      </c>
      <c r="E2613">
        <v>0.8</v>
      </c>
      <c r="F2613">
        <v>0</v>
      </c>
      <c r="G2613">
        <v>0</v>
      </c>
      <c r="H2613" t="s">
        <v>98</v>
      </c>
      <c r="I2613" t="s">
        <v>98</v>
      </c>
      <c r="J2613">
        <v>0.12610746340000001</v>
      </c>
      <c r="K2613">
        <v>1.9392294399999999E-2</v>
      </c>
      <c r="L2613">
        <v>1.43037444E-2</v>
      </c>
      <c r="M2613">
        <v>5.2752165999999986E-3</v>
      </c>
      <c r="N2613">
        <v>5.2752165999999986E-3</v>
      </c>
      <c r="O2613">
        <v>3.8909963999999991E-3</v>
      </c>
      <c r="P2613">
        <v>3.8909963999999991E-3</v>
      </c>
      <c r="Q2613">
        <v>5.7399931999999989E-3</v>
      </c>
      <c r="R2613">
        <v>4.2338153999999994E-3</v>
      </c>
      <c r="S2613">
        <v>3.1228595999999989E-3</v>
      </c>
      <c r="T2613">
        <v>2.303419399999999E-3</v>
      </c>
      <c r="U2613">
        <v>6.4639841999999991E-3</v>
      </c>
      <c r="V2613">
        <v>34.51</v>
      </c>
      <c r="W2613">
        <v>0.63053731700000004</v>
      </c>
      <c r="X2613">
        <v>9.6961472000000007E-2</v>
      </c>
      <c r="Y2613">
        <v>7.1518722000000007E-2</v>
      </c>
      <c r="Z2613">
        <v>2.6376083000000002E-2</v>
      </c>
      <c r="AA2613">
        <v>2.6376083000000002E-2</v>
      </c>
      <c r="AB2613">
        <v>1.9454981999999999E-2</v>
      </c>
      <c r="AC2613">
        <v>1.9454981999999999E-2</v>
      </c>
      <c r="AD2613">
        <v>2.8699966E-2</v>
      </c>
      <c r="AE2613">
        <v>2.1169077000000001E-2</v>
      </c>
      <c r="AF2613">
        <v>1.5614298E-2</v>
      </c>
      <c r="AG2613">
        <v>1.1517097E-2</v>
      </c>
      <c r="AH2613" s="6">
        <v>3.2319921000000001E-2</v>
      </c>
      <c r="AI2613" s="6"/>
      <c r="AJ2613" s="8"/>
      <c r="AK2613" s="6"/>
      <c r="AL2613" s="6"/>
      <c r="AM2613" s="6"/>
      <c r="AN2613" s="6"/>
      <c r="AO2613" s="6"/>
      <c r="AP2613" s="6"/>
      <c r="AQ2613" s="6"/>
      <c r="AR2613" s="6"/>
      <c r="AS2613" s="6"/>
    </row>
    <row r="2614" spans="1:45" x14ac:dyDescent="0.35">
      <c r="A2614">
        <v>7500</v>
      </c>
      <c r="B2614">
        <v>0.9953693220025428</v>
      </c>
      <c r="C2614">
        <v>220</v>
      </c>
      <c r="D2614">
        <v>1.4535726613738349</v>
      </c>
      <c r="E2614">
        <v>0.8</v>
      </c>
      <c r="F2614">
        <v>0</v>
      </c>
      <c r="G2614">
        <v>0</v>
      </c>
      <c r="H2614" t="s">
        <v>98</v>
      </c>
      <c r="I2614" t="s">
        <v>98</v>
      </c>
      <c r="J2614">
        <v>0.12610746340000001</v>
      </c>
      <c r="K2614">
        <v>1.9392294399999999E-2</v>
      </c>
      <c r="L2614">
        <v>1.43037444E-2</v>
      </c>
      <c r="M2614">
        <v>5.2752165999999986E-3</v>
      </c>
      <c r="N2614">
        <v>5.2752165999999986E-3</v>
      </c>
      <c r="O2614">
        <v>3.8909963999999991E-3</v>
      </c>
      <c r="P2614">
        <v>3.8909963999999991E-3</v>
      </c>
      <c r="Q2614">
        <v>5.7399931999999989E-3</v>
      </c>
      <c r="R2614">
        <v>4.2338153999999994E-3</v>
      </c>
      <c r="S2614">
        <v>3.1228595999999989E-3</v>
      </c>
      <c r="T2614">
        <v>2.303419399999999E-3</v>
      </c>
      <c r="U2614">
        <v>6.4639841999999991E-3</v>
      </c>
      <c r="V2614">
        <v>34.51</v>
      </c>
      <c r="W2614">
        <v>0.63053731700000004</v>
      </c>
      <c r="X2614">
        <v>9.6961472000000007E-2</v>
      </c>
      <c r="Y2614">
        <v>7.1518722000000007E-2</v>
      </c>
      <c r="Z2614">
        <v>2.6376083000000002E-2</v>
      </c>
      <c r="AA2614">
        <v>2.6376083000000002E-2</v>
      </c>
      <c r="AB2614">
        <v>1.9454981999999999E-2</v>
      </c>
      <c r="AC2614">
        <v>1.9454981999999999E-2</v>
      </c>
      <c r="AD2614">
        <v>2.8699966E-2</v>
      </c>
      <c r="AE2614">
        <v>2.1169077000000001E-2</v>
      </c>
      <c r="AF2614">
        <v>1.5614298E-2</v>
      </c>
      <c r="AG2614">
        <v>1.1517097E-2</v>
      </c>
      <c r="AH2614" s="6">
        <v>3.2319921000000001E-2</v>
      </c>
      <c r="AI2614" s="6"/>
      <c r="AJ2614" s="8"/>
      <c r="AK2614" s="6"/>
      <c r="AL2614" s="6"/>
      <c r="AM2614" s="6"/>
      <c r="AN2614" s="6"/>
      <c r="AO2614" s="6"/>
      <c r="AP2614" s="6"/>
      <c r="AQ2614" s="6"/>
      <c r="AR2614" s="6"/>
      <c r="AS2614" s="6"/>
    </row>
    <row r="2615" spans="1:45" x14ac:dyDescent="0.35">
      <c r="A2615">
        <v>10000</v>
      </c>
      <c r="B2615">
        <v>1.220045079244287</v>
      </c>
      <c r="C2615">
        <v>220</v>
      </c>
      <c r="D2615">
        <v>1.4535726613738349</v>
      </c>
      <c r="E2615">
        <v>0.8</v>
      </c>
      <c r="F2615">
        <v>0</v>
      </c>
      <c r="G2615">
        <v>0</v>
      </c>
      <c r="H2615" t="s">
        <v>98</v>
      </c>
      <c r="I2615" t="s">
        <v>98</v>
      </c>
      <c r="J2615">
        <v>0.12610746340000001</v>
      </c>
      <c r="K2615">
        <v>1.9392294399999999E-2</v>
      </c>
      <c r="L2615">
        <v>1.43037444E-2</v>
      </c>
      <c r="M2615">
        <v>5.2752165999999986E-3</v>
      </c>
      <c r="N2615">
        <v>5.2752165999999986E-3</v>
      </c>
      <c r="O2615">
        <v>3.8909963999999991E-3</v>
      </c>
      <c r="P2615">
        <v>3.8909963999999991E-3</v>
      </c>
      <c r="Q2615">
        <v>5.7399931999999989E-3</v>
      </c>
      <c r="R2615">
        <v>4.2338153999999994E-3</v>
      </c>
      <c r="S2615">
        <v>3.1228595999999989E-3</v>
      </c>
      <c r="T2615">
        <v>2.303419399999999E-3</v>
      </c>
      <c r="U2615">
        <v>6.4639841999999991E-3</v>
      </c>
      <c r="V2615">
        <v>34.51</v>
      </c>
      <c r="W2615">
        <v>0.63053731700000004</v>
      </c>
      <c r="X2615">
        <v>9.6961472000000007E-2</v>
      </c>
      <c r="Y2615">
        <v>7.1518722000000007E-2</v>
      </c>
      <c r="Z2615">
        <v>2.6376083000000002E-2</v>
      </c>
      <c r="AA2615">
        <v>2.6376083000000002E-2</v>
      </c>
      <c r="AB2615">
        <v>1.9454981999999999E-2</v>
      </c>
      <c r="AC2615">
        <v>1.9454981999999999E-2</v>
      </c>
      <c r="AD2615">
        <v>2.8699966E-2</v>
      </c>
      <c r="AE2615">
        <v>2.1169077000000001E-2</v>
      </c>
      <c r="AF2615">
        <v>1.5614298E-2</v>
      </c>
      <c r="AG2615">
        <v>1.1517097E-2</v>
      </c>
      <c r="AH2615" s="6">
        <v>3.2319921000000001E-2</v>
      </c>
      <c r="AI2615" s="6"/>
      <c r="AJ2615" s="8"/>
      <c r="AK2615" s="6"/>
      <c r="AL2615" s="6"/>
      <c r="AM2615" s="6"/>
      <c r="AN2615" s="6"/>
      <c r="AO2615" s="6"/>
      <c r="AP2615" s="6"/>
      <c r="AQ2615" s="6"/>
      <c r="AR2615" s="6"/>
      <c r="AS2615" s="6"/>
    </row>
    <row r="2616" spans="1:45" x14ac:dyDescent="0.35">
      <c r="A2616">
        <v>15000</v>
      </c>
      <c r="B2616">
        <v>1.655799322561774</v>
      </c>
      <c r="C2616">
        <v>220</v>
      </c>
      <c r="D2616">
        <v>1.4535726613738349</v>
      </c>
      <c r="E2616">
        <v>0.8</v>
      </c>
      <c r="F2616">
        <v>0</v>
      </c>
      <c r="G2616">
        <v>0</v>
      </c>
      <c r="H2616" t="s">
        <v>98</v>
      </c>
      <c r="I2616" t="s">
        <v>98</v>
      </c>
      <c r="J2616">
        <v>0.12610746340000001</v>
      </c>
      <c r="K2616">
        <v>1.9392294399999999E-2</v>
      </c>
      <c r="L2616">
        <v>1.43037444E-2</v>
      </c>
      <c r="M2616">
        <v>5.2752165999999986E-3</v>
      </c>
      <c r="N2616">
        <v>5.2752165999999986E-3</v>
      </c>
      <c r="O2616">
        <v>3.8909963999999991E-3</v>
      </c>
      <c r="P2616">
        <v>3.8909963999999991E-3</v>
      </c>
      <c r="Q2616">
        <v>5.7399931999999989E-3</v>
      </c>
      <c r="R2616">
        <v>4.2338153999999994E-3</v>
      </c>
      <c r="S2616">
        <v>3.1228595999999989E-3</v>
      </c>
      <c r="T2616">
        <v>2.303419399999999E-3</v>
      </c>
      <c r="U2616">
        <v>6.4639841999999991E-3</v>
      </c>
      <c r="V2616">
        <v>34.51</v>
      </c>
      <c r="W2616">
        <v>0.63053731700000004</v>
      </c>
      <c r="X2616">
        <v>9.6961472000000007E-2</v>
      </c>
      <c r="Y2616">
        <v>7.1518722000000007E-2</v>
      </c>
      <c r="Z2616">
        <v>2.6376083000000002E-2</v>
      </c>
      <c r="AA2616">
        <v>2.6376083000000002E-2</v>
      </c>
      <c r="AB2616">
        <v>1.9454981999999999E-2</v>
      </c>
      <c r="AC2616">
        <v>1.9454981999999999E-2</v>
      </c>
      <c r="AD2616">
        <v>2.8699966E-2</v>
      </c>
      <c r="AE2616">
        <v>2.1169077000000001E-2</v>
      </c>
      <c r="AF2616">
        <v>1.5614298E-2</v>
      </c>
      <c r="AG2616">
        <v>1.1517097E-2</v>
      </c>
      <c r="AH2616" s="6">
        <v>3.2319921000000001E-2</v>
      </c>
      <c r="AI2616" s="6"/>
      <c r="AJ2616" s="8"/>
      <c r="AK2616" s="6"/>
      <c r="AL2616" s="6"/>
      <c r="AM2616" s="6"/>
      <c r="AN2616" s="6"/>
      <c r="AO2616" s="6"/>
      <c r="AP2616" s="6"/>
      <c r="AQ2616" s="6"/>
      <c r="AR2616" s="6"/>
      <c r="AS2616" s="6"/>
    </row>
    <row r="2617" spans="1:45" x14ac:dyDescent="0.35">
      <c r="A2617">
        <v>1500</v>
      </c>
      <c r="B2617">
        <v>0.79575987706503359</v>
      </c>
      <c r="C2617">
        <v>250</v>
      </c>
      <c r="D2617">
        <v>1.4535726613738349</v>
      </c>
      <c r="E2617">
        <v>0.8</v>
      </c>
      <c r="F2617">
        <v>0</v>
      </c>
      <c r="G2617">
        <v>0</v>
      </c>
      <c r="H2617" t="s">
        <v>98</v>
      </c>
      <c r="I2617" t="s">
        <v>98</v>
      </c>
      <c r="J2617">
        <v>0.12610746340000001</v>
      </c>
      <c r="K2617">
        <v>1.9392294399999999E-2</v>
      </c>
      <c r="L2617">
        <v>1.43037444E-2</v>
      </c>
      <c r="M2617">
        <v>5.2752165999999986E-3</v>
      </c>
      <c r="N2617">
        <v>5.2752165999999986E-3</v>
      </c>
      <c r="O2617">
        <v>3.8909963999999991E-3</v>
      </c>
      <c r="P2617">
        <v>3.8909963999999991E-3</v>
      </c>
      <c r="Q2617">
        <v>5.7399931999999989E-3</v>
      </c>
      <c r="R2617">
        <v>4.2338153999999994E-3</v>
      </c>
      <c r="S2617">
        <v>3.1228595999999989E-3</v>
      </c>
      <c r="T2617">
        <v>2.303419399999999E-3</v>
      </c>
      <c r="U2617">
        <v>6.4639841999999991E-3</v>
      </c>
      <c r="V2617">
        <v>34.51</v>
      </c>
      <c r="W2617">
        <v>0.63053731700000004</v>
      </c>
      <c r="X2617">
        <v>9.6961472000000007E-2</v>
      </c>
      <c r="Y2617">
        <v>7.1518722000000007E-2</v>
      </c>
      <c r="Z2617">
        <v>2.6376083000000002E-2</v>
      </c>
      <c r="AA2617">
        <v>2.6376083000000002E-2</v>
      </c>
      <c r="AB2617">
        <v>1.9454981999999999E-2</v>
      </c>
      <c r="AC2617">
        <v>1.9454981999999999E-2</v>
      </c>
      <c r="AD2617">
        <v>2.8699966E-2</v>
      </c>
      <c r="AE2617">
        <v>2.1169077000000001E-2</v>
      </c>
      <c r="AF2617">
        <v>1.5614298E-2</v>
      </c>
      <c r="AG2617">
        <v>1.1517097E-2</v>
      </c>
      <c r="AH2617" s="6">
        <v>3.2319921000000001E-2</v>
      </c>
      <c r="AI2617" s="6"/>
      <c r="AJ2617" s="8"/>
      <c r="AK2617" s="6"/>
      <c r="AL2617" s="6"/>
      <c r="AM2617" s="6"/>
      <c r="AN2617" s="6"/>
      <c r="AO2617" s="6"/>
      <c r="AP2617" s="6"/>
      <c r="AQ2617" s="6"/>
      <c r="AR2617" s="6"/>
      <c r="AS2617" s="6"/>
    </row>
    <row r="2618" spans="1:45" x14ac:dyDescent="0.35">
      <c r="A2618">
        <v>2000</v>
      </c>
      <c r="B2618">
        <v>0.74445745205225555</v>
      </c>
      <c r="C2618">
        <v>250</v>
      </c>
      <c r="D2618">
        <v>1.4535726613738349</v>
      </c>
      <c r="E2618">
        <v>0.8</v>
      </c>
      <c r="F2618">
        <v>0</v>
      </c>
      <c r="G2618">
        <v>0</v>
      </c>
      <c r="H2618" t="s">
        <v>98</v>
      </c>
      <c r="I2618" t="s">
        <v>98</v>
      </c>
      <c r="J2618">
        <v>0.12610746340000001</v>
      </c>
      <c r="K2618">
        <v>1.9392294399999999E-2</v>
      </c>
      <c r="L2618">
        <v>1.43037444E-2</v>
      </c>
      <c r="M2618">
        <v>5.2752165999999986E-3</v>
      </c>
      <c r="N2618">
        <v>5.2752165999999986E-3</v>
      </c>
      <c r="O2618">
        <v>3.8909963999999991E-3</v>
      </c>
      <c r="P2618">
        <v>3.8909963999999991E-3</v>
      </c>
      <c r="Q2618">
        <v>5.7399931999999989E-3</v>
      </c>
      <c r="R2618">
        <v>4.2338153999999994E-3</v>
      </c>
      <c r="S2618">
        <v>3.1228595999999989E-3</v>
      </c>
      <c r="T2618">
        <v>2.303419399999999E-3</v>
      </c>
      <c r="U2618">
        <v>6.4639841999999991E-3</v>
      </c>
      <c r="V2618">
        <v>34.51</v>
      </c>
      <c r="W2618">
        <v>0.63053731700000004</v>
      </c>
      <c r="X2618">
        <v>9.6961472000000007E-2</v>
      </c>
      <c r="Y2618">
        <v>7.1518722000000007E-2</v>
      </c>
      <c r="Z2618">
        <v>2.6376083000000002E-2</v>
      </c>
      <c r="AA2618">
        <v>2.6376083000000002E-2</v>
      </c>
      <c r="AB2618">
        <v>1.9454981999999999E-2</v>
      </c>
      <c r="AC2618">
        <v>1.9454981999999999E-2</v>
      </c>
      <c r="AD2618">
        <v>2.8699966E-2</v>
      </c>
      <c r="AE2618">
        <v>2.1169077000000001E-2</v>
      </c>
      <c r="AF2618">
        <v>1.5614298E-2</v>
      </c>
      <c r="AG2618">
        <v>1.1517097E-2</v>
      </c>
      <c r="AH2618" s="6">
        <v>3.2319921000000001E-2</v>
      </c>
      <c r="AI2618" s="6"/>
      <c r="AJ2618" s="8"/>
      <c r="AK2618" s="6"/>
      <c r="AL2618" s="6"/>
      <c r="AM2618" s="6"/>
      <c r="AN2618" s="6"/>
      <c r="AO2618" s="6"/>
      <c r="AP2618" s="6"/>
      <c r="AQ2618" s="6"/>
      <c r="AR2618" s="6"/>
      <c r="AS2618" s="6"/>
    </row>
    <row r="2619" spans="1:45" x14ac:dyDescent="0.35">
      <c r="A2619">
        <v>2500</v>
      </c>
      <c r="B2619">
        <v>0.71091802808531912</v>
      </c>
      <c r="C2619">
        <v>250</v>
      </c>
      <c r="D2619">
        <v>1.4535726613738349</v>
      </c>
      <c r="E2619">
        <v>0.8</v>
      </c>
      <c r="F2619">
        <v>0</v>
      </c>
      <c r="G2619">
        <v>0</v>
      </c>
      <c r="H2619" t="s">
        <v>98</v>
      </c>
      <c r="I2619" t="s">
        <v>98</v>
      </c>
      <c r="J2619">
        <v>0.12610746340000001</v>
      </c>
      <c r="K2619">
        <v>1.9392294399999999E-2</v>
      </c>
      <c r="L2619">
        <v>1.43037444E-2</v>
      </c>
      <c r="M2619">
        <v>5.2752165999999986E-3</v>
      </c>
      <c r="N2619">
        <v>5.2752165999999986E-3</v>
      </c>
      <c r="O2619">
        <v>3.8909963999999991E-3</v>
      </c>
      <c r="P2619">
        <v>3.8909963999999991E-3</v>
      </c>
      <c r="Q2619">
        <v>5.7399931999999989E-3</v>
      </c>
      <c r="R2619">
        <v>4.2338153999999994E-3</v>
      </c>
      <c r="S2619">
        <v>3.1228595999999989E-3</v>
      </c>
      <c r="T2619">
        <v>2.303419399999999E-3</v>
      </c>
      <c r="U2619">
        <v>6.4639841999999991E-3</v>
      </c>
      <c r="V2619">
        <v>34.51</v>
      </c>
      <c r="W2619">
        <v>0.63053731700000004</v>
      </c>
      <c r="X2619">
        <v>9.6961472000000007E-2</v>
      </c>
      <c r="Y2619">
        <v>7.1518722000000007E-2</v>
      </c>
      <c r="Z2619">
        <v>2.6376083000000002E-2</v>
      </c>
      <c r="AA2619">
        <v>2.6376083000000002E-2</v>
      </c>
      <c r="AB2619">
        <v>1.9454981999999999E-2</v>
      </c>
      <c r="AC2619">
        <v>1.9454981999999999E-2</v>
      </c>
      <c r="AD2619">
        <v>2.8699966E-2</v>
      </c>
      <c r="AE2619">
        <v>2.1169077000000001E-2</v>
      </c>
      <c r="AF2619">
        <v>1.5614298E-2</v>
      </c>
      <c r="AG2619">
        <v>1.1517097E-2</v>
      </c>
      <c r="AH2619" s="6">
        <v>3.2319921000000001E-2</v>
      </c>
      <c r="AI2619" s="6"/>
      <c r="AJ2619" s="8"/>
      <c r="AK2619" s="6"/>
      <c r="AL2619" s="6"/>
      <c r="AM2619" s="6"/>
      <c r="AN2619" s="6"/>
      <c r="AO2619" s="6"/>
      <c r="AP2619" s="6"/>
      <c r="AQ2619" s="6"/>
      <c r="AR2619" s="6"/>
      <c r="AS2619" s="6"/>
    </row>
    <row r="2620" spans="1:45" x14ac:dyDescent="0.35">
      <c r="A2620">
        <v>5000</v>
      </c>
      <c r="B2620">
        <v>0.79787369550271148</v>
      </c>
      <c r="C2620">
        <v>250</v>
      </c>
      <c r="D2620">
        <v>1.4535726613738349</v>
      </c>
      <c r="E2620">
        <v>0.8</v>
      </c>
      <c r="F2620">
        <v>0</v>
      </c>
      <c r="G2620">
        <v>0</v>
      </c>
      <c r="H2620" t="s">
        <v>98</v>
      </c>
      <c r="I2620" t="s">
        <v>98</v>
      </c>
      <c r="J2620">
        <v>0.12610746340000001</v>
      </c>
      <c r="K2620">
        <v>1.9392294399999999E-2</v>
      </c>
      <c r="L2620">
        <v>1.43037444E-2</v>
      </c>
      <c r="M2620">
        <v>5.2752165999999986E-3</v>
      </c>
      <c r="N2620">
        <v>5.2752165999999986E-3</v>
      </c>
      <c r="O2620">
        <v>3.8909963999999991E-3</v>
      </c>
      <c r="P2620">
        <v>3.8909963999999991E-3</v>
      </c>
      <c r="Q2620">
        <v>5.7399931999999989E-3</v>
      </c>
      <c r="R2620">
        <v>4.2338153999999994E-3</v>
      </c>
      <c r="S2620">
        <v>3.1228595999999989E-3</v>
      </c>
      <c r="T2620">
        <v>2.303419399999999E-3</v>
      </c>
      <c r="U2620">
        <v>6.4639841999999991E-3</v>
      </c>
      <c r="V2620">
        <v>34.51</v>
      </c>
      <c r="W2620">
        <v>0.63053731700000004</v>
      </c>
      <c r="X2620">
        <v>9.6961472000000007E-2</v>
      </c>
      <c r="Y2620">
        <v>7.1518722000000007E-2</v>
      </c>
      <c r="Z2620">
        <v>2.6376083000000002E-2</v>
      </c>
      <c r="AA2620">
        <v>2.6376083000000002E-2</v>
      </c>
      <c r="AB2620">
        <v>1.9454981999999999E-2</v>
      </c>
      <c r="AC2620">
        <v>1.9454981999999999E-2</v>
      </c>
      <c r="AD2620">
        <v>2.8699966E-2</v>
      </c>
      <c r="AE2620">
        <v>2.1169077000000001E-2</v>
      </c>
      <c r="AF2620">
        <v>1.5614298E-2</v>
      </c>
      <c r="AG2620">
        <v>1.1517097E-2</v>
      </c>
      <c r="AH2620" s="6">
        <v>3.2319921000000001E-2</v>
      </c>
      <c r="AI2620" s="6"/>
      <c r="AJ2620" s="8"/>
      <c r="AK2620" s="6"/>
      <c r="AL2620" s="6"/>
      <c r="AM2620" s="6"/>
      <c r="AN2620" s="6"/>
      <c r="AO2620" s="6"/>
      <c r="AP2620" s="6"/>
      <c r="AQ2620" s="6"/>
      <c r="AR2620" s="6"/>
      <c r="AS2620" s="6"/>
    </row>
    <row r="2621" spans="1:45" x14ac:dyDescent="0.35">
      <c r="A2621">
        <v>7500</v>
      </c>
      <c r="B2621">
        <v>1.0011934950953769</v>
      </c>
      <c r="C2621">
        <v>250</v>
      </c>
      <c r="D2621">
        <v>1.4535726613738349</v>
      </c>
      <c r="E2621">
        <v>0.8</v>
      </c>
      <c r="F2621">
        <v>0</v>
      </c>
      <c r="G2621">
        <v>0</v>
      </c>
      <c r="H2621" t="s">
        <v>98</v>
      </c>
      <c r="I2621" t="s">
        <v>98</v>
      </c>
      <c r="J2621">
        <v>0.12610746340000001</v>
      </c>
      <c r="K2621">
        <v>1.9392294399999999E-2</v>
      </c>
      <c r="L2621">
        <v>1.43037444E-2</v>
      </c>
      <c r="M2621">
        <v>5.2752165999999986E-3</v>
      </c>
      <c r="N2621">
        <v>5.2752165999999986E-3</v>
      </c>
      <c r="O2621">
        <v>3.8909963999999991E-3</v>
      </c>
      <c r="P2621">
        <v>3.8909963999999991E-3</v>
      </c>
      <c r="Q2621">
        <v>5.7399931999999989E-3</v>
      </c>
      <c r="R2621">
        <v>4.2338153999999994E-3</v>
      </c>
      <c r="S2621">
        <v>3.1228595999999989E-3</v>
      </c>
      <c r="T2621">
        <v>2.303419399999999E-3</v>
      </c>
      <c r="U2621">
        <v>6.4639841999999991E-3</v>
      </c>
      <c r="V2621">
        <v>34.51</v>
      </c>
      <c r="W2621">
        <v>0.63053731700000004</v>
      </c>
      <c r="X2621">
        <v>9.6961472000000007E-2</v>
      </c>
      <c r="Y2621">
        <v>7.1518722000000007E-2</v>
      </c>
      <c r="Z2621">
        <v>2.6376083000000002E-2</v>
      </c>
      <c r="AA2621">
        <v>2.6376083000000002E-2</v>
      </c>
      <c r="AB2621">
        <v>1.9454981999999999E-2</v>
      </c>
      <c r="AC2621">
        <v>1.9454981999999999E-2</v>
      </c>
      <c r="AD2621">
        <v>2.8699966E-2</v>
      </c>
      <c r="AE2621">
        <v>2.1169077000000001E-2</v>
      </c>
      <c r="AF2621">
        <v>1.5614298E-2</v>
      </c>
      <c r="AG2621">
        <v>1.1517097E-2</v>
      </c>
      <c r="AH2621" s="6">
        <v>3.2319921000000001E-2</v>
      </c>
      <c r="AI2621" s="6"/>
      <c r="AJ2621" s="8"/>
      <c r="AK2621" s="6"/>
      <c r="AL2621" s="6"/>
      <c r="AM2621" s="6"/>
      <c r="AN2621" s="6"/>
      <c r="AO2621" s="6"/>
      <c r="AP2621" s="6"/>
      <c r="AQ2621" s="6"/>
      <c r="AR2621" s="6"/>
      <c r="AS2621" s="6"/>
    </row>
    <row r="2622" spans="1:45" x14ac:dyDescent="0.35">
      <c r="A2622">
        <v>10000</v>
      </c>
      <c r="B2622">
        <v>1.213957419217282</v>
      </c>
      <c r="C2622">
        <v>250</v>
      </c>
      <c r="D2622">
        <v>1.4535726613738349</v>
      </c>
      <c r="E2622">
        <v>0.8</v>
      </c>
      <c r="F2622">
        <v>0</v>
      </c>
      <c r="G2622">
        <v>0</v>
      </c>
      <c r="H2622" t="s">
        <v>98</v>
      </c>
      <c r="I2622" t="s">
        <v>98</v>
      </c>
      <c r="J2622">
        <v>0.12610746340000001</v>
      </c>
      <c r="K2622">
        <v>1.9392294399999999E-2</v>
      </c>
      <c r="L2622">
        <v>1.43037444E-2</v>
      </c>
      <c r="M2622">
        <v>5.2752165999999986E-3</v>
      </c>
      <c r="N2622">
        <v>5.2752165999999986E-3</v>
      </c>
      <c r="O2622">
        <v>3.8909963999999991E-3</v>
      </c>
      <c r="P2622">
        <v>3.8909963999999991E-3</v>
      </c>
      <c r="Q2622">
        <v>5.7399931999999989E-3</v>
      </c>
      <c r="R2622">
        <v>4.2338153999999994E-3</v>
      </c>
      <c r="S2622">
        <v>3.1228595999999989E-3</v>
      </c>
      <c r="T2622">
        <v>2.303419399999999E-3</v>
      </c>
      <c r="U2622">
        <v>6.4639841999999991E-3</v>
      </c>
      <c r="V2622">
        <v>34.51</v>
      </c>
      <c r="W2622">
        <v>0.63053731700000004</v>
      </c>
      <c r="X2622">
        <v>9.6961472000000007E-2</v>
      </c>
      <c r="Y2622">
        <v>7.1518722000000007E-2</v>
      </c>
      <c r="Z2622">
        <v>2.6376083000000002E-2</v>
      </c>
      <c r="AA2622">
        <v>2.6376083000000002E-2</v>
      </c>
      <c r="AB2622">
        <v>1.9454981999999999E-2</v>
      </c>
      <c r="AC2622">
        <v>1.9454981999999999E-2</v>
      </c>
      <c r="AD2622">
        <v>2.8699966E-2</v>
      </c>
      <c r="AE2622">
        <v>2.1169077000000001E-2</v>
      </c>
      <c r="AF2622">
        <v>1.5614298E-2</v>
      </c>
      <c r="AG2622">
        <v>1.1517097E-2</v>
      </c>
      <c r="AH2622" s="6">
        <v>3.2319921000000001E-2</v>
      </c>
      <c r="AI2622" s="6"/>
      <c r="AJ2622" s="8"/>
      <c r="AK2622" s="6"/>
      <c r="AL2622" s="6"/>
      <c r="AM2622" s="6"/>
      <c r="AN2622" s="6"/>
      <c r="AO2622" s="6"/>
      <c r="AP2622" s="6"/>
      <c r="AQ2622" s="6"/>
      <c r="AR2622" s="6"/>
      <c r="AS2622" s="6"/>
    </row>
    <row r="2623" spans="1:45" x14ac:dyDescent="0.35">
      <c r="A2623">
        <v>15000</v>
      </c>
      <c r="B2623">
        <v>1.6309401239339449</v>
      </c>
      <c r="C2623">
        <v>250</v>
      </c>
      <c r="D2623">
        <v>1.4535726613738349</v>
      </c>
      <c r="E2623">
        <v>0.8</v>
      </c>
      <c r="F2623">
        <v>0</v>
      </c>
      <c r="G2623">
        <v>0</v>
      </c>
      <c r="H2623" t="s">
        <v>98</v>
      </c>
      <c r="I2623" t="s">
        <v>98</v>
      </c>
      <c r="J2623">
        <v>0.12610746340000001</v>
      </c>
      <c r="K2623">
        <v>1.9392294399999999E-2</v>
      </c>
      <c r="L2623">
        <v>1.43037444E-2</v>
      </c>
      <c r="M2623">
        <v>5.2752165999999986E-3</v>
      </c>
      <c r="N2623">
        <v>5.2752165999999986E-3</v>
      </c>
      <c r="O2623">
        <v>3.8909963999999991E-3</v>
      </c>
      <c r="P2623">
        <v>3.8909963999999991E-3</v>
      </c>
      <c r="Q2623">
        <v>5.7399931999999989E-3</v>
      </c>
      <c r="R2623">
        <v>4.2338153999999994E-3</v>
      </c>
      <c r="S2623">
        <v>3.1228595999999989E-3</v>
      </c>
      <c r="T2623">
        <v>2.303419399999999E-3</v>
      </c>
      <c r="U2623">
        <v>6.4639841999999991E-3</v>
      </c>
      <c r="V2623">
        <v>34.51</v>
      </c>
      <c r="W2623">
        <v>0.63053731700000004</v>
      </c>
      <c r="X2623">
        <v>9.6961472000000007E-2</v>
      </c>
      <c r="Y2623">
        <v>7.1518722000000007E-2</v>
      </c>
      <c r="Z2623">
        <v>2.6376083000000002E-2</v>
      </c>
      <c r="AA2623">
        <v>2.6376083000000002E-2</v>
      </c>
      <c r="AB2623">
        <v>1.9454981999999999E-2</v>
      </c>
      <c r="AC2623">
        <v>1.9454981999999999E-2</v>
      </c>
      <c r="AD2623">
        <v>2.8699966E-2</v>
      </c>
      <c r="AE2623">
        <v>2.1169077000000001E-2</v>
      </c>
      <c r="AF2623">
        <v>1.5614298E-2</v>
      </c>
      <c r="AG2623">
        <v>1.1517097E-2</v>
      </c>
      <c r="AH2623" s="6">
        <v>3.2319921000000001E-2</v>
      </c>
      <c r="AI2623" s="6"/>
      <c r="AJ2623" s="8"/>
      <c r="AK2623" s="6"/>
      <c r="AL2623" s="6"/>
      <c r="AM2623" s="6"/>
      <c r="AN2623" s="6"/>
      <c r="AO2623" s="6"/>
      <c r="AP2623" s="6"/>
      <c r="AQ2623" s="6"/>
      <c r="AR2623" s="6"/>
      <c r="AS2623" s="6"/>
    </row>
    <row r="2624" spans="1:45" x14ac:dyDescent="0.35">
      <c r="A2624">
        <v>1500</v>
      </c>
      <c r="B2624">
        <v>0.8303392181712429</v>
      </c>
      <c r="C2624">
        <v>280</v>
      </c>
      <c r="D2624">
        <v>1.4535726613738349</v>
      </c>
      <c r="E2624">
        <v>0.8</v>
      </c>
      <c r="F2624">
        <v>0</v>
      </c>
      <c r="G2624">
        <v>0</v>
      </c>
      <c r="H2624" t="s">
        <v>98</v>
      </c>
      <c r="I2624" t="s">
        <v>98</v>
      </c>
      <c r="J2624">
        <v>0.12610746340000001</v>
      </c>
      <c r="K2624">
        <v>1.9392294399999999E-2</v>
      </c>
      <c r="L2624">
        <v>1.43037444E-2</v>
      </c>
      <c r="M2624">
        <v>5.2752165999999986E-3</v>
      </c>
      <c r="N2624">
        <v>5.2752165999999986E-3</v>
      </c>
      <c r="O2624">
        <v>3.8909963999999991E-3</v>
      </c>
      <c r="P2624">
        <v>3.8909963999999991E-3</v>
      </c>
      <c r="Q2624">
        <v>5.7399931999999989E-3</v>
      </c>
      <c r="R2624">
        <v>4.2338153999999994E-3</v>
      </c>
      <c r="S2624">
        <v>3.1228595999999989E-3</v>
      </c>
      <c r="T2624">
        <v>2.303419399999999E-3</v>
      </c>
      <c r="U2624">
        <v>6.4639841999999991E-3</v>
      </c>
      <c r="V2624">
        <v>34.51</v>
      </c>
      <c r="W2624">
        <v>0.63053731700000004</v>
      </c>
      <c r="X2624">
        <v>9.6961472000000007E-2</v>
      </c>
      <c r="Y2624">
        <v>7.1518722000000007E-2</v>
      </c>
      <c r="Z2624">
        <v>2.6376083000000002E-2</v>
      </c>
      <c r="AA2624">
        <v>2.6376083000000002E-2</v>
      </c>
      <c r="AB2624">
        <v>1.9454981999999999E-2</v>
      </c>
      <c r="AC2624">
        <v>1.9454981999999999E-2</v>
      </c>
      <c r="AD2624">
        <v>2.8699966E-2</v>
      </c>
      <c r="AE2624">
        <v>2.1169077000000001E-2</v>
      </c>
      <c r="AF2624">
        <v>1.5614298E-2</v>
      </c>
      <c r="AG2624">
        <v>1.1517097E-2</v>
      </c>
      <c r="AH2624" s="6">
        <v>3.2319921000000001E-2</v>
      </c>
      <c r="AI2624" s="6"/>
      <c r="AJ2624" s="8"/>
      <c r="AK2624" s="6"/>
      <c r="AL2624" s="6"/>
      <c r="AM2624" s="6"/>
      <c r="AN2624" s="6"/>
      <c r="AO2624" s="6"/>
      <c r="AP2624" s="6"/>
      <c r="AQ2624" s="6"/>
      <c r="AR2624" s="6"/>
      <c r="AS2624" s="6"/>
    </row>
    <row r="2625" spans="1:45" x14ac:dyDescent="0.35">
      <c r="A2625">
        <v>2000</v>
      </c>
      <c r="B2625">
        <v>0.78865297124533074</v>
      </c>
      <c r="C2625">
        <v>280</v>
      </c>
      <c r="D2625">
        <v>1.4535726613738349</v>
      </c>
      <c r="E2625">
        <v>0.8</v>
      </c>
      <c r="F2625">
        <v>0</v>
      </c>
      <c r="G2625">
        <v>0</v>
      </c>
      <c r="H2625" t="s">
        <v>98</v>
      </c>
      <c r="I2625" t="s">
        <v>98</v>
      </c>
      <c r="J2625">
        <v>0.12610746340000001</v>
      </c>
      <c r="K2625">
        <v>1.9392294399999999E-2</v>
      </c>
      <c r="L2625">
        <v>1.43037444E-2</v>
      </c>
      <c r="M2625">
        <v>5.2752165999999986E-3</v>
      </c>
      <c r="N2625">
        <v>5.2752165999999986E-3</v>
      </c>
      <c r="O2625">
        <v>3.8909963999999991E-3</v>
      </c>
      <c r="P2625">
        <v>3.8909963999999991E-3</v>
      </c>
      <c r="Q2625">
        <v>5.7399931999999989E-3</v>
      </c>
      <c r="R2625">
        <v>4.2338153999999994E-3</v>
      </c>
      <c r="S2625">
        <v>3.1228595999999989E-3</v>
      </c>
      <c r="T2625">
        <v>2.303419399999999E-3</v>
      </c>
      <c r="U2625">
        <v>6.4639841999999991E-3</v>
      </c>
      <c r="V2625">
        <v>34.51</v>
      </c>
      <c r="W2625">
        <v>0.63053731700000004</v>
      </c>
      <c r="X2625">
        <v>9.6961472000000007E-2</v>
      </c>
      <c r="Y2625">
        <v>7.1518722000000007E-2</v>
      </c>
      <c r="Z2625">
        <v>2.6376083000000002E-2</v>
      </c>
      <c r="AA2625">
        <v>2.6376083000000002E-2</v>
      </c>
      <c r="AB2625">
        <v>1.9454981999999999E-2</v>
      </c>
      <c r="AC2625">
        <v>1.9454981999999999E-2</v>
      </c>
      <c r="AD2625">
        <v>2.8699966E-2</v>
      </c>
      <c r="AE2625">
        <v>2.1169077000000001E-2</v>
      </c>
      <c r="AF2625">
        <v>1.5614298E-2</v>
      </c>
      <c r="AG2625">
        <v>1.1517097E-2</v>
      </c>
      <c r="AH2625" s="6">
        <v>3.2319921000000001E-2</v>
      </c>
      <c r="AI2625" s="6"/>
      <c r="AJ2625" s="8"/>
      <c r="AK2625" s="6"/>
      <c r="AL2625" s="6"/>
      <c r="AM2625" s="6"/>
      <c r="AN2625" s="6"/>
      <c r="AO2625" s="6"/>
      <c r="AP2625" s="6"/>
      <c r="AQ2625" s="6"/>
      <c r="AR2625" s="6"/>
      <c r="AS2625" s="6"/>
    </row>
    <row r="2626" spans="1:45" x14ac:dyDescent="0.35">
      <c r="A2626">
        <v>2500</v>
      </c>
      <c r="B2626">
        <v>0.7605745434894633</v>
      </c>
      <c r="C2626">
        <v>280</v>
      </c>
      <c r="D2626">
        <v>1.4535726613738349</v>
      </c>
      <c r="E2626">
        <v>0.8</v>
      </c>
      <c r="F2626">
        <v>0</v>
      </c>
      <c r="G2626">
        <v>0</v>
      </c>
      <c r="H2626" t="s">
        <v>98</v>
      </c>
      <c r="I2626" t="s">
        <v>98</v>
      </c>
      <c r="J2626">
        <v>0.12610746340000001</v>
      </c>
      <c r="K2626">
        <v>1.9392294399999999E-2</v>
      </c>
      <c r="L2626">
        <v>1.43037444E-2</v>
      </c>
      <c r="M2626">
        <v>5.2752165999999986E-3</v>
      </c>
      <c r="N2626">
        <v>5.2752165999999986E-3</v>
      </c>
      <c r="O2626">
        <v>3.8909963999999991E-3</v>
      </c>
      <c r="P2626">
        <v>3.8909963999999991E-3</v>
      </c>
      <c r="Q2626">
        <v>5.7399931999999989E-3</v>
      </c>
      <c r="R2626">
        <v>4.2338153999999994E-3</v>
      </c>
      <c r="S2626">
        <v>3.1228595999999989E-3</v>
      </c>
      <c r="T2626">
        <v>2.303419399999999E-3</v>
      </c>
      <c r="U2626">
        <v>6.4639841999999991E-3</v>
      </c>
      <c r="V2626">
        <v>34.51</v>
      </c>
      <c r="W2626">
        <v>0.63053731700000004</v>
      </c>
      <c r="X2626">
        <v>9.6961472000000007E-2</v>
      </c>
      <c r="Y2626">
        <v>7.1518722000000007E-2</v>
      </c>
      <c r="Z2626">
        <v>2.6376083000000002E-2</v>
      </c>
      <c r="AA2626">
        <v>2.6376083000000002E-2</v>
      </c>
      <c r="AB2626">
        <v>1.9454981999999999E-2</v>
      </c>
      <c r="AC2626">
        <v>1.9454981999999999E-2</v>
      </c>
      <c r="AD2626">
        <v>2.8699966E-2</v>
      </c>
      <c r="AE2626">
        <v>2.1169077000000001E-2</v>
      </c>
      <c r="AF2626">
        <v>1.5614298E-2</v>
      </c>
      <c r="AG2626">
        <v>1.1517097E-2</v>
      </c>
      <c r="AH2626" s="6">
        <v>3.2319921000000001E-2</v>
      </c>
      <c r="AI2626" s="6"/>
      <c r="AJ2626" s="8"/>
      <c r="AK2626" s="6"/>
      <c r="AL2626" s="6"/>
      <c r="AM2626" s="6"/>
      <c r="AN2626" s="6"/>
      <c r="AO2626" s="6"/>
      <c r="AP2626" s="6"/>
      <c r="AQ2626" s="6"/>
      <c r="AR2626" s="6"/>
      <c r="AS2626" s="6"/>
    </row>
    <row r="2627" spans="1:45" x14ac:dyDescent="0.35">
      <c r="A2627">
        <v>5000</v>
      </c>
      <c r="B2627">
        <v>0.82340830098989515</v>
      </c>
      <c r="C2627">
        <v>280</v>
      </c>
      <c r="D2627">
        <v>1.4535726613738349</v>
      </c>
      <c r="E2627">
        <v>0.8</v>
      </c>
      <c r="F2627">
        <v>0</v>
      </c>
      <c r="G2627">
        <v>0</v>
      </c>
      <c r="H2627" t="s">
        <v>98</v>
      </c>
      <c r="I2627" t="s">
        <v>98</v>
      </c>
      <c r="J2627">
        <v>0.12610746340000001</v>
      </c>
      <c r="K2627">
        <v>1.9392294399999999E-2</v>
      </c>
      <c r="L2627">
        <v>1.43037444E-2</v>
      </c>
      <c r="M2627">
        <v>5.2752165999999986E-3</v>
      </c>
      <c r="N2627">
        <v>5.2752165999999986E-3</v>
      </c>
      <c r="O2627">
        <v>3.8909963999999991E-3</v>
      </c>
      <c r="P2627">
        <v>3.8909963999999991E-3</v>
      </c>
      <c r="Q2627">
        <v>5.7399931999999989E-3</v>
      </c>
      <c r="R2627">
        <v>4.2338153999999994E-3</v>
      </c>
      <c r="S2627">
        <v>3.1228595999999989E-3</v>
      </c>
      <c r="T2627">
        <v>2.303419399999999E-3</v>
      </c>
      <c r="U2627">
        <v>6.4639841999999991E-3</v>
      </c>
      <c r="V2627">
        <v>34.51</v>
      </c>
      <c r="W2627">
        <v>0.63053731700000004</v>
      </c>
      <c r="X2627">
        <v>9.6961472000000007E-2</v>
      </c>
      <c r="Y2627">
        <v>7.1518722000000007E-2</v>
      </c>
      <c r="Z2627">
        <v>2.6376083000000002E-2</v>
      </c>
      <c r="AA2627">
        <v>2.6376083000000002E-2</v>
      </c>
      <c r="AB2627">
        <v>1.9454981999999999E-2</v>
      </c>
      <c r="AC2627">
        <v>1.9454981999999999E-2</v>
      </c>
      <c r="AD2627">
        <v>2.8699966E-2</v>
      </c>
      <c r="AE2627">
        <v>2.1169077000000001E-2</v>
      </c>
      <c r="AF2627">
        <v>1.5614298E-2</v>
      </c>
      <c r="AG2627">
        <v>1.1517097E-2</v>
      </c>
      <c r="AH2627" s="6">
        <v>3.2319921000000001E-2</v>
      </c>
      <c r="AI2627" s="6"/>
      <c r="AJ2627" s="8"/>
      <c r="AK2627" s="6"/>
      <c r="AL2627" s="6"/>
      <c r="AM2627" s="6"/>
      <c r="AN2627" s="6"/>
      <c r="AO2627" s="6"/>
      <c r="AP2627" s="6"/>
      <c r="AQ2627" s="6"/>
      <c r="AR2627" s="6"/>
      <c r="AS2627" s="6"/>
    </row>
    <row r="2628" spans="1:45" x14ac:dyDescent="0.35">
      <c r="A2628">
        <v>7500</v>
      </c>
      <c r="B2628">
        <v>1.009126713100051</v>
      </c>
      <c r="C2628">
        <v>280</v>
      </c>
      <c r="D2628">
        <v>1.4535726613738349</v>
      </c>
      <c r="E2628">
        <v>0.8</v>
      </c>
      <c r="F2628">
        <v>0</v>
      </c>
      <c r="G2628">
        <v>0</v>
      </c>
      <c r="H2628" t="s">
        <v>98</v>
      </c>
      <c r="I2628" t="s">
        <v>98</v>
      </c>
      <c r="J2628">
        <v>0.12610746340000001</v>
      </c>
      <c r="K2628">
        <v>1.9392294399999999E-2</v>
      </c>
      <c r="L2628">
        <v>1.43037444E-2</v>
      </c>
      <c r="M2628">
        <v>5.2752165999999986E-3</v>
      </c>
      <c r="N2628">
        <v>5.2752165999999986E-3</v>
      </c>
      <c r="O2628">
        <v>3.8909963999999991E-3</v>
      </c>
      <c r="P2628">
        <v>3.8909963999999991E-3</v>
      </c>
      <c r="Q2628">
        <v>5.7399931999999989E-3</v>
      </c>
      <c r="R2628">
        <v>4.2338153999999994E-3</v>
      </c>
      <c r="S2628">
        <v>3.1228595999999989E-3</v>
      </c>
      <c r="T2628">
        <v>2.303419399999999E-3</v>
      </c>
      <c r="U2628">
        <v>6.4639841999999991E-3</v>
      </c>
      <c r="V2628">
        <v>34.51</v>
      </c>
      <c r="W2628">
        <v>0.63053731700000004</v>
      </c>
      <c r="X2628">
        <v>9.6961472000000007E-2</v>
      </c>
      <c r="Y2628">
        <v>7.1518722000000007E-2</v>
      </c>
      <c r="Z2628">
        <v>2.6376083000000002E-2</v>
      </c>
      <c r="AA2628">
        <v>2.6376083000000002E-2</v>
      </c>
      <c r="AB2628">
        <v>1.9454981999999999E-2</v>
      </c>
      <c r="AC2628">
        <v>1.9454981999999999E-2</v>
      </c>
      <c r="AD2628">
        <v>2.8699966E-2</v>
      </c>
      <c r="AE2628">
        <v>2.1169077000000001E-2</v>
      </c>
      <c r="AF2628">
        <v>1.5614298E-2</v>
      </c>
      <c r="AG2628">
        <v>1.1517097E-2</v>
      </c>
      <c r="AH2628" s="6">
        <v>3.2319921000000001E-2</v>
      </c>
      <c r="AI2628" s="6"/>
      <c r="AJ2628" s="8"/>
      <c r="AK2628" s="6"/>
      <c r="AL2628" s="6"/>
      <c r="AM2628" s="6"/>
      <c r="AN2628" s="6"/>
      <c r="AO2628" s="6"/>
      <c r="AP2628" s="6"/>
      <c r="AQ2628" s="6"/>
      <c r="AR2628" s="6"/>
      <c r="AS2628" s="6"/>
    </row>
    <row r="2629" spans="1:45" x14ac:dyDescent="0.35">
      <c r="A2629">
        <v>10000</v>
      </c>
      <c r="B2629">
        <v>1.210214378345952</v>
      </c>
      <c r="C2629">
        <v>280</v>
      </c>
      <c r="D2629">
        <v>1.4535726613738349</v>
      </c>
      <c r="E2629">
        <v>0.8</v>
      </c>
      <c r="F2629">
        <v>0</v>
      </c>
      <c r="G2629">
        <v>0</v>
      </c>
      <c r="H2629" t="s">
        <v>98</v>
      </c>
      <c r="I2629" t="s">
        <v>98</v>
      </c>
      <c r="J2629">
        <v>0.12610746340000001</v>
      </c>
      <c r="K2629">
        <v>1.9392294399999999E-2</v>
      </c>
      <c r="L2629">
        <v>1.43037444E-2</v>
      </c>
      <c r="M2629">
        <v>5.2752165999999986E-3</v>
      </c>
      <c r="N2629">
        <v>5.2752165999999986E-3</v>
      </c>
      <c r="O2629">
        <v>3.8909963999999991E-3</v>
      </c>
      <c r="P2629">
        <v>3.8909963999999991E-3</v>
      </c>
      <c r="Q2629">
        <v>5.7399931999999989E-3</v>
      </c>
      <c r="R2629">
        <v>4.2338153999999994E-3</v>
      </c>
      <c r="S2629">
        <v>3.1228595999999989E-3</v>
      </c>
      <c r="T2629">
        <v>2.303419399999999E-3</v>
      </c>
      <c r="U2629">
        <v>6.4639841999999991E-3</v>
      </c>
      <c r="V2629">
        <v>34.51</v>
      </c>
      <c r="W2629">
        <v>0.63053731700000004</v>
      </c>
      <c r="X2629">
        <v>9.6961472000000007E-2</v>
      </c>
      <c r="Y2629">
        <v>7.1518722000000007E-2</v>
      </c>
      <c r="Z2629">
        <v>2.6376083000000002E-2</v>
      </c>
      <c r="AA2629">
        <v>2.6376083000000002E-2</v>
      </c>
      <c r="AB2629">
        <v>1.9454981999999999E-2</v>
      </c>
      <c r="AC2629">
        <v>1.9454981999999999E-2</v>
      </c>
      <c r="AD2629">
        <v>2.8699966E-2</v>
      </c>
      <c r="AE2629">
        <v>2.1169077000000001E-2</v>
      </c>
      <c r="AF2629">
        <v>1.5614298E-2</v>
      </c>
      <c r="AG2629">
        <v>1.1517097E-2</v>
      </c>
      <c r="AH2629" s="6">
        <v>3.2319921000000001E-2</v>
      </c>
      <c r="AI2629" s="6"/>
      <c r="AJ2629" s="8"/>
      <c r="AK2629" s="6"/>
      <c r="AL2629" s="6"/>
      <c r="AM2629" s="6"/>
      <c r="AN2629" s="6"/>
      <c r="AO2629" s="6"/>
      <c r="AP2629" s="6"/>
      <c r="AQ2629" s="6"/>
      <c r="AR2629" s="6"/>
      <c r="AS2629" s="6"/>
    </row>
    <row r="2630" spans="1:45" x14ac:dyDescent="0.35">
      <c r="A2630">
        <v>15000</v>
      </c>
      <c r="B2630">
        <v>1.6091855681284111</v>
      </c>
      <c r="C2630">
        <v>280</v>
      </c>
      <c r="D2630">
        <v>1.4535726613738349</v>
      </c>
      <c r="E2630">
        <v>0.8</v>
      </c>
      <c r="F2630">
        <v>0</v>
      </c>
      <c r="G2630">
        <v>0</v>
      </c>
      <c r="H2630" t="s">
        <v>98</v>
      </c>
      <c r="I2630" t="s">
        <v>98</v>
      </c>
      <c r="J2630">
        <v>0.12610746340000001</v>
      </c>
      <c r="K2630">
        <v>1.9392294399999999E-2</v>
      </c>
      <c r="L2630">
        <v>1.43037444E-2</v>
      </c>
      <c r="M2630">
        <v>5.2752165999999986E-3</v>
      </c>
      <c r="N2630">
        <v>5.2752165999999986E-3</v>
      </c>
      <c r="O2630">
        <v>3.8909963999999991E-3</v>
      </c>
      <c r="P2630">
        <v>3.8909963999999991E-3</v>
      </c>
      <c r="Q2630">
        <v>5.7399931999999989E-3</v>
      </c>
      <c r="R2630">
        <v>4.2338153999999994E-3</v>
      </c>
      <c r="S2630">
        <v>3.1228595999999989E-3</v>
      </c>
      <c r="T2630">
        <v>2.303419399999999E-3</v>
      </c>
      <c r="U2630">
        <v>6.4639841999999991E-3</v>
      </c>
      <c r="V2630">
        <v>34.51</v>
      </c>
      <c r="W2630">
        <v>0.63053731700000004</v>
      </c>
      <c r="X2630">
        <v>9.6961472000000007E-2</v>
      </c>
      <c r="Y2630">
        <v>7.1518722000000007E-2</v>
      </c>
      <c r="Z2630">
        <v>2.6376083000000002E-2</v>
      </c>
      <c r="AA2630">
        <v>2.6376083000000002E-2</v>
      </c>
      <c r="AB2630">
        <v>1.9454981999999999E-2</v>
      </c>
      <c r="AC2630">
        <v>1.9454981999999999E-2</v>
      </c>
      <c r="AD2630">
        <v>2.8699966E-2</v>
      </c>
      <c r="AE2630">
        <v>2.1169077000000001E-2</v>
      </c>
      <c r="AF2630">
        <v>1.5614298E-2</v>
      </c>
      <c r="AG2630">
        <v>1.1517097E-2</v>
      </c>
      <c r="AH2630" s="6">
        <v>3.2319921000000001E-2</v>
      </c>
      <c r="AI2630" s="6"/>
      <c r="AJ2630" s="8"/>
      <c r="AK2630" s="6"/>
      <c r="AL2630" s="6"/>
      <c r="AM2630" s="6"/>
      <c r="AN2630" s="6"/>
      <c r="AO2630" s="6"/>
      <c r="AP2630" s="6"/>
      <c r="AQ2630" s="6"/>
      <c r="AR2630" s="6"/>
      <c r="AS2630" s="6"/>
    </row>
    <row r="2631" spans="1:45" x14ac:dyDescent="0.35">
      <c r="A2631">
        <v>1500</v>
      </c>
      <c r="B2631">
        <v>0.33375051964731772</v>
      </c>
      <c r="C2631">
        <v>60</v>
      </c>
      <c r="D2631">
        <v>1.188277528477736</v>
      </c>
      <c r="E2631">
        <v>0</v>
      </c>
      <c r="F2631">
        <v>0.2</v>
      </c>
      <c r="G2631">
        <v>0</v>
      </c>
      <c r="H2631" t="s">
        <v>98</v>
      </c>
      <c r="I2631" t="s">
        <v>98</v>
      </c>
      <c r="J2631">
        <v>0.50442985360000003</v>
      </c>
      <c r="K2631">
        <v>7.7569177600000011E-2</v>
      </c>
      <c r="L2631">
        <v>5.7214977600000008E-2</v>
      </c>
      <c r="M2631">
        <v>2.1100866400000001E-2</v>
      </c>
      <c r="N2631">
        <v>2.1100866400000001E-2</v>
      </c>
      <c r="O2631">
        <v>1.55639856E-2</v>
      </c>
      <c r="P2631">
        <v>1.55639856E-2</v>
      </c>
      <c r="Q2631">
        <v>2.2959972799999999E-2</v>
      </c>
      <c r="R2631">
        <v>1.6935261600000001E-2</v>
      </c>
      <c r="S2631">
        <v>1.2491438400000001E-2</v>
      </c>
      <c r="T2631">
        <v>9.2136776000000011E-3</v>
      </c>
      <c r="U2631">
        <v>2.58559368E-2</v>
      </c>
      <c r="V2631">
        <v>34.51</v>
      </c>
      <c r="W2631">
        <v>0.63053731700000004</v>
      </c>
      <c r="X2631">
        <v>9.6961472000000007E-2</v>
      </c>
      <c r="Y2631">
        <v>7.1518722000000007E-2</v>
      </c>
      <c r="Z2631">
        <v>2.6376083000000002E-2</v>
      </c>
      <c r="AA2631">
        <v>2.6376083000000002E-2</v>
      </c>
      <c r="AB2631">
        <v>1.9454981999999999E-2</v>
      </c>
      <c r="AC2631">
        <v>1.9454981999999999E-2</v>
      </c>
      <c r="AD2631">
        <v>2.8699966E-2</v>
      </c>
      <c r="AE2631">
        <v>2.1169077000000001E-2</v>
      </c>
      <c r="AF2631">
        <v>1.5614298E-2</v>
      </c>
      <c r="AG2631">
        <v>1.1517097E-2</v>
      </c>
      <c r="AH2631" s="6">
        <v>3.2319921000000001E-2</v>
      </c>
      <c r="AI2631" s="6"/>
      <c r="AJ2631" s="8"/>
      <c r="AK2631" s="6"/>
      <c r="AL2631" s="6"/>
      <c r="AM2631" s="6"/>
      <c r="AN2631" s="6"/>
      <c r="AO2631" s="6"/>
      <c r="AP2631" s="6"/>
      <c r="AQ2631" s="6"/>
      <c r="AR2631" s="6"/>
      <c r="AS2631" s="6"/>
    </row>
    <row r="2632" spans="1:45" x14ac:dyDescent="0.35">
      <c r="A2632">
        <v>2000</v>
      </c>
      <c r="B2632">
        <v>0.42993914983689607</v>
      </c>
      <c r="C2632">
        <v>60</v>
      </c>
      <c r="D2632">
        <v>1.188277528477736</v>
      </c>
      <c r="E2632">
        <v>0</v>
      </c>
      <c r="F2632">
        <v>0.2</v>
      </c>
      <c r="G2632">
        <v>0</v>
      </c>
      <c r="H2632" t="s">
        <v>98</v>
      </c>
      <c r="I2632" t="s">
        <v>98</v>
      </c>
      <c r="J2632">
        <v>0.50442985360000003</v>
      </c>
      <c r="K2632">
        <v>7.7569177600000011E-2</v>
      </c>
      <c r="L2632">
        <v>5.7214977600000008E-2</v>
      </c>
      <c r="M2632">
        <v>2.1100866400000001E-2</v>
      </c>
      <c r="N2632">
        <v>2.1100866400000001E-2</v>
      </c>
      <c r="O2632">
        <v>1.55639856E-2</v>
      </c>
      <c r="P2632">
        <v>1.55639856E-2</v>
      </c>
      <c r="Q2632">
        <v>2.2959972799999999E-2</v>
      </c>
      <c r="R2632">
        <v>1.6935261600000001E-2</v>
      </c>
      <c r="S2632">
        <v>1.2491438400000001E-2</v>
      </c>
      <c r="T2632">
        <v>9.2136776000000011E-3</v>
      </c>
      <c r="U2632">
        <v>2.58559368E-2</v>
      </c>
      <c r="V2632">
        <v>34.51</v>
      </c>
      <c r="W2632">
        <v>0.63053731700000004</v>
      </c>
      <c r="X2632">
        <v>9.6961472000000007E-2</v>
      </c>
      <c r="Y2632">
        <v>7.1518722000000007E-2</v>
      </c>
      <c r="Z2632">
        <v>2.6376083000000002E-2</v>
      </c>
      <c r="AA2632">
        <v>2.6376083000000002E-2</v>
      </c>
      <c r="AB2632">
        <v>1.9454981999999999E-2</v>
      </c>
      <c r="AC2632">
        <v>1.9454981999999999E-2</v>
      </c>
      <c r="AD2632">
        <v>2.8699966E-2</v>
      </c>
      <c r="AE2632">
        <v>2.1169077000000001E-2</v>
      </c>
      <c r="AF2632">
        <v>1.5614298E-2</v>
      </c>
      <c r="AG2632">
        <v>1.1517097E-2</v>
      </c>
      <c r="AH2632" s="6">
        <v>3.2319921000000001E-2</v>
      </c>
      <c r="AI2632" s="6"/>
      <c r="AJ2632" s="8"/>
      <c r="AK2632" s="6"/>
      <c r="AL2632" s="6"/>
      <c r="AM2632" s="6"/>
      <c r="AN2632" s="6"/>
      <c r="AO2632" s="6"/>
      <c r="AP2632" s="6"/>
      <c r="AQ2632" s="6"/>
      <c r="AR2632" s="6"/>
      <c r="AS2632" s="6"/>
    </row>
    <row r="2633" spans="1:45" x14ac:dyDescent="0.35">
      <c r="A2633">
        <v>2500</v>
      </c>
      <c r="B2633">
        <v>0.52339804741761198</v>
      </c>
      <c r="C2633">
        <v>60</v>
      </c>
      <c r="D2633">
        <v>1.188277528477736</v>
      </c>
      <c r="E2633">
        <v>0</v>
      </c>
      <c r="F2633">
        <v>0.2</v>
      </c>
      <c r="G2633">
        <v>0</v>
      </c>
      <c r="H2633" t="s">
        <v>98</v>
      </c>
      <c r="I2633" t="s">
        <v>98</v>
      </c>
      <c r="J2633">
        <v>0.50442985360000003</v>
      </c>
      <c r="K2633">
        <v>7.7569177600000011E-2</v>
      </c>
      <c r="L2633">
        <v>5.7214977600000008E-2</v>
      </c>
      <c r="M2633">
        <v>2.1100866400000001E-2</v>
      </c>
      <c r="N2633">
        <v>2.1100866400000001E-2</v>
      </c>
      <c r="O2633">
        <v>1.55639856E-2</v>
      </c>
      <c r="P2633">
        <v>1.55639856E-2</v>
      </c>
      <c r="Q2633">
        <v>2.2959972799999999E-2</v>
      </c>
      <c r="R2633">
        <v>1.6935261600000001E-2</v>
      </c>
      <c r="S2633">
        <v>1.2491438400000001E-2</v>
      </c>
      <c r="T2633">
        <v>9.2136776000000011E-3</v>
      </c>
      <c r="U2633">
        <v>2.58559368E-2</v>
      </c>
      <c r="V2633">
        <v>34.51</v>
      </c>
      <c r="W2633">
        <v>0.63053731700000004</v>
      </c>
      <c r="X2633">
        <v>9.6961472000000007E-2</v>
      </c>
      <c r="Y2633">
        <v>7.1518722000000007E-2</v>
      </c>
      <c r="Z2633">
        <v>2.6376083000000002E-2</v>
      </c>
      <c r="AA2633">
        <v>2.6376083000000002E-2</v>
      </c>
      <c r="AB2633">
        <v>1.9454981999999999E-2</v>
      </c>
      <c r="AC2633">
        <v>1.9454981999999999E-2</v>
      </c>
      <c r="AD2633">
        <v>2.8699966E-2</v>
      </c>
      <c r="AE2633">
        <v>2.1169077000000001E-2</v>
      </c>
      <c r="AF2633">
        <v>1.5614298E-2</v>
      </c>
      <c r="AG2633">
        <v>1.1517097E-2</v>
      </c>
      <c r="AH2633" s="6">
        <v>3.2319921000000001E-2</v>
      </c>
      <c r="AI2633" s="6"/>
      <c r="AJ2633" s="8"/>
      <c r="AK2633" s="6"/>
      <c r="AL2633" s="6"/>
      <c r="AM2633" s="6"/>
      <c r="AN2633" s="6"/>
      <c r="AO2633" s="6"/>
      <c r="AP2633" s="6"/>
      <c r="AQ2633" s="6"/>
      <c r="AR2633" s="6"/>
      <c r="AS2633" s="6"/>
    </row>
    <row r="2634" spans="1:45" x14ac:dyDescent="0.35">
      <c r="A2634">
        <v>5000</v>
      </c>
      <c r="B2634">
        <v>0.96351653167086393</v>
      </c>
      <c r="C2634">
        <v>60</v>
      </c>
      <c r="D2634">
        <v>1.188277528477736</v>
      </c>
      <c r="E2634">
        <v>0</v>
      </c>
      <c r="F2634">
        <v>0.2</v>
      </c>
      <c r="G2634">
        <v>0</v>
      </c>
      <c r="H2634" t="s">
        <v>98</v>
      </c>
      <c r="I2634" t="s">
        <v>98</v>
      </c>
      <c r="J2634">
        <v>0.50442985360000003</v>
      </c>
      <c r="K2634">
        <v>7.7569177600000011E-2</v>
      </c>
      <c r="L2634">
        <v>5.7214977600000008E-2</v>
      </c>
      <c r="M2634">
        <v>2.1100866400000001E-2</v>
      </c>
      <c r="N2634">
        <v>2.1100866400000001E-2</v>
      </c>
      <c r="O2634">
        <v>1.55639856E-2</v>
      </c>
      <c r="P2634">
        <v>1.55639856E-2</v>
      </c>
      <c r="Q2634">
        <v>2.2959972799999999E-2</v>
      </c>
      <c r="R2634">
        <v>1.6935261600000001E-2</v>
      </c>
      <c r="S2634">
        <v>1.2491438400000001E-2</v>
      </c>
      <c r="T2634">
        <v>9.2136776000000011E-3</v>
      </c>
      <c r="U2634">
        <v>2.58559368E-2</v>
      </c>
      <c r="V2634">
        <v>34.51</v>
      </c>
      <c r="W2634">
        <v>0.63053731700000004</v>
      </c>
      <c r="X2634">
        <v>9.6961472000000007E-2</v>
      </c>
      <c r="Y2634">
        <v>7.1518722000000007E-2</v>
      </c>
      <c r="Z2634">
        <v>2.6376083000000002E-2</v>
      </c>
      <c r="AA2634">
        <v>2.6376083000000002E-2</v>
      </c>
      <c r="AB2634">
        <v>1.9454981999999999E-2</v>
      </c>
      <c r="AC2634">
        <v>1.9454981999999999E-2</v>
      </c>
      <c r="AD2634">
        <v>2.8699966E-2</v>
      </c>
      <c r="AE2634">
        <v>2.1169077000000001E-2</v>
      </c>
      <c r="AF2634">
        <v>1.5614298E-2</v>
      </c>
      <c r="AG2634">
        <v>1.1517097E-2</v>
      </c>
      <c r="AH2634" s="6">
        <v>3.2319921000000001E-2</v>
      </c>
      <c r="AI2634" s="6"/>
      <c r="AJ2634" s="8"/>
      <c r="AK2634" s="6"/>
      <c r="AL2634" s="6"/>
      <c r="AM2634" s="6"/>
      <c r="AN2634" s="6"/>
      <c r="AO2634" s="6"/>
      <c r="AP2634" s="6"/>
      <c r="AQ2634" s="6"/>
      <c r="AR2634" s="6"/>
      <c r="AS2634" s="6"/>
    </row>
    <row r="2635" spans="1:45" x14ac:dyDescent="0.35">
      <c r="A2635">
        <v>7500</v>
      </c>
      <c r="B2635">
        <v>1.3748726789424179</v>
      </c>
      <c r="C2635">
        <v>60</v>
      </c>
      <c r="D2635">
        <v>1.188277528477736</v>
      </c>
      <c r="E2635">
        <v>0</v>
      </c>
      <c r="F2635">
        <v>0.2</v>
      </c>
      <c r="G2635">
        <v>0</v>
      </c>
      <c r="H2635" t="s">
        <v>98</v>
      </c>
      <c r="I2635" t="s">
        <v>98</v>
      </c>
      <c r="J2635">
        <v>0.50442985360000003</v>
      </c>
      <c r="K2635">
        <v>7.7569177600000011E-2</v>
      </c>
      <c r="L2635">
        <v>5.7214977600000008E-2</v>
      </c>
      <c r="M2635">
        <v>2.1100866400000001E-2</v>
      </c>
      <c r="N2635">
        <v>2.1100866400000001E-2</v>
      </c>
      <c r="O2635">
        <v>1.55639856E-2</v>
      </c>
      <c r="P2635">
        <v>1.55639856E-2</v>
      </c>
      <c r="Q2635">
        <v>2.2959972799999999E-2</v>
      </c>
      <c r="R2635">
        <v>1.6935261600000001E-2</v>
      </c>
      <c r="S2635">
        <v>1.2491438400000001E-2</v>
      </c>
      <c r="T2635">
        <v>9.2136776000000011E-3</v>
      </c>
      <c r="U2635">
        <v>2.58559368E-2</v>
      </c>
      <c r="V2635">
        <v>34.51</v>
      </c>
      <c r="W2635">
        <v>0.63053731700000004</v>
      </c>
      <c r="X2635">
        <v>9.6961472000000007E-2</v>
      </c>
      <c r="Y2635">
        <v>7.1518722000000007E-2</v>
      </c>
      <c r="Z2635">
        <v>2.6376083000000002E-2</v>
      </c>
      <c r="AA2635">
        <v>2.6376083000000002E-2</v>
      </c>
      <c r="AB2635">
        <v>1.9454981999999999E-2</v>
      </c>
      <c r="AC2635">
        <v>1.9454981999999999E-2</v>
      </c>
      <c r="AD2635">
        <v>2.8699966E-2</v>
      </c>
      <c r="AE2635">
        <v>2.1169077000000001E-2</v>
      </c>
      <c r="AF2635">
        <v>1.5614298E-2</v>
      </c>
      <c r="AG2635">
        <v>1.1517097E-2</v>
      </c>
      <c r="AH2635" s="6">
        <v>3.2319921000000001E-2</v>
      </c>
      <c r="AI2635" s="6"/>
      <c r="AJ2635" s="8"/>
      <c r="AK2635" s="6"/>
      <c r="AL2635" s="6"/>
      <c r="AM2635" s="6"/>
      <c r="AN2635" s="6"/>
      <c r="AO2635" s="6"/>
      <c r="AP2635" s="6"/>
      <c r="AQ2635" s="6"/>
      <c r="AR2635" s="6"/>
      <c r="AS2635" s="6"/>
    </row>
    <row r="2636" spans="1:45" x14ac:dyDescent="0.35">
      <c r="A2636">
        <v>10000</v>
      </c>
      <c r="B2636">
        <v>1.7677846586714441</v>
      </c>
      <c r="C2636">
        <v>60</v>
      </c>
      <c r="D2636">
        <v>1.188277528477736</v>
      </c>
      <c r="E2636">
        <v>0</v>
      </c>
      <c r="F2636">
        <v>0.2</v>
      </c>
      <c r="G2636">
        <v>0</v>
      </c>
      <c r="H2636" t="s">
        <v>98</v>
      </c>
      <c r="I2636" t="s">
        <v>98</v>
      </c>
      <c r="J2636">
        <v>0.50442985360000003</v>
      </c>
      <c r="K2636">
        <v>7.7569177600000011E-2</v>
      </c>
      <c r="L2636">
        <v>5.7214977600000008E-2</v>
      </c>
      <c r="M2636">
        <v>2.1100866400000001E-2</v>
      </c>
      <c r="N2636">
        <v>2.1100866400000001E-2</v>
      </c>
      <c r="O2636">
        <v>1.55639856E-2</v>
      </c>
      <c r="P2636">
        <v>1.55639856E-2</v>
      </c>
      <c r="Q2636">
        <v>2.2959972799999999E-2</v>
      </c>
      <c r="R2636">
        <v>1.6935261600000001E-2</v>
      </c>
      <c r="S2636">
        <v>1.2491438400000001E-2</v>
      </c>
      <c r="T2636">
        <v>9.2136776000000011E-3</v>
      </c>
      <c r="U2636">
        <v>2.58559368E-2</v>
      </c>
      <c r="V2636">
        <v>34.51</v>
      </c>
      <c r="W2636">
        <v>0.63053731700000004</v>
      </c>
      <c r="X2636">
        <v>9.6961472000000007E-2</v>
      </c>
      <c r="Y2636">
        <v>7.1518722000000007E-2</v>
      </c>
      <c r="Z2636">
        <v>2.6376083000000002E-2</v>
      </c>
      <c r="AA2636">
        <v>2.6376083000000002E-2</v>
      </c>
      <c r="AB2636">
        <v>1.9454981999999999E-2</v>
      </c>
      <c r="AC2636">
        <v>1.9454981999999999E-2</v>
      </c>
      <c r="AD2636">
        <v>2.8699966E-2</v>
      </c>
      <c r="AE2636">
        <v>2.1169077000000001E-2</v>
      </c>
      <c r="AF2636">
        <v>1.5614298E-2</v>
      </c>
      <c r="AG2636">
        <v>1.1517097E-2</v>
      </c>
      <c r="AH2636" s="6">
        <v>3.2319921000000001E-2</v>
      </c>
      <c r="AI2636" s="6"/>
      <c r="AJ2636" s="8"/>
      <c r="AK2636" s="6"/>
      <c r="AL2636" s="6"/>
      <c r="AM2636" s="6"/>
      <c r="AN2636" s="6"/>
      <c r="AO2636" s="6"/>
      <c r="AP2636" s="6"/>
      <c r="AQ2636" s="6"/>
      <c r="AR2636" s="6"/>
      <c r="AS2636" s="6"/>
    </row>
    <row r="2637" spans="1:45" x14ac:dyDescent="0.35">
      <c r="A2637">
        <v>15000</v>
      </c>
      <c r="B2637">
        <v>2.5159126031973371</v>
      </c>
      <c r="C2637">
        <v>60</v>
      </c>
      <c r="D2637">
        <v>1.188277528477736</v>
      </c>
      <c r="E2637">
        <v>0</v>
      </c>
      <c r="F2637">
        <v>0.2</v>
      </c>
      <c r="G2637">
        <v>0</v>
      </c>
      <c r="H2637" t="s">
        <v>98</v>
      </c>
      <c r="I2637" t="s">
        <v>98</v>
      </c>
      <c r="J2637">
        <v>0.50442985360000003</v>
      </c>
      <c r="K2637">
        <v>7.7569177600000011E-2</v>
      </c>
      <c r="L2637">
        <v>5.7214977600000008E-2</v>
      </c>
      <c r="M2637">
        <v>2.1100866400000001E-2</v>
      </c>
      <c r="N2637">
        <v>2.1100866400000001E-2</v>
      </c>
      <c r="O2637">
        <v>1.55639856E-2</v>
      </c>
      <c r="P2637">
        <v>1.55639856E-2</v>
      </c>
      <c r="Q2637">
        <v>2.2959972799999999E-2</v>
      </c>
      <c r="R2637">
        <v>1.6935261600000001E-2</v>
      </c>
      <c r="S2637">
        <v>1.2491438400000001E-2</v>
      </c>
      <c r="T2637">
        <v>9.2136776000000011E-3</v>
      </c>
      <c r="U2637">
        <v>2.58559368E-2</v>
      </c>
      <c r="V2637">
        <v>34.51</v>
      </c>
      <c r="W2637">
        <v>0.63053731700000004</v>
      </c>
      <c r="X2637">
        <v>9.6961472000000007E-2</v>
      </c>
      <c r="Y2637">
        <v>7.1518722000000007E-2</v>
      </c>
      <c r="Z2637">
        <v>2.6376083000000002E-2</v>
      </c>
      <c r="AA2637">
        <v>2.6376083000000002E-2</v>
      </c>
      <c r="AB2637">
        <v>1.9454981999999999E-2</v>
      </c>
      <c r="AC2637">
        <v>1.9454981999999999E-2</v>
      </c>
      <c r="AD2637">
        <v>2.8699966E-2</v>
      </c>
      <c r="AE2637">
        <v>2.1169077000000001E-2</v>
      </c>
      <c r="AF2637">
        <v>1.5614298E-2</v>
      </c>
      <c r="AG2637">
        <v>1.1517097E-2</v>
      </c>
      <c r="AH2637" s="6">
        <v>3.2319921000000001E-2</v>
      </c>
      <c r="AI2637" s="6"/>
      <c r="AJ2637" s="8"/>
      <c r="AK2637" s="6"/>
      <c r="AL2637" s="6"/>
      <c r="AM2637" s="6"/>
      <c r="AN2637" s="6"/>
      <c r="AO2637" s="6"/>
      <c r="AP2637" s="6"/>
      <c r="AQ2637" s="6"/>
      <c r="AR2637" s="6"/>
      <c r="AS2637" s="6"/>
    </row>
    <row r="2638" spans="1:45" x14ac:dyDescent="0.35">
      <c r="A2638">
        <v>1500</v>
      </c>
      <c r="B2638">
        <v>0.34608967040863797</v>
      </c>
      <c r="C2638">
        <v>90</v>
      </c>
      <c r="D2638">
        <v>1.188277528477736</v>
      </c>
      <c r="E2638">
        <v>0</v>
      </c>
      <c r="F2638">
        <v>0.2</v>
      </c>
      <c r="G2638">
        <v>0</v>
      </c>
      <c r="H2638" t="s">
        <v>98</v>
      </c>
      <c r="I2638" t="s">
        <v>98</v>
      </c>
      <c r="J2638">
        <v>0.50442985360000003</v>
      </c>
      <c r="K2638">
        <v>7.7569177600000011E-2</v>
      </c>
      <c r="L2638">
        <v>5.7214977600000008E-2</v>
      </c>
      <c r="M2638">
        <v>2.1100866400000001E-2</v>
      </c>
      <c r="N2638">
        <v>2.1100866400000001E-2</v>
      </c>
      <c r="O2638">
        <v>1.55639856E-2</v>
      </c>
      <c r="P2638">
        <v>1.55639856E-2</v>
      </c>
      <c r="Q2638">
        <v>2.2959972799999999E-2</v>
      </c>
      <c r="R2638">
        <v>1.6935261600000001E-2</v>
      </c>
      <c r="S2638">
        <v>1.2491438400000001E-2</v>
      </c>
      <c r="T2638">
        <v>9.2136776000000011E-3</v>
      </c>
      <c r="U2638">
        <v>2.58559368E-2</v>
      </c>
      <c r="V2638">
        <v>34.51</v>
      </c>
      <c r="W2638">
        <v>0.63053731700000004</v>
      </c>
      <c r="X2638">
        <v>9.6961472000000007E-2</v>
      </c>
      <c r="Y2638">
        <v>7.1518722000000007E-2</v>
      </c>
      <c r="Z2638">
        <v>2.6376083000000002E-2</v>
      </c>
      <c r="AA2638">
        <v>2.6376083000000002E-2</v>
      </c>
      <c r="AB2638">
        <v>1.9454981999999999E-2</v>
      </c>
      <c r="AC2638">
        <v>1.9454981999999999E-2</v>
      </c>
      <c r="AD2638">
        <v>2.8699966E-2</v>
      </c>
      <c r="AE2638">
        <v>2.1169077000000001E-2</v>
      </c>
      <c r="AF2638">
        <v>1.5614298E-2</v>
      </c>
      <c r="AG2638">
        <v>1.1517097E-2</v>
      </c>
      <c r="AH2638" s="6">
        <v>3.2319921000000001E-2</v>
      </c>
      <c r="AI2638" s="6"/>
      <c r="AJ2638" s="8"/>
      <c r="AK2638" s="6"/>
      <c r="AL2638" s="6"/>
      <c r="AM2638" s="6"/>
      <c r="AN2638" s="6"/>
      <c r="AO2638" s="6"/>
      <c r="AP2638" s="6"/>
      <c r="AQ2638" s="6"/>
      <c r="AR2638" s="6"/>
      <c r="AS2638" s="6"/>
    </row>
    <row r="2639" spans="1:45" x14ac:dyDescent="0.35">
      <c r="A2639">
        <v>2000</v>
      </c>
      <c r="B2639">
        <v>0.43681973422270209</v>
      </c>
      <c r="C2639">
        <v>90</v>
      </c>
      <c r="D2639">
        <v>1.188277528477736</v>
      </c>
      <c r="E2639">
        <v>0</v>
      </c>
      <c r="F2639">
        <v>0.2</v>
      </c>
      <c r="G2639">
        <v>0</v>
      </c>
      <c r="H2639" t="s">
        <v>98</v>
      </c>
      <c r="I2639" t="s">
        <v>98</v>
      </c>
      <c r="J2639">
        <v>0.50442985360000003</v>
      </c>
      <c r="K2639">
        <v>7.7569177600000011E-2</v>
      </c>
      <c r="L2639">
        <v>5.7214977600000008E-2</v>
      </c>
      <c r="M2639">
        <v>2.1100866400000001E-2</v>
      </c>
      <c r="N2639">
        <v>2.1100866400000001E-2</v>
      </c>
      <c r="O2639">
        <v>1.55639856E-2</v>
      </c>
      <c r="P2639">
        <v>1.55639856E-2</v>
      </c>
      <c r="Q2639">
        <v>2.2959972799999999E-2</v>
      </c>
      <c r="R2639">
        <v>1.6935261600000001E-2</v>
      </c>
      <c r="S2639">
        <v>1.2491438400000001E-2</v>
      </c>
      <c r="T2639">
        <v>9.2136776000000011E-3</v>
      </c>
      <c r="U2639">
        <v>2.58559368E-2</v>
      </c>
      <c r="V2639">
        <v>34.51</v>
      </c>
      <c r="W2639">
        <v>0.63053731700000004</v>
      </c>
      <c r="X2639">
        <v>9.6961472000000007E-2</v>
      </c>
      <c r="Y2639">
        <v>7.1518722000000007E-2</v>
      </c>
      <c r="Z2639">
        <v>2.6376083000000002E-2</v>
      </c>
      <c r="AA2639">
        <v>2.6376083000000002E-2</v>
      </c>
      <c r="AB2639">
        <v>1.9454981999999999E-2</v>
      </c>
      <c r="AC2639">
        <v>1.9454981999999999E-2</v>
      </c>
      <c r="AD2639">
        <v>2.8699966E-2</v>
      </c>
      <c r="AE2639">
        <v>2.1169077000000001E-2</v>
      </c>
      <c r="AF2639">
        <v>1.5614298E-2</v>
      </c>
      <c r="AG2639">
        <v>1.1517097E-2</v>
      </c>
      <c r="AH2639" s="6">
        <v>3.2319921000000001E-2</v>
      </c>
      <c r="AI2639" s="6"/>
      <c r="AJ2639" s="8"/>
      <c r="AK2639" s="6"/>
      <c r="AL2639" s="6"/>
      <c r="AM2639" s="6"/>
      <c r="AN2639" s="6"/>
      <c r="AO2639" s="6"/>
      <c r="AP2639" s="6"/>
      <c r="AQ2639" s="6"/>
      <c r="AR2639" s="6"/>
      <c r="AS2639" s="6"/>
    </row>
    <row r="2640" spans="1:45" x14ac:dyDescent="0.35">
      <c r="A2640">
        <v>2500</v>
      </c>
      <c r="B2640">
        <v>0.52583816788679072</v>
      </c>
      <c r="C2640">
        <v>90</v>
      </c>
      <c r="D2640">
        <v>1.188277528477736</v>
      </c>
      <c r="E2640">
        <v>0</v>
      </c>
      <c r="F2640">
        <v>0.2</v>
      </c>
      <c r="G2640">
        <v>0</v>
      </c>
      <c r="H2640" t="s">
        <v>98</v>
      </c>
      <c r="I2640" t="s">
        <v>98</v>
      </c>
      <c r="J2640">
        <v>0.50442985360000003</v>
      </c>
      <c r="K2640">
        <v>7.7569177600000011E-2</v>
      </c>
      <c r="L2640">
        <v>5.7214977600000008E-2</v>
      </c>
      <c r="M2640">
        <v>2.1100866400000001E-2</v>
      </c>
      <c r="N2640">
        <v>2.1100866400000001E-2</v>
      </c>
      <c r="O2640">
        <v>1.55639856E-2</v>
      </c>
      <c r="P2640">
        <v>1.55639856E-2</v>
      </c>
      <c r="Q2640">
        <v>2.2959972799999999E-2</v>
      </c>
      <c r="R2640">
        <v>1.6935261600000001E-2</v>
      </c>
      <c r="S2640">
        <v>1.2491438400000001E-2</v>
      </c>
      <c r="T2640">
        <v>9.2136776000000011E-3</v>
      </c>
      <c r="U2640">
        <v>2.58559368E-2</v>
      </c>
      <c r="V2640">
        <v>34.51</v>
      </c>
      <c r="W2640">
        <v>0.63053731700000004</v>
      </c>
      <c r="X2640">
        <v>9.6961472000000007E-2</v>
      </c>
      <c r="Y2640">
        <v>7.1518722000000007E-2</v>
      </c>
      <c r="Z2640">
        <v>2.6376083000000002E-2</v>
      </c>
      <c r="AA2640">
        <v>2.6376083000000002E-2</v>
      </c>
      <c r="AB2640">
        <v>1.9454981999999999E-2</v>
      </c>
      <c r="AC2640">
        <v>1.9454981999999999E-2</v>
      </c>
      <c r="AD2640">
        <v>2.8699966E-2</v>
      </c>
      <c r="AE2640">
        <v>2.1169077000000001E-2</v>
      </c>
      <c r="AF2640">
        <v>1.5614298E-2</v>
      </c>
      <c r="AG2640">
        <v>1.1517097E-2</v>
      </c>
      <c r="AH2640" s="6">
        <v>3.2319921000000001E-2</v>
      </c>
      <c r="AI2640" s="6"/>
      <c r="AJ2640" s="8"/>
      <c r="AK2640" s="6"/>
      <c r="AL2640" s="6"/>
      <c r="AM2640" s="6"/>
      <c r="AN2640" s="6"/>
      <c r="AO2640" s="6"/>
      <c r="AP2640" s="6"/>
      <c r="AQ2640" s="6"/>
      <c r="AR2640" s="6"/>
      <c r="AS2640" s="6"/>
    </row>
    <row r="2641" spans="1:45" x14ac:dyDescent="0.35">
      <c r="A2641">
        <v>5000</v>
      </c>
      <c r="B2641">
        <v>0.94666574251885405</v>
      </c>
      <c r="C2641">
        <v>90</v>
      </c>
      <c r="D2641">
        <v>1.188277528477736</v>
      </c>
      <c r="E2641">
        <v>0</v>
      </c>
      <c r="F2641">
        <v>0.2</v>
      </c>
      <c r="G2641">
        <v>0</v>
      </c>
      <c r="H2641" t="s">
        <v>98</v>
      </c>
      <c r="I2641" t="s">
        <v>98</v>
      </c>
      <c r="J2641">
        <v>0.50442985360000003</v>
      </c>
      <c r="K2641">
        <v>7.7569177600000011E-2</v>
      </c>
      <c r="L2641">
        <v>5.7214977600000008E-2</v>
      </c>
      <c r="M2641">
        <v>2.1100866400000001E-2</v>
      </c>
      <c r="N2641">
        <v>2.1100866400000001E-2</v>
      </c>
      <c r="O2641">
        <v>1.55639856E-2</v>
      </c>
      <c r="P2641">
        <v>1.55639856E-2</v>
      </c>
      <c r="Q2641">
        <v>2.2959972799999999E-2</v>
      </c>
      <c r="R2641">
        <v>1.6935261600000001E-2</v>
      </c>
      <c r="S2641">
        <v>1.2491438400000001E-2</v>
      </c>
      <c r="T2641">
        <v>9.2136776000000011E-3</v>
      </c>
      <c r="U2641">
        <v>2.58559368E-2</v>
      </c>
      <c r="V2641">
        <v>34.51</v>
      </c>
      <c r="W2641">
        <v>0.63053731700000004</v>
      </c>
      <c r="X2641">
        <v>9.6961472000000007E-2</v>
      </c>
      <c r="Y2641">
        <v>7.1518722000000007E-2</v>
      </c>
      <c r="Z2641">
        <v>2.6376083000000002E-2</v>
      </c>
      <c r="AA2641">
        <v>2.6376083000000002E-2</v>
      </c>
      <c r="AB2641">
        <v>1.9454981999999999E-2</v>
      </c>
      <c r="AC2641">
        <v>1.9454981999999999E-2</v>
      </c>
      <c r="AD2641">
        <v>2.8699966E-2</v>
      </c>
      <c r="AE2641">
        <v>2.1169077000000001E-2</v>
      </c>
      <c r="AF2641">
        <v>1.5614298E-2</v>
      </c>
      <c r="AG2641">
        <v>1.1517097E-2</v>
      </c>
      <c r="AH2641" s="6">
        <v>3.2319921000000001E-2</v>
      </c>
      <c r="AI2641" s="6"/>
      <c r="AJ2641" s="8"/>
      <c r="AK2641" s="6"/>
      <c r="AL2641" s="6"/>
      <c r="AM2641" s="6"/>
      <c r="AN2641" s="6"/>
      <c r="AO2641" s="6"/>
      <c r="AP2641" s="6"/>
      <c r="AQ2641" s="6"/>
      <c r="AR2641" s="6"/>
      <c r="AS2641" s="6"/>
    </row>
    <row r="2642" spans="1:45" x14ac:dyDescent="0.35">
      <c r="A2642">
        <v>7500</v>
      </c>
      <c r="B2642">
        <v>1.339767491540506</v>
      </c>
      <c r="C2642">
        <v>90</v>
      </c>
      <c r="D2642">
        <v>1.188277528477736</v>
      </c>
      <c r="E2642">
        <v>0</v>
      </c>
      <c r="F2642">
        <v>0.2</v>
      </c>
      <c r="G2642">
        <v>0</v>
      </c>
      <c r="H2642" t="s">
        <v>98</v>
      </c>
      <c r="I2642" t="s">
        <v>98</v>
      </c>
      <c r="J2642">
        <v>0.50442985360000003</v>
      </c>
      <c r="K2642">
        <v>7.7569177600000011E-2</v>
      </c>
      <c r="L2642">
        <v>5.7214977600000008E-2</v>
      </c>
      <c r="M2642">
        <v>2.1100866400000001E-2</v>
      </c>
      <c r="N2642">
        <v>2.1100866400000001E-2</v>
      </c>
      <c r="O2642">
        <v>1.55639856E-2</v>
      </c>
      <c r="P2642">
        <v>1.55639856E-2</v>
      </c>
      <c r="Q2642">
        <v>2.2959972799999999E-2</v>
      </c>
      <c r="R2642">
        <v>1.6935261600000001E-2</v>
      </c>
      <c r="S2642">
        <v>1.2491438400000001E-2</v>
      </c>
      <c r="T2642">
        <v>9.2136776000000011E-3</v>
      </c>
      <c r="U2642">
        <v>2.58559368E-2</v>
      </c>
      <c r="V2642">
        <v>34.51</v>
      </c>
      <c r="W2642">
        <v>0.63053731700000004</v>
      </c>
      <c r="X2642">
        <v>9.6961472000000007E-2</v>
      </c>
      <c r="Y2642">
        <v>7.1518722000000007E-2</v>
      </c>
      <c r="Z2642">
        <v>2.6376083000000002E-2</v>
      </c>
      <c r="AA2642">
        <v>2.6376083000000002E-2</v>
      </c>
      <c r="AB2642">
        <v>1.9454981999999999E-2</v>
      </c>
      <c r="AC2642">
        <v>1.9454981999999999E-2</v>
      </c>
      <c r="AD2642">
        <v>2.8699966E-2</v>
      </c>
      <c r="AE2642">
        <v>2.1169077000000001E-2</v>
      </c>
      <c r="AF2642">
        <v>1.5614298E-2</v>
      </c>
      <c r="AG2642">
        <v>1.1517097E-2</v>
      </c>
      <c r="AH2642" s="6">
        <v>3.2319921000000001E-2</v>
      </c>
      <c r="AI2642" s="6"/>
      <c r="AJ2642" s="8"/>
      <c r="AK2642" s="6"/>
      <c r="AL2642" s="6"/>
      <c r="AM2642" s="6"/>
      <c r="AN2642" s="6"/>
      <c r="AO2642" s="6"/>
      <c r="AP2642" s="6"/>
      <c r="AQ2642" s="6"/>
      <c r="AR2642" s="6"/>
      <c r="AS2642" s="6"/>
    </row>
    <row r="2643" spans="1:45" x14ac:dyDescent="0.35">
      <c r="A2643">
        <v>10000</v>
      </c>
      <c r="B2643">
        <v>1.714794941500851</v>
      </c>
      <c r="C2643">
        <v>90</v>
      </c>
      <c r="D2643">
        <v>1.188277528477736</v>
      </c>
      <c r="E2643">
        <v>0</v>
      </c>
      <c r="F2643">
        <v>0.2</v>
      </c>
      <c r="G2643">
        <v>0</v>
      </c>
      <c r="H2643" t="s">
        <v>98</v>
      </c>
      <c r="I2643" t="s">
        <v>98</v>
      </c>
      <c r="J2643">
        <v>0.50442985360000003</v>
      </c>
      <c r="K2643">
        <v>7.7569177600000011E-2</v>
      </c>
      <c r="L2643">
        <v>5.7214977600000008E-2</v>
      </c>
      <c r="M2643">
        <v>2.1100866400000001E-2</v>
      </c>
      <c r="N2643">
        <v>2.1100866400000001E-2</v>
      </c>
      <c r="O2643">
        <v>1.55639856E-2</v>
      </c>
      <c r="P2643">
        <v>1.55639856E-2</v>
      </c>
      <c r="Q2643">
        <v>2.2959972799999999E-2</v>
      </c>
      <c r="R2643">
        <v>1.6935261600000001E-2</v>
      </c>
      <c r="S2643">
        <v>1.2491438400000001E-2</v>
      </c>
      <c r="T2643">
        <v>9.2136776000000011E-3</v>
      </c>
      <c r="U2643">
        <v>2.58559368E-2</v>
      </c>
      <c r="V2643">
        <v>34.51</v>
      </c>
      <c r="W2643">
        <v>0.63053731700000004</v>
      </c>
      <c r="X2643">
        <v>9.6961472000000007E-2</v>
      </c>
      <c r="Y2643">
        <v>7.1518722000000007E-2</v>
      </c>
      <c r="Z2643">
        <v>2.6376083000000002E-2</v>
      </c>
      <c r="AA2643">
        <v>2.6376083000000002E-2</v>
      </c>
      <c r="AB2643">
        <v>1.9454981999999999E-2</v>
      </c>
      <c r="AC2643">
        <v>1.9454981999999999E-2</v>
      </c>
      <c r="AD2643">
        <v>2.8699966E-2</v>
      </c>
      <c r="AE2643">
        <v>2.1169077000000001E-2</v>
      </c>
      <c r="AF2643">
        <v>1.5614298E-2</v>
      </c>
      <c r="AG2643">
        <v>1.1517097E-2</v>
      </c>
      <c r="AH2643" s="6">
        <v>3.2319921000000001E-2</v>
      </c>
      <c r="AI2643" s="6"/>
      <c r="AJ2643" s="8"/>
      <c r="AK2643" s="6"/>
      <c r="AL2643" s="6"/>
      <c r="AM2643" s="6"/>
      <c r="AN2643" s="6"/>
      <c r="AO2643" s="6"/>
      <c r="AP2643" s="6"/>
      <c r="AQ2643" s="6"/>
      <c r="AR2643" s="6"/>
      <c r="AS2643" s="6"/>
    </row>
    <row r="2644" spans="1:45" x14ac:dyDescent="0.35">
      <c r="A2644">
        <v>15000</v>
      </c>
      <c r="B2644">
        <v>2.427934403889306</v>
      </c>
      <c r="C2644">
        <v>90</v>
      </c>
      <c r="D2644">
        <v>1.188277528477736</v>
      </c>
      <c r="E2644">
        <v>0</v>
      </c>
      <c r="F2644">
        <v>0.2</v>
      </c>
      <c r="G2644">
        <v>0</v>
      </c>
      <c r="H2644" t="s">
        <v>98</v>
      </c>
      <c r="I2644" t="s">
        <v>98</v>
      </c>
      <c r="J2644">
        <v>0.50442985360000003</v>
      </c>
      <c r="K2644">
        <v>7.7569177600000011E-2</v>
      </c>
      <c r="L2644">
        <v>5.7214977600000008E-2</v>
      </c>
      <c r="M2644">
        <v>2.1100866400000001E-2</v>
      </c>
      <c r="N2644">
        <v>2.1100866400000001E-2</v>
      </c>
      <c r="O2644">
        <v>1.55639856E-2</v>
      </c>
      <c r="P2644">
        <v>1.55639856E-2</v>
      </c>
      <c r="Q2644">
        <v>2.2959972799999999E-2</v>
      </c>
      <c r="R2644">
        <v>1.6935261600000001E-2</v>
      </c>
      <c r="S2644">
        <v>1.2491438400000001E-2</v>
      </c>
      <c r="T2644">
        <v>9.2136776000000011E-3</v>
      </c>
      <c r="U2644">
        <v>2.58559368E-2</v>
      </c>
      <c r="V2644">
        <v>34.51</v>
      </c>
      <c r="W2644">
        <v>0.63053731700000004</v>
      </c>
      <c r="X2644">
        <v>9.6961472000000007E-2</v>
      </c>
      <c r="Y2644">
        <v>7.1518722000000007E-2</v>
      </c>
      <c r="Z2644">
        <v>2.6376083000000002E-2</v>
      </c>
      <c r="AA2644">
        <v>2.6376083000000002E-2</v>
      </c>
      <c r="AB2644">
        <v>1.9454981999999999E-2</v>
      </c>
      <c r="AC2644">
        <v>1.9454981999999999E-2</v>
      </c>
      <c r="AD2644">
        <v>2.8699966E-2</v>
      </c>
      <c r="AE2644">
        <v>2.1169077000000001E-2</v>
      </c>
      <c r="AF2644">
        <v>1.5614298E-2</v>
      </c>
      <c r="AG2644">
        <v>1.1517097E-2</v>
      </c>
      <c r="AH2644" s="6">
        <v>3.2319921000000001E-2</v>
      </c>
      <c r="AI2644" s="6"/>
      <c r="AJ2644" s="8"/>
      <c r="AK2644" s="6"/>
      <c r="AL2644" s="6"/>
      <c r="AM2644" s="6"/>
      <c r="AN2644" s="6"/>
      <c r="AO2644" s="6"/>
      <c r="AP2644" s="6"/>
      <c r="AQ2644" s="6"/>
      <c r="AR2644" s="6"/>
      <c r="AS2644" s="6"/>
    </row>
    <row r="2645" spans="1:45" x14ac:dyDescent="0.35">
      <c r="A2645">
        <v>1500</v>
      </c>
      <c r="B2645">
        <v>0.37295915750774278</v>
      </c>
      <c r="C2645">
        <v>120</v>
      </c>
      <c r="D2645">
        <v>1.188277528477736</v>
      </c>
      <c r="E2645">
        <v>0</v>
      </c>
      <c r="F2645">
        <v>0.2</v>
      </c>
      <c r="G2645">
        <v>0</v>
      </c>
      <c r="H2645" t="s">
        <v>98</v>
      </c>
      <c r="I2645" t="s">
        <v>98</v>
      </c>
      <c r="J2645">
        <v>0.50442985360000003</v>
      </c>
      <c r="K2645">
        <v>7.7569177600000011E-2</v>
      </c>
      <c r="L2645">
        <v>5.7214977600000008E-2</v>
      </c>
      <c r="M2645">
        <v>2.1100866400000001E-2</v>
      </c>
      <c r="N2645">
        <v>2.1100866400000001E-2</v>
      </c>
      <c r="O2645">
        <v>1.55639856E-2</v>
      </c>
      <c r="P2645">
        <v>1.55639856E-2</v>
      </c>
      <c r="Q2645">
        <v>2.2959972799999999E-2</v>
      </c>
      <c r="R2645">
        <v>1.6935261600000001E-2</v>
      </c>
      <c r="S2645">
        <v>1.2491438400000001E-2</v>
      </c>
      <c r="T2645">
        <v>9.2136776000000011E-3</v>
      </c>
      <c r="U2645">
        <v>2.58559368E-2</v>
      </c>
      <c r="V2645">
        <v>34.51</v>
      </c>
      <c r="W2645">
        <v>0.63053731700000004</v>
      </c>
      <c r="X2645">
        <v>9.6961472000000007E-2</v>
      </c>
      <c r="Y2645">
        <v>7.1518722000000007E-2</v>
      </c>
      <c r="Z2645">
        <v>2.6376083000000002E-2</v>
      </c>
      <c r="AA2645">
        <v>2.6376083000000002E-2</v>
      </c>
      <c r="AB2645">
        <v>1.9454981999999999E-2</v>
      </c>
      <c r="AC2645">
        <v>1.9454981999999999E-2</v>
      </c>
      <c r="AD2645">
        <v>2.8699966E-2</v>
      </c>
      <c r="AE2645">
        <v>2.1169077000000001E-2</v>
      </c>
      <c r="AF2645">
        <v>1.5614298E-2</v>
      </c>
      <c r="AG2645">
        <v>1.1517097E-2</v>
      </c>
      <c r="AH2645" s="6">
        <v>3.2319921000000001E-2</v>
      </c>
      <c r="AI2645" s="6"/>
      <c r="AJ2645" s="8"/>
      <c r="AK2645" s="6"/>
      <c r="AL2645" s="6"/>
      <c r="AM2645" s="6"/>
      <c r="AN2645" s="6"/>
      <c r="AO2645" s="6"/>
      <c r="AP2645" s="6"/>
      <c r="AQ2645" s="6"/>
      <c r="AR2645" s="6"/>
      <c r="AS2645" s="6"/>
    </row>
    <row r="2646" spans="1:45" x14ac:dyDescent="0.35">
      <c r="A2646">
        <v>2000</v>
      </c>
      <c r="B2646">
        <v>0.45211403629402508</v>
      </c>
      <c r="C2646">
        <v>120</v>
      </c>
      <c r="D2646">
        <v>1.188277528477736</v>
      </c>
      <c r="E2646">
        <v>0</v>
      </c>
      <c r="F2646">
        <v>0.2</v>
      </c>
      <c r="G2646">
        <v>0</v>
      </c>
      <c r="H2646" t="s">
        <v>98</v>
      </c>
      <c r="I2646" t="s">
        <v>98</v>
      </c>
      <c r="J2646">
        <v>0.50442985360000003</v>
      </c>
      <c r="K2646">
        <v>7.7569177600000011E-2</v>
      </c>
      <c r="L2646">
        <v>5.7214977600000008E-2</v>
      </c>
      <c r="M2646">
        <v>2.1100866400000001E-2</v>
      </c>
      <c r="N2646">
        <v>2.1100866400000001E-2</v>
      </c>
      <c r="O2646">
        <v>1.55639856E-2</v>
      </c>
      <c r="P2646">
        <v>1.55639856E-2</v>
      </c>
      <c r="Q2646">
        <v>2.2959972799999999E-2</v>
      </c>
      <c r="R2646">
        <v>1.6935261600000001E-2</v>
      </c>
      <c r="S2646">
        <v>1.2491438400000001E-2</v>
      </c>
      <c r="T2646">
        <v>9.2136776000000011E-3</v>
      </c>
      <c r="U2646">
        <v>2.58559368E-2</v>
      </c>
      <c r="V2646">
        <v>34.51</v>
      </c>
      <c r="W2646">
        <v>0.63053731700000004</v>
      </c>
      <c r="X2646">
        <v>9.6961472000000007E-2</v>
      </c>
      <c r="Y2646">
        <v>7.1518722000000007E-2</v>
      </c>
      <c r="Z2646">
        <v>2.6376083000000002E-2</v>
      </c>
      <c r="AA2646">
        <v>2.6376083000000002E-2</v>
      </c>
      <c r="AB2646">
        <v>1.9454981999999999E-2</v>
      </c>
      <c r="AC2646">
        <v>1.9454981999999999E-2</v>
      </c>
      <c r="AD2646">
        <v>2.8699966E-2</v>
      </c>
      <c r="AE2646">
        <v>2.1169077000000001E-2</v>
      </c>
      <c r="AF2646">
        <v>1.5614298E-2</v>
      </c>
      <c r="AG2646">
        <v>1.1517097E-2</v>
      </c>
      <c r="AH2646" s="6">
        <v>3.2319921000000001E-2</v>
      </c>
      <c r="AI2646" s="6"/>
      <c r="AJ2646" s="8"/>
      <c r="AK2646" s="6"/>
      <c r="AL2646" s="6"/>
      <c r="AM2646" s="6"/>
      <c r="AN2646" s="6"/>
      <c r="AO2646" s="6"/>
      <c r="AP2646" s="6"/>
      <c r="AQ2646" s="6"/>
      <c r="AR2646" s="6"/>
      <c r="AS2646" s="6"/>
    </row>
    <row r="2647" spans="1:45" x14ac:dyDescent="0.35">
      <c r="A2647">
        <v>2500</v>
      </c>
      <c r="B2647">
        <v>0.5346846760335846</v>
      </c>
      <c r="C2647">
        <v>120</v>
      </c>
      <c r="D2647">
        <v>1.188277528477736</v>
      </c>
      <c r="E2647">
        <v>0</v>
      </c>
      <c r="F2647">
        <v>0.2</v>
      </c>
      <c r="G2647">
        <v>0</v>
      </c>
      <c r="H2647" t="s">
        <v>98</v>
      </c>
      <c r="I2647" t="s">
        <v>98</v>
      </c>
      <c r="J2647">
        <v>0.50442985360000003</v>
      </c>
      <c r="K2647">
        <v>7.7569177600000011E-2</v>
      </c>
      <c r="L2647">
        <v>5.7214977600000008E-2</v>
      </c>
      <c r="M2647">
        <v>2.1100866400000001E-2</v>
      </c>
      <c r="N2647">
        <v>2.1100866400000001E-2</v>
      </c>
      <c r="O2647">
        <v>1.55639856E-2</v>
      </c>
      <c r="P2647">
        <v>1.55639856E-2</v>
      </c>
      <c r="Q2647">
        <v>2.2959972799999999E-2</v>
      </c>
      <c r="R2647">
        <v>1.6935261600000001E-2</v>
      </c>
      <c r="S2647">
        <v>1.2491438400000001E-2</v>
      </c>
      <c r="T2647">
        <v>9.2136776000000011E-3</v>
      </c>
      <c r="U2647">
        <v>2.58559368E-2</v>
      </c>
      <c r="V2647">
        <v>34.51</v>
      </c>
      <c r="W2647">
        <v>0.63053731700000004</v>
      </c>
      <c r="X2647">
        <v>9.6961472000000007E-2</v>
      </c>
      <c r="Y2647">
        <v>7.1518722000000007E-2</v>
      </c>
      <c r="Z2647">
        <v>2.6376083000000002E-2</v>
      </c>
      <c r="AA2647">
        <v>2.6376083000000002E-2</v>
      </c>
      <c r="AB2647">
        <v>1.9454981999999999E-2</v>
      </c>
      <c r="AC2647">
        <v>1.9454981999999999E-2</v>
      </c>
      <c r="AD2647">
        <v>2.8699966E-2</v>
      </c>
      <c r="AE2647">
        <v>2.1169077000000001E-2</v>
      </c>
      <c r="AF2647">
        <v>1.5614298E-2</v>
      </c>
      <c r="AG2647">
        <v>1.1517097E-2</v>
      </c>
      <c r="AH2647" s="6">
        <v>3.2319921000000001E-2</v>
      </c>
      <c r="AI2647" s="6"/>
      <c r="AJ2647" s="8"/>
      <c r="AK2647" s="6"/>
      <c r="AL2647" s="6"/>
      <c r="AM2647" s="6"/>
      <c r="AN2647" s="6"/>
      <c r="AO2647" s="6"/>
      <c r="AP2647" s="6"/>
      <c r="AQ2647" s="6"/>
      <c r="AR2647" s="6"/>
      <c r="AS2647" s="6"/>
    </row>
    <row r="2648" spans="1:45" x14ac:dyDescent="0.35">
      <c r="A2648">
        <v>5000</v>
      </c>
      <c r="B2648">
        <v>0.93474467144133788</v>
      </c>
      <c r="C2648">
        <v>120</v>
      </c>
      <c r="D2648">
        <v>1.188277528477736</v>
      </c>
      <c r="E2648">
        <v>0</v>
      </c>
      <c r="F2648">
        <v>0.2</v>
      </c>
      <c r="G2648">
        <v>0</v>
      </c>
      <c r="H2648" t="s">
        <v>98</v>
      </c>
      <c r="I2648" t="s">
        <v>98</v>
      </c>
      <c r="J2648">
        <v>0.50442985360000003</v>
      </c>
      <c r="K2648">
        <v>7.7569177600000011E-2</v>
      </c>
      <c r="L2648">
        <v>5.7214977600000008E-2</v>
      </c>
      <c r="M2648">
        <v>2.1100866400000001E-2</v>
      </c>
      <c r="N2648">
        <v>2.1100866400000001E-2</v>
      </c>
      <c r="O2648">
        <v>1.55639856E-2</v>
      </c>
      <c r="P2648">
        <v>1.55639856E-2</v>
      </c>
      <c r="Q2648">
        <v>2.2959972799999999E-2</v>
      </c>
      <c r="R2648">
        <v>1.6935261600000001E-2</v>
      </c>
      <c r="S2648">
        <v>1.2491438400000001E-2</v>
      </c>
      <c r="T2648">
        <v>9.2136776000000011E-3</v>
      </c>
      <c r="U2648">
        <v>2.58559368E-2</v>
      </c>
      <c r="V2648">
        <v>34.51</v>
      </c>
      <c r="W2648">
        <v>0.63053731700000004</v>
      </c>
      <c r="X2648">
        <v>9.6961472000000007E-2</v>
      </c>
      <c r="Y2648">
        <v>7.1518722000000007E-2</v>
      </c>
      <c r="Z2648">
        <v>2.6376083000000002E-2</v>
      </c>
      <c r="AA2648">
        <v>2.6376083000000002E-2</v>
      </c>
      <c r="AB2648">
        <v>1.9454981999999999E-2</v>
      </c>
      <c r="AC2648">
        <v>1.9454981999999999E-2</v>
      </c>
      <c r="AD2648">
        <v>2.8699966E-2</v>
      </c>
      <c r="AE2648">
        <v>2.1169077000000001E-2</v>
      </c>
      <c r="AF2648">
        <v>1.5614298E-2</v>
      </c>
      <c r="AG2648">
        <v>1.1517097E-2</v>
      </c>
      <c r="AH2648" s="6">
        <v>3.2319921000000001E-2</v>
      </c>
      <c r="AI2648" s="6"/>
      <c r="AJ2648" s="8"/>
      <c r="AK2648" s="6"/>
      <c r="AL2648" s="6"/>
      <c r="AM2648" s="6"/>
      <c r="AN2648" s="6"/>
      <c r="AO2648" s="6"/>
      <c r="AP2648" s="6"/>
      <c r="AQ2648" s="6"/>
      <c r="AR2648" s="6"/>
      <c r="AS2648" s="6"/>
    </row>
    <row r="2649" spans="1:45" x14ac:dyDescent="0.35">
      <c r="A2649">
        <v>7500</v>
      </c>
      <c r="B2649">
        <v>1.310477420998335</v>
      </c>
      <c r="C2649">
        <v>120</v>
      </c>
      <c r="D2649">
        <v>1.188277528477736</v>
      </c>
      <c r="E2649">
        <v>0</v>
      </c>
      <c r="F2649">
        <v>0.2</v>
      </c>
      <c r="G2649">
        <v>0</v>
      </c>
      <c r="H2649" t="s">
        <v>98</v>
      </c>
      <c r="I2649" t="s">
        <v>98</v>
      </c>
      <c r="J2649">
        <v>0.50442985360000003</v>
      </c>
      <c r="K2649">
        <v>7.7569177600000011E-2</v>
      </c>
      <c r="L2649">
        <v>5.7214977600000008E-2</v>
      </c>
      <c r="M2649">
        <v>2.1100866400000001E-2</v>
      </c>
      <c r="N2649">
        <v>2.1100866400000001E-2</v>
      </c>
      <c r="O2649">
        <v>1.55639856E-2</v>
      </c>
      <c r="P2649">
        <v>1.55639856E-2</v>
      </c>
      <c r="Q2649">
        <v>2.2959972799999999E-2</v>
      </c>
      <c r="R2649">
        <v>1.6935261600000001E-2</v>
      </c>
      <c r="S2649">
        <v>1.2491438400000001E-2</v>
      </c>
      <c r="T2649">
        <v>9.2136776000000011E-3</v>
      </c>
      <c r="U2649">
        <v>2.58559368E-2</v>
      </c>
      <c r="V2649">
        <v>34.51</v>
      </c>
      <c r="W2649">
        <v>0.63053731700000004</v>
      </c>
      <c r="X2649">
        <v>9.6961472000000007E-2</v>
      </c>
      <c r="Y2649">
        <v>7.1518722000000007E-2</v>
      </c>
      <c r="Z2649">
        <v>2.6376083000000002E-2</v>
      </c>
      <c r="AA2649">
        <v>2.6376083000000002E-2</v>
      </c>
      <c r="AB2649">
        <v>1.9454981999999999E-2</v>
      </c>
      <c r="AC2649">
        <v>1.9454981999999999E-2</v>
      </c>
      <c r="AD2649">
        <v>2.8699966E-2</v>
      </c>
      <c r="AE2649">
        <v>2.1169077000000001E-2</v>
      </c>
      <c r="AF2649">
        <v>1.5614298E-2</v>
      </c>
      <c r="AG2649">
        <v>1.1517097E-2</v>
      </c>
      <c r="AH2649" s="6">
        <v>3.2319921000000001E-2</v>
      </c>
      <c r="AI2649" s="6"/>
      <c r="AJ2649" s="8"/>
      <c r="AK2649" s="6"/>
      <c r="AL2649" s="6"/>
      <c r="AM2649" s="6"/>
      <c r="AN2649" s="6"/>
      <c r="AO2649" s="6"/>
      <c r="AP2649" s="6"/>
      <c r="AQ2649" s="6"/>
      <c r="AR2649" s="6"/>
      <c r="AS2649" s="6"/>
    </row>
    <row r="2650" spans="1:45" x14ac:dyDescent="0.35">
      <c r="A2650">
        <v>10000</v>
      </c>
      <c r="B2650">
        <v>1.6689379844705921</v>
      </c>
      <c r="C2650">
        <v>120</v>
      </c>
      <c r="D2650">
        <v>1.188277528477736</v>
      </c>
      <c r="E2650">
        <v>0</v>
      </c>
      <c r="F2650">
        <v>0.2</v>
      </c>
      <c r="G2650">
        <v>0</v>
      </c>
      <c r="H2650" t="s">
        <v>98</v>
      </c>
      <c r="I2650" t="s">
        <v>98</v>
      </c>
      <c r="J2650">
        <v>0.50442985360000003</v>
      </c>
      <c r="K2650">
        <v>7.7569177600000011E-2</v>
      </c>
      <c r="L2650">
        <v>5.7214977600000008E-2</v>
      </c>
      <c r="M2650">
        <v>2.1100866400000001E-2</v>
      </c>
      <c r="N2650">
        <v>2.1100866400000001E-2</v>
      </c>
      <c r="O2650">
        <v>1.55639856E-2</v>
      </c>
      <c r="P2650">
        <v>1.55639856E-2</v>
      </c>
      <c r="Q2650">
        <v>2.2959972799999999E-2</v>
      </c>
      <c r="R2650">
        <v>1.6935261600000001E-2</v>
      </c>
      <c r="S2650">
        <v>1.2491438400000001E-2</v>
      </c>
      <c r="T2650">
        <v>9.2136776000000011E-3</v>
      </c>
      <c r="U2650">
        <v>2.58559368E-2</v>
      </c>
      <c r="V2650">
        <v>34.51</v>
      </c>
      <c r="W2650">
        <v>0.63053731700000004</v>
      </c>
      <c r="X2650">
        <v>9.6961472000000007E-2</v>
      </c>
      <c r="Y2650">
        <v>7.1518722000000007E-2</v>
      </c>
      <c r="Z2650">
        <v>2.6376083000000002E-2</v>
      </c>
      <c r="AA2650">
        <v>2.6376083000000002E-2</v>
      </c>
      <c r="AB2650">
        <v>1.9454981999999999E-2</v>
      </c>
      <c r="AC2650">
        <v>1.9454981999999999E-2</v>
      </c>
      <c r="AD2650">
        <v>2.8699966E-2</v>
      </c>
      <c r="AE2650">
        <v>2.1169077000000001E-2</v>
      </c>
      <c r="AF2650">
        <v>1.5614298E-2</v>
      </c>
      <c r="AG2650">
        <v>1.1517097E-2</v>
      </c>
      <c r="AH2650" s="6">
        <v>3.2319921000000001E-2</v>
      </c>
      <c r="AI2650" s="6"/>
      <c r="AJ2650" s="8"/>
      <c r="AK2650" s="6"/>
      <c r="AL2650" s="6"/>
      <c r="AM2650" s="6"/>
      <c r="AN2650" s="6"/>
      <c r="AO2650" s="6"/>
      <c r="AP2650" s="6"/>
      <c r="AQ2650" s="6"/>
      <c r="AR2650" s="6"/>
      <c r="AS2650" s="6"/>
    </row>
    <row r="2651" spans="1:45" x14ac:dyDescent="0.35">
      <c r="A2651">
        <v>15000</v>
      </c>
      <c r="B2651">
        <v>2.3501031942384438</v>
      </c>
      <c r="C2651">
        <v>120</v>
      </c>
      <c r="D2651">
        <v>1.188277528477736</v>
      </c>
      <c r="E2651">
        <v>0</v>
      </c>
      <c r="F2651">
        <v>0.2</v>
      </c>
      <c r="G2651">
        <v>0</v>
      </c>
      <c r="H2651" t="s">
        <v>98</v>
      </c>
      <c r="I2651" t="s">
        <v>98</v>
      </c>
      <c r="J2651">
        <v>0.50442985360000003</v>
      </c>
      <c r="K2651">
        <v>7.7569177600000011E-2</v>
      </c>
      <c r="L2651">
        <v>5.7214977600000008E-2</v>
      </c>
      <c r="M2651">
        <v>2.1100866400000001E-2</v>
      </c>
      <c r="N2651">
        <v>2.1100866400000001E-2</v>
      </c>
      <c r="O2651">
        <v>1.55639856E-2</v>
      </c>
      <c r="P2651">
        <v>1.55639856E-2</v>
      </c>
      <c r="Q2651">
        <v>2.2959972799999999E-2</v>
      </c>
      <c r="R2651">
        <v>1.6935261600000001E-2</v>
      </c>
      <c r="S2651">
        <v>1.2491438400000001E-2</v>
      </c>
      <c r="T2651">
        <v>9.2136776000000011E-3</v>
      </c>
      <c r="U2651">
        <v>2.58559368E-2</v>
      </c>
      <c r="V2651">
        <v>34.51</v>
      </c>
      <c r="W2651">
        <v>0.63053731700000004</v>
      </c>
      <c r="X2651">
        <v>9.6961472000000007E-2</v>
      </c>
      <c r="Y2651">
        <v>7.1518722000000007E-2</v>
      </c>
      <c r="Z2651">
        <v>2.6376083000000002E-2</v>
      </c>
      <c r="AA2651">
        <v>2.6376083000000002E-2</v>
      </c>
      <c r="AB2651">
        <v>1.9454981999999999E-2</v>
      </c>
      <c r="AC2651">
        <v>1.9454981999999999E-2</v>
      </c>
      <c r="AD2651">
        <v>2.8699966E-2</v>
      </c>
      <c r="AE2651">
        <v>2.1169077000000001E-2</v>
      </c>
      <c r="AF2651">
        <v>1.5614298E-2</v>
      </c>
      <c r="AG2651">
        <v>1.1517097E-2</v>
      </c>
      <c r="AH2651" s="6">
        <v>3.2319921000000001E-2</v>
      </c>
      <c r="AI2651" s="6"/>
      <c r="AJ2651" s="8"/>
      <c r="AK2651" s="6"/>
      <c r="AL2651" s="6"/>
      <c r="AM2651" s="6"/>
      <c r="AN2651" s="6"/>
      <c r="AO2651" s="6"/>
      <c r="AP2651" s="6"/>
      <c r="AQ2651" s="6"/>
      <c r="AR2651" s="6"/>
      <c r="AS2651" s="6"/>
    </row>
    <row r="2652" spans="1:45" x14ac:dyDescent="0.35">
      <c r="A2652">
        <v>1500</v>
      </c>
      <c r="B2652">
        <v>0.42616861366706882</v>
      </c>
      <c r="C2652">
        <v>150</v>
      </c>
      <c r="D2652">
        <v>1.188277528477736</v>
      </c>
      <c r="E2652">
        <v>0</v>
      </c>
      <c r="F2652">
        <v>0.2</v>
      </c>
      <c r="G2652">
        <v>0</v>
      </c>
      <c r="H2652" t="s">
        <v>98</v>
      </c>
      <c r="I2652" t="s">
        <v>98</v>
      </c>
      <c r="J2652">
        <v>0.50442985360000003</v>
      </c>
      <c r="K2652">
        <v>7.7569177600000011E-2</v>
      </c>
      <c r="L2652">
        <v>5.7214977600000008E-2</v>
      </c>
      <c r="M2652">
        <v>2.1100866400000001E-2</v>
      </c>
      <c r="N2652">
        <v>2.1100866400000001E-2</v>
      </c>
      <c r="O2652">
        <v>1.55639856E-2</v>
      </c>
      <c r="P2652">
        <v>1.55639856E-2</v>
      </c>
      <c r="Q2652">
        <v>2.2959972799999999E-2</v>
      </c>
      <c r="R2652">
        <v>1.6935261600000001E-2</v>
      </c>
      <c r="S2652">
        <v>1.2491438400000001E-2</v>
      </c>
      <c r="T2652">
        <v>9.2136776000000011E-3</v>
      </c>
      <c r="U2652">
        <v>2.58559368E-2</v>
      </c>
      <c r="V2652">
        <v>34.51</v>
      </c>
      <c r="W2652">
        <v>0.63053731700000004</v>
      </c>
      <c r="X2652">
        <v>9.6961472000000007E-2</v>
      </c>
      <c r="Y2652">
        <v>7.1518722000000007E-2</v>
      </c>
      <c r="Z2652">
        <v>2.6376083000000002E-2</v>
      </c>
      <c r="AA2652">
        <v>2.6376083000000002E-2</v>
      </c>
      <c r="AB2652">
        <v>1.9454981999999999E-2</v>
      </c>
      <c r="AC2652">
        <v>1.9454981999999999E-2</v>
      </c>
      <c r="AD2652">
        <v>2.8699966E-2</v>
      </c>
      <c r="AE2652">
        <v>2.1169077000000001E-2</v>
      </c>
      <c r="AF2652">
        <v>1.5614298E-2</v>
      </c>
      <c r="AG2652">
        <v>1.1517097E-2</v>
      </c>
      <c r="AH2652" s="6">
        <v>3.2319921000000001E-2</v>
      </c>
      <c r="AI2652" s="6"/>
      <c r="AJ2652" s="8"/>
      <c r="AK2652" s="6"/>
      <c r="AL2652" s="6"/>
      <c r="AM2652" s="6"/>
      <c r="AN2652" s="6"/>
      <c r="AO2652" s="6"/>
      <c r="AP2652" s="6"/>
      <c r="AQ2652" s="6"/>
      <c r="AR2652" s="6"/>
      <c r="AS2652" s="6"/>
    </row>
    <row r="2653" spans="1:45" x14ac:dyDescent="0.35">
      <c r="A2653">
        <v>2000</v>
      </c>
      <c r="B2653">
        <v>0.4787812199792808</v>
      </c>
      <c r="C2653">
        <v>150</v>
      </c>
      <c r="D2653">
        <v>1.188277528477736</v>
      </c>
      <c r="E2653">
        <v>0</v>
      </c>
      <c r="F2653">
        <v>0.2</v>
      </c>
      <c r="G2653">
        <v>0</v>
      </c>
      <c r="H2653" t="s">
        <v>98</v>
      </c>
      <c r="I2653" t="s">
        <v>98</v>
      </c>
      <c r="J2653">
        <v>0.50442985360000003</v>
      </c>
      <c r="K2653">
        <v>7.7569177600000011E-2</v>
      </c>
      <c r="L2653">
        <v>5.7214977600000008E-2</v>
      </c>
      <c r="M2653">
        <v>2.1100866400000001E-2</v>
      </c>
      <c r="N2653">
        <v>2.1100866400000001E-2</v>
      </c>
      <c r="O2653">
        <v>1.55639856E-2</v>
      </c>
      <c r="P2653">
        <v>1.55639856E-2</v>
      </c>
      <c r="Q2653">
        <v>2.2959972799999999E-2</v>
      </c>
      <c r="R2653">
        <v>1.6935261600000001E-2</v>
      </c>
      <c r="S2653">
        <v>1.2491438400000001E-2</v>
      </c>
      <c r="T2653">
        <v>9.2136776000000011E-3</v>
      </c>
      <c r="U2653">
        <v>2.58559368E-2</v>
      </c>
      <c r="V2653">
        <v>34.51</v>
      </c>
      <c r="W2653">
        <v>0.63053731700000004</v>
      </c>
      <c r="X2653">
        <v>9.6961472000000007E-2</v>
      </c>
      <c r="Y2653">
        <v>7.1518722000000007E-2</v>
      </c>
      <c r="Z2653">
        <v>2.6376083000000002E-2</v>
      </c>
      <c r="AA2653">
        <v>2.6376083000000002E-2</v>
      </c>
      <c r="AB2653">
        <v>1.9454981999999999E-2</v>
      </c>
      <c r="AC2653">
        <v>1.9454981999999999E-2</v>
      </c>
      <c r="AD2653">
        <v>2.8699966E-2</v>
      </c>
      <c r="AE2653">
        <v>2.1169077000000001E-2</v>
      </c>
      <c r="AF2653">
        <v>1.5614298E-2</v>
      </c>
      <c r="AG2653">
        <v>1.1517097E-2</v>
      </c>
      <c r="AH2653" s="6">
        <v>3.2319921000000001E-2</v>
      </c>
      <c r="AI2653" s="6"/>
      <c r="AJ2653" s="8"/>
      <c r="AK2653" s="6"/>
      <c r="AL2653" s="6"/>
      <c r="AM2653" s="6"/>
      <c r="AN2653" s="6"/>
      <c r="AO2653" s="6"/>
      <c r="AP2653" s="6"/>
      <c r="AQ2653" s="6"/>
      <c r="AR2653" s="6"/>
      <c r="AS2653" s="6"/>
    </row>
    <row r="2654" spans="1:45" x14ac:dyDescent="0.35">
      <c r="A2654">
        <v>2500</v>
      </c>
      <c r="B2654">
        <v>0.55096845460413091</v>
      </c>
      <c r="C2654">
        <v>150</v>
      </c>
      <c r="D2654">
        <v>1.188277528477736</v>
      </c>
      <c r="E2654">
        <v>0</v>
      </c>
      <c r="F2654">
        <v>0.2</v>
      </c>
      <c r="G2654">
        <v>0</v>
      </c>
      <c r="H2654" t="s">
        <v>98</v>
      </c>
      <c r="I2654" t="s">
        <v>98</v>
      </c>
      <c r="J2654">
        <v>0.50442985360000003</v>
      </c>
      <c r="K2654">
        <v>7.7569177600000011E-2</v>
      </c>
      <c r="L2654">
        <v>5.7214977600000008E-2</v>
      </c>
      <c r="M2654">
        <v>2.1100866400000001E-2</v>
      </c>
      <c r="N2654">
        <v>2.1100866400000001E-2</v>
      </c>
      <c r="O2654">
        <v>1.55639856E-2</v>
      </c>
      <c r="P2654">
        <v>1.55639856E-2</v>
      </c>
      <c r="Q2654">
        <v>2.2959972799999999E-2</v>
      </c>
      <c r="R2654">
        <v>1.6935261600000001E-2</v>
      </c>
      <c r="S2654">
        <v>1.2491438400000001E-2</v>
      </c>
      <c r="T2654">
        <v>9.2136776000000011E-3</v>
      </c>
      <c r="U2654">
        <v>2.58559368E-2</v>
      </c>
      <c r="V2654">
        <v>34.51</v>
      </c>
      <c r="W2654">
        <v>0.63053731700000004</v>
      </c>
      <c r="X2654">
        <v>9.6961472000000007E-2</v>
      </c>
      <c r="Y2654">
        <v>7.1518722000000007E-2</v>
      </c>
      <c r="Z2654">
        <v>2.6376083000000002E-2</v>
      </c>
      <c r="AA2654">
        <v>2.6376083000000002E-2</v>
      </c>
      <c r="AB2654">
        <v>1.9454981999999999E-2</v>
      </c>
      <c r="AC2654">
        <v>1.9454981999999999E-2</v>
      </c>
      <c r="AD2654">
        <v>2.8699966E-2</v>
      </c>
      <c r="AE2654">
        <v>2.1169077000000001E-2</v>
      </c>
      <c r="AF2654">
        <v>1.5614298E-2</v>
      </c>
      <c r="AG2654">
        <v>1.1517097E-2</v>
      </c>
      <c r="AH2654" s="6">
        <v>3.2319921000000001E-2</v>
      </c>
      <c r="AI2654" s="6"/>
      <c r="AJ2654" s="8"/>
      <c r="AK2654" s="6"/>
      <c r="AL2654" s="6"/>
      <c r="AM2654" s="6"/>
      <c r="AN2654" s="6"/>
      <c r="AO2654" s="6"/>
      <c r="AP2654" s="6"/>
      <c r="AQ2654" s="6"/>
      <c r="AR2654" s="6"/>
      <c r="AS2654" s="6"/>
    </row>
    <row r="2655" spans="1:45" x14ac:dyDescent="0.35">
      <c r="A2655">
        <v>5000</v>
      </c>
      <c r="B2655">
        <v>0.92730186697649331</v>
      </c>
      <c r="C2655">
        <v>150</v>
      </c>
      <c r="D2655">
        <v>1.188277528477736</v>
      </c>
      <c r="E2655">
        <v>0</v>
      </c>
      <c r="F2655">
        <v>0.2</v>
      </c>
      <c r="G2655">
        <v>0</v>
      </c>
      <c r="H2655" t="s">
        <v>98</v>
      </c>
      <c r="I2655" t="s">
        <v>98</v>
      </c>
      <c r="J2655">
        <v>0.50442985360000003</v>
      </c>
      <c r="K2655">
        <v>7.7569177600000011E-2</v>
      </c>
      <c r="L2655">
        <v>5.7214977600000008E-2</v>
      </c>
      <c r="M2655">
        <v>2.1100866400000001E-2</v>
      </c>
      <c r="N2655">
        <v>2.1100866400000001E-2</v>
      </c>
      <c r="O2655">
        <v>1.55639856E-2</v>
      </c>
      <c r="P2655">
        <v>1.55639856E-2</v>
      </c>
      <c r="Q2655">
        <v>2.2959972799999999E-2</v>
      </c>
      <c r="R2655">
        <v>1.6935261600000001E-2</v>
      </c>
      <c r="S2655">
        <v>1.2491438400000001E-2</v>
      </c>
      <c r="T2655">
        <v>9.2136776000000011E-3</v>
      </c>
      <c r="U2655">
        <v>2.58559368E-2</v>
      </c>
      <c r="V2655">
        <v>34.51</v>
      </c>
      <c r="W2655">
        <v>0.63053731700000004</v>
      </c>
      <c r="X2655">
        <v>9.6961472000000007E-2</v>
      </c>
      <c r="Y2655">
        <v>7.1518722000000007E-2</v>
      </c>
      <c r="Z2655">
        <v>2.6376083000000002E-2</v>
      </c>
      <c r="AA2655">
        <v>2.6376083000000002E-2</v>
      </c>
      <c r="AB2655">
        <v>1.9454981999999999E-2</v>
      </c>
      <c r="AC2655">
        <v>1.9454981999999999E-2</v>
      </c>
      <c r="AD2655">
        <v>2.8699966E-2</v>
      </c>
      <c r="AE2655">
        <v>2.1169077000000001E-2</v>
      </c>
      <c r="AF2655">
        <v>1.5614298E-2</v>
      </c>
      <c r="AG2655">
        <v>1.1517097E-2</v>
      </c>
      <c r="AH2655" s="6">
        <v>3.2319921000000001E-2</v>
      </c>
      <c r="AI2655" s="6"/>
      <c r="AJ2655" s="8"/>
      <c r="AK2655" s="6"/>
      <c r="AL2655" s="6"/>
      <c r="AM2655" s="6"/>
      <c r="AN2655" s="6"/>
      <c r="AO2655" s="6"/>
      <c r="AP2655" s="6"/>
      <c r="AQ2655" s="6"/>
      <c r="AR2655" s="6"/>
      <c r="AS2655" s="6"/>
    </row>
    <row r="2656" spans="1:45" x14ac:dyDescent="0.35">
      <c r="A2656">
        <v>7500</v>
      </c>
      <c r="B2656">
        <v>1.286225289600021</v>
      </c>
      <c r="C2656">
        <v>150</v>
      </c>
      <c r="D2656">
        <v>1.188277528477736</v>
      </c>
      <c r="E2656">
        <v>0</v>
      </c>
      <c r="F2656">
        <v>0.2</v>
      </c>
      <c r="G2656">
        <v>0</v>
      </c>
      <c r="H2656" t="s">
        <v>98</v>
      </c>
      <c r="I2656" t="s">
        <v>98</v>
      </c>
      <c r="J2656">
        <v>0.50442985360000003</v>
      </c>
      <c r="K2656">
        <v>7.7569177600000011E-2</v>
      </c>
      <c r="L2656">
        <v>5.7214977600000008E-2</v>
      </c>
      <c r="M2656">
        <v>2.1100866400000001E-2</v>
      </c>
      <c r="N2656">
        <v>2.1100866400000001E-2</v>
      </c>
      <c r="O2656">
        <v>1.55639856E-2</v>
      </c>
      <c r="P2656">
        <v>1.55639856E-2</v>
      </c>
      <c r="Q2656">
        <v>2.2959972799999999E-2</v>
      </c>
      <c r="R2656">
        <v>1.6935261600000001E-2</v>
      </c>
      <c r="S2656">
        <v>1.2491438400000001E-2</v>
      </c>
      <c r="T2656">
        <v>9.2136776000000011E-3</v>
      </c>
      <c r="U2656">
        <v>2.58559368E-2</v>
      </c>
      <c r="V2656">
        <v>34.51</v>
      </c>
      <c r="W2656">
        <v>0.63053731700000004</v>
      </c>
      <c r="X2656">
        <v>9.6961472000000007E-2</v>
      </c>
      <c r="Y2656">
        <v>7.1518722000000007E-2</v>
      </c>
      <c r="Z2656">
        <v>2.6376083000000002E-2</v>
      </c>
      <c r="AA2656">
        <v>2.6376083000000002E-2</v>
      </c>
      <c r="AB2656">
        <v>1.9454981999999999E-2</v>
      </c>
      <c r="AC2656">
        <v>1.9454981999999999E-2</v>
      </c>
      <c r="AD2656">
        <v>2.8699966E-2</v>
      </c>
      <c r="AE2656">
        <v>2.1169077000000001E-2</v>
      </c>
      <c r="AF2656">
        <v>1.5614298E-2</v>
      </c>
      <c r="AG2656">
        <v>1.1517097E-2</v>
      </c>
      <c r="AH2656" s="6">
        <v>3.2319921000000001E-2</v>
      </c>
      <c r="AI2656" s="6"/>
      <c r="AJ2656" s="8"/>
      <c r="AK2656" s="6"/>
      <c r="AL2656" s="6"/>
      <c r="AM2656" s="6"/>
      <c r="AN2656" s="6"/>
      <c r="AO2656" s="6"/>
      <c r="AP2656" s="6"/>
      <c r="AQ2656" s="6"/>
      <c r="AR2656" s="6"/>
      <c r="AS2656" s="6"/>
    </row>
    <row r="2657" spans="1:45" x14ac:dyDescent="0.35">
      <c r="A2657">
        <v>10000</v>
      </c>
      <c r="B2657">
        <v>1.6291865200125171</v>
      </c>
      <c r="C2657">
        <v>150</v>
      </c>
      <c r="D2657">
        <v>1.188277528477736</v>
      </c>
      <c r="E2657">
        <v>0</v>
      </c>
      <c r="F2657">
        <v>0.2</v>
      </c>
      <c r="G2657">
        <v>0</v>
      </c>
      <c r="H2657" t="s">
        <v>98</v>
      </c>
      <c r="I2657" t="s">
        <v>98</v>
      </c>
      <c r="J2657">
        <v>0.50442985360000003</v>
      </c>
      <c r="K2657">
        <v>7.7569177600000011E-2</v>
      </c>
      <c r="L2657">
        <v>5.7214977600000008E-2</v>
      </c>
      <c r="M2657">
        <v>2.1100866400000001E-2</v>
      </c>
      <c r="N2657">
        <v>2.1100866400000001E-2</v>
      </c>
      <c r="O2657">
        <v>1.55639856E-2</v>
      </c>
      <c r="P2657">
        <v>1.55639856E-2</v>
      </c>
      <c r="Q2657">
        <v>2.2959972799999999E-2</v>
      </c>
      <c r="R2657">
        <v>1.6935261600000001E-2</v>
      </c>
      <c r="S2657">
        <v>1.2491438400000001E-2</v>
      </c>
      <c r="T2657">
        <v>9.2136776000000011E-3</v>
      </c>
      <c r="U2657">
        <v>2.58559368E-2</v>
      </c>
      <c r="V2657">
        <v>34.51</v>
      </c>
      <c r="W2657">
        <v>0.63053731700000004</v>
      </c>
      <c r="X2657">
        <v>9.6961472000000007E-2</v>
      </c>
      <c r="Y2657">
        <v>7.1518722000000007E-2</v>
      </c>
      <c r="Z2657">
        <v>2.6376083000000002E-2</v>
      </c>
      <c r="AA2657">
        <v>2.6376083000000002E-2</v>
      </c>
      <c r="AB2657">
        <v>1.9454981999999999E-2</v>
      </c>
      <c r="AC2657">
        <v>1.9454981999999999E-2</v>
      </c>
      <c r="AD2657">
        <v>2.8699966E-2</v>
      </c>
      <c r="AE2657">
        <v>2.1169077000000001E-2</v>
      </c>
      <c r="AF2657">
        <v>1.5614298E-2</v>
      </c>
      <c r="AG2657">
        <v>1.1517097E-2</v>
      </c>
      <c r="AH2657" s="6">
        <v>3.2319921000000001E-2</v>
      </c>
      <c r="AI2657" s="6"/>
      <c r="AJ2657" s="8"/>
      <c r="AK2657" s="6"/>
      <c r="AL2657" s="6"/>
      <c r="AM2657" s="6"/>
      <c r="AN2657" s="6"/>
      <c r="AO2657" s="6"/>
      <c r="AP2657" s="6"/>
      <c r="AQ2657" s="6"/>
      <c r="AR2657" s="6"/>
      <c r="AS2657" s="6"/>
    </row>
    <row r="2658" spans="1:45" x14ac:dyDescent="0.35">
      <c r="A2658">
        <v>15000</v>
      </c>
      <c r="B2658">
        <v>2.2809186056856201</v>
      </c>
      <c r="C2658">
        <v>150</v>
      </c>
      <c r="D2658">
        <v>1.188277528477736</v>
      </c>
      <c r="E2658">
        <v>0</v>
      </c>
      <c r="F2658">
        <v>0.2</v>
      </c>
      <c r="G2658">
        <v>0</v>
      </c>
      <c r="H2658" t="s">
        <v>98</v>
      </c>
      <c r="I2658" t="s">
        <v>98</v>
      </c>
      <c r="J2658">
        <v>0.50442985360000003</v>
      </c>
      <c r="K2658">
        <v>7.7569177600000011E-2</v>
      </c>
      <c r="L2658">
        <v>5.7214977600000008E-2</v>
      </c>
      <c r="M2658">
        <v>2.1100866400000001E-2</v>
      </c>
      <c r="N2658">
        <v>2.1100866400000001E-2</v>
      </c>
      <c r="O2658">
        <v>1.55639856E-2</v>
      </c>
      <c r="P2658">
        <v>1.55639856E-2</v>
      </c>
      <c r="Q2658">
        <v>2.2959972799999999E-2</v>
      </c>
      <c r="R2658">
        <v>1.6935261600000001E-2</v>
      </c>
      <c r="S2658">
        <v>1.2491438400000001E-2</v>
      </c>
      <c r="T2658">
        <v>9.2136776000000011E-3</v>
      </c>
      <c r="U2658">
        <v>2.58559368E-2</v>
      </c>
      <c r="V2658">
        <v>34.51</v>
      </c>
      <c r="W2658">
        <v>0.63053731700000004</v>
      </c>
      <c r="X2658">
        <v>9.6961472000000007E-2</v>
      </c>
      <c r="Y2658">
        <v>7.1518722000000007E-2</v>
      </c>
      <c r="Z2658">
        <v>2.6376083000000002E-2</v>
      </c>
      <c r="AA2658">
        <v>2.6376083000000002E-2</v>
      </c>
      <c r="AB2658">
        <v>1.9454981999999999E-2</v>
      </c>
      <c r="AC2658">
        <v>1.9454981999999999E-2</v>
      </c>
      <c r="AD2658">
        <v>2.8699966E-2</v>
      </c>
      <c r="AE2658">
        <v>2.1169077000000001E-2</v>
      </c>
      <c r="AF2658">
        <v>1.5614298E-2</v>
      </c>
      <c r="AG2658">
        <v>1.1517097E-2</v>
      </c>
      <c r="AH2658" s="6">
        <v>3.2319921000000001E-2</v>
      </c>
      <c r="AI2658" s="6"/>
      <c r="AJ2658" s="8"/>
      <c r="AK2658" s="6"/>
      <c r="AL2658" s="6"/>
      <c r="AM2658" s="6"/>
      <c r="AN2658" s="6"/>
      <c r="AO2658" s="6"/>
      <c r="AP2658" s="6"/>
      <c r="AQ2658" s="6"/>
      <c r="AR2658" s="6"/>
      <c r="AS2658" s="6"/>
    </row>
    <row r="2659" spans="1:45" x14ac:dyDescent="0.35">
      <c r="A2659">
        <v>1500</v>
      </c>
      <c r="B2659">
        <v>0.50745617476456983</v>
      </c>
      <c r="C2659">
        <v>180</v>
      </c>
      <c r="D2659">
        <v>1.188277528477736</v>
      </c>
      <c r="E2659">
        <v>0</v>
      </c>
      <c r="F2659">
        <v>0.2</v>
      </c>
      <c r="G2659">
        <v>0</v>
      </c>
      <c r="H2659" t="s">
        <v>98</v>
      </c>
      <c r="I2659" t="s">
        <v>98</v>
      </c>
      <c r="J2659">
        <v>0.50442985360000003</v>
      </c>
      <c r="K2659">
        <v>7.7569177600000011E-2</v>
      </c>
      <c r="L2659">
        <v>5.7214977600000008E-2</v>
      </c>
      <c r="M2659">
        <v>2.1100866400000001E-2</v>
      </c>
      <c r="N2659">
        <v>2.1100866400000001E-2</v>
      </c>
      <c r="O2659">
        <v>1.55639856E-2</v>
      </c>
      <c r="P2659">
        <v>1.55639856E-2</v>
      </c>
      <c r="Q2659">
        <v>2.2959972799999999E-2</v>
      </c>
      <c r="R2659">
        <v>1.6935261600000001E-2</v>
      </c>
      <c r="S2659">
        <v>1.2491438400000001E-2</v>
      </c>
      <c r="T2659">
        <v>9.2136776000000011E-3</v>
      </c>
      <c r="U2659">
        <v>2.58559368E-2</v>
      </c>
      <c r="V2659">
        <v>34.51</v>
      </c>
      <c r="W2659">
        <v>0.63053731700000004</v>
      </c>
      <c r="X2659">
        <v>9.6961472000000007E-2</v>
      </c>
      <c r="Y2659">
        <v>7.1518722000000007E-2</v>
      </c>
      <c r="Z2659">
        <v>2.6376083000000002E-2</v>
      </c>
      <c r="AA2659">
        <v>2.6376083000000002E-2</v>
      </c>
      <c r="AB2659">
        <v>1.9454981999999999E-2</v>
      </c>
      <c r="AC2659">
        <v>1.9454981999999999E-2</v>
      </c>
      <c r="AD2659">
        <v>2.8699966E-2</v>
      </c>
      <c r="AE2659">
        <v>2.1169077000000001E-2</v>
      </c>
      <c r="AF2659">
        <v>1.5614298E-2</v>
      </c>
      <c r="AG2659">
        <v>1.1517097E-2</v>
      </c>
      <c r="AH2659" s="6">
        <v>3.2319921000000001E-2</v>
      </c>
      <c r="AI2659" s="6"/>
      <c r="AJ2659" s="8"/>
      <c r="AK2659" s="6"/>
      <c r="AL2659" s="6"/>
      <c r="AM2659" s="6"/>
      <c r="AN2659" s="6"/>
      <c r="AO2659" s="6"/>
      <c r="AP2659" s="6"/>
      <c r="AQ2659" s="6"/>
      <c r="AR2659" s="6"/>
      <c r="AS2659" s="6"/>
    </row>
    <row r="2660" spans="1:45" x14ac:dyDescent="0.35">
      <c r="A2660">
        <v>2000</v>
      </c>
      <c r="B2660">
        <v>0.5191965718102125</v>
      </c>
      <c r="C2660">
        <v>180</v>
      </c>
      <c r="D2660">
        <v>1.188277528477736</v>
      </c>
      <c r="E2660">
        <v>0</v>
      </c>
      <c r="F2660">
        <v>0.2</v>
      </c>
      <c r="G2660">
        <v>0</v>
      </c>
      <c r="H2660" t="s">
        <v>98</v>
      </c>
      <c r="I2660" t="s">
        <v>98</v>
      </c>
      <c r="J2660">
        <v>0.50442985360000003</v>
      </c>
      <c r="K2660">
        <v>7.7569177600000011E-2</v>
      </c>
      <c r="L2660">
        <v>5.7214977600000008E-2</v>
      </c>
      <c r="M2660">
        <v>2.1100866400000001E-2</v>
      </c>
      <c r="N2660">
        <v>2.1100866400000001E-2</v>
      </c>
      <c r="O2660">
        <v>1.55639856E-2</v>
      </c>
      <c r="P2660">
        <v>1.55639856E-2</v>
      </c>
      <c r="Q2660">
        <v>2.2959972799999999E-2</v>
      </c>
      <c r="R2660">
        <v>1.6935261600000001E-2</v>
      </c>
      <c r="S2660">
        <v>1.2491438400000001E-2</v>
      </c>
      <c r="T2660">
        <v>9.2136776000000011E-3</v>
      </c>
      <c r="U2660">
        <v>2.58559368E-2</v>
      </c>
      <c r="V2660">
        <v>34.51</v>
      </c>
      <c r="W2660">
        <v>0.63053731700000004</v>
      </c>
      <c r="X2660">
        <v>9.6961472000000007E-2</v>
      </c>
      <c r="Y2660">
        <v>7.1518722000000007E-2</v>
      </c>
      <c r="Z2660">
        <v>2.6376083000000002E-2</v>
      </c>
      <c r="AA2660">
        <v>2.6376083000000002E-2</v>
      </c>
      <c r="AB2660">
        <v>1.9454981999999999E-2</v>
      </c>
      <c r="AC2660">
        <v>1.9454981999999999E-2</v>
      </c>
      <c r="AD2660">
        <v>2.8699966E-2</v>
      </c>
      <c r="AE2660">
        <v>2.1169077000000001E-2</v>
      </c>
      <c r="AF2660">
        <v>1.5614298E-2</v>
      </c>
      <c r="AG2660">
        <v>1.1517097E-2</v>
      </c>
      <c r="AH2660" s="6">
        <v>3.2319921000000001E-2</v>
      </c>
      <c r="AI2660" s="6"/>
      <c r="AJ2660" s="8"/>
      <c r="AK2660" s="6"/>
      <c r="AL2660" s="6"/>
      <c r="AM2660" s="6"/>
      <c r="AN2660" s="6"/>
      <c r="AO2660" s="6"/>
      <c r="AP2660" s="6"/>
      <c r="AQ2660" s="6"/>
      <c r="AR2660" s="6"/>
      <c r="AS2660" s="6"/>
    </row>
    <row r="2661" spans="1:45" x14ac:dyDescent="0.35">
      <c r="A2661">
        <v>2500</v>
      </c>
      <c r="B2661">
        <v>0.57549713996247309</v>
      </c>
      <c r="C2661">
        <v>180</v>
      </c>
      <c r="D2661">
        <v>1.188277528477736</v>
      </c>
      <c r="E2661">
        <v>0</v>
      </c>
      <c r="F2661">
        <v>0.2</v>
      </c>
      <c r="G2661">
        <v>0</v>
      </c>
      <c r="H2661" t="s">
        <v>98</v>
      </c>
      <c r="I2661" t="s">
        <v>98</v>
      </c>
      <c r="J2661">
        <v>0.50442985360000003</v>
      </c>
      <c r="K2661">
        <v>7.7569177600000011E-2</v>
      </c>
      <c r="L2661">
        <v>5.7214977600000008E-2</v>
      </c>
      <c r="M2661">
        <v>2.1100866400000001E-2</v>
      </c>
      <c r="N2661">
        <v>2.1100866400000001E-2</v>
      </c>
      <c r="O2661">
        <v>1.55639856E-2</v>
      </c>
      <c r="P2661">
        <v>1.55639856E-2</v>
      </c>
      <c r="Q2661">
        <v>2.2959972799999999E-2</v>
      </c>
      <c r="R2661">
        <v>1.6935261600000001E-2</v>
      </c>
      <c r="S2661">
        <v>1.2491438400000001E-2</v>
      </c>
      <c r="T2661">
        <v>9.2136776000000011E-3</v>
      </c>
      <c r="U2661">
        <v>2.58559368E-2</v>
      </c>
      <c r="V2661">
        <v>34.51</v>
      </c>
      <c r="W2661">
        <v>0.63053731700000004</v>
      </c>
      <c r="X2661">
        <v>9.6961472000000007E-2</v>
      </c>
      <c r="Y2661">
        <v>7.1518722000000007E-2</v>
      </c>
      <c r="Z2661">
        <v>2.6376083000000002E-2</v>
      </c>
      <c r="AA2661">
        <v>2.6376083000000002E-2</v>
      </c>
      <c r="AB2661">
        <v>1.9454981999999999E-2</v>
      </c>
      <c r="AC2661">
        <v>1.9454981999999999E-2</v>
      </c>
      <c r="AD2661">
        <v>2.8699966E-2</v>
      </c>
      <c r="AE2661">
        <v>2.1169077000000001E-2</v>
      </c>
      <c r="AF2661">
        <v>1.5614298E-2</v>
      </c>
      <c r="AG2661">
        <v>1.1517097E-2</v>
      </c>
      <c r="AH2661" s="6">
        <v>3.2319921000000001E-2</v>
      </c>
      <c r="AI2661" s="6"/>
      <c r="AJ2661" s="8"/>
      <c r="AK2661" s="6"/>
      <c r="AL2661" s="6"/>
      <c r="AM2661" s="6"/>
      <c r="AN2661" s="6"/>
      <c r="AO2661" s="6"/>
      <c r="AP2661" s="6"/>
      <c r="AQ2661" s="6"/>
      <c r="AR2661" s="6"/>
      <c r="AS2661" s="6"/>
    </row>
    <row r="2662" spans="1:45" x14ac:dyDescent="0.35">
      <c r="A2662">
        <v>5000</v>
      </c>
      <c r="B2662">
        <v>0.92391390678452323</v>
      </c>
      <c r="C2662">
        <v>180</v>
      </c>
      <c r="D2662">
        <v>1.188277528477736</v>
      </c>
      <c r="E2662">
        <v>0</v>
      </c>
      <c r="F2662">
        <v>0.2</v>
      </c>
      <c r="G2662">
        <v>0</v>
      </c>
      <c r="H2662" t="s">
        <v>98</v>
      </c>
      <c r="I2662" t="s">
        <v>98</v>
      </c>
      <c r="J2662">
        <v>0.50442985360000003</v>
      </c>
      <c r="K2662">
        <v>7.7569177600000011E-2</v>
      </c>
      <c r="L2662">
        <v>5.7214977600000008E-2</v>
      </c>
      <c r="M2662">
        <v>2.1100866400000001E-2</v>
      </c>
      <c r="N2662">
        <v>2.1100866400000001E-2</v>
      </c>
      <c r="O2662">
        <v>1.55639856E-2</v>
      </c>
      <c r="P2662">
        <v>1.55639856E-2</v>
      </c>
      <c r="Q2662">
        <v>2.2959972799999999E-2</v>
      </c>
      <c r="R2662">
        <v>1.6935261600000001E-2</v>
      </c>
      <c r="S2662">
        <v>1.2491438400000001E-2</v>
      </c>
      <c r="T2662">
        <v>9.2136776000000011E-3</v>
      </c>
      <c r="U2662">
        <v>2.58559368E-2</v>
      </c>
      <c r="V2662">
        <v>34.51</v>
      </c>
      <c r="W2662">
        <v>0.63053731700000004</v>
      </c>
      <c r="X2662">
        <v>9.6961472000000007E-2</v>
      </c>
      <c r="Y2662">
        <v>7.1518722000000007E-2</v>
      </c>
      <c r="Z2662">
        <v>2.6376083000000002E-2</v>
      </c>
      <c r="AA2662">
        <v>2.6376083000000002E-2</v>
      </c>
      <c r="AB2662">
        <v>1.9454981999999999E-2</v>
      </c>
      <c r="AC2662">
        <v>1.9454981999999999E-2</v>
      </c>
      <c r="AD2662">
        <v>2.8699966E-2</v>
      </c>
      <c r="AE2662">
        <v>2.1169077000000001E-2</v>
      </c>
      <c r="AF2662">
        <v>1.5614298E-2</v>
      </c>
      <c r="AG2662">
        <v>1.1517097E-2</v>
      </c>
      <c r="AH2662" s="6">
        <v>3.2319921000000001E-2</v>
      </c>
      <c r="AI2662" s="6"/>
      <c r="AJ2662" s="8"/>
      <c r="AK2662" s="6"/>
      <c r="AL2662" s="6"/>
      <c r="AM2662" s="6"/>
      <c r="AN2662" s="6"/>
      <c r="AO2662" s="6"/>
      <c r="AP2662" s="6"/>
      <c r="AQ2662" s="6"/>
      <c r="AR2662" s="6"/>
      <c r="AS2662" s="6"/>
    </row>
    <row r="2663" spans="1:45" x14ac:dyDescent="0.35">
      <c r="A2663">
        <v>7500</v>
      </c>
      <c r="B2663">
        <v>1.2663487663225701</v>
      </c>
      <c r="C2663">
        <v>180</v>
      </c>
      <c r="D2663">
        <v>1.188277528477736</v>
      </c>
      <c r="E2663">
        <v>0</v>
      </c>
      <c r="F2663">
        <v>0.2</v>
      </c>
      <c r="G2663">
        <v>0</v>
      </c>
      <c r="H2663" t="s">
        <v>98</v>
      </c>
      <c r="I2663" t="s">
        <v>98</v>
      </c>
      <c r="J2663">
        <v>0.50442985360000003</v>
      </c>
      <c r="K2663">
        <v>7.7569177600000011E-2</v>
      </c>
      <c r="L2663">
        <v>5.7214977600000008E-2</v>
      </c>
      <c r="M2663">
        <v>2.1100866400000001E-2</v>
      </c>
      <c r="N2663">
        <v>2.1100866400000001E-2</v>
      </c>
      <c r="O2663">
        <v>1.55639856E-2</v>
      </c>
      <c r="P2663">
        <v>1.55639856E-2</v>
      </c>
      <c r="Q2663">
        <v>2.2959972799999999E-2</v>
      </c>
      <c r="R2663">
        <v>1.6935261600000001E-2</v>
      </c>
      <c r="S2663">
        <v>1.2491438400000001E-2</v>
      </c>
      <c r="T2663">
        <v>9.2136776000000011E-3</v>
      </c>
      <c r="U2663">
        <v>2.58559368E-2</v>
      </c>
      <c r="V2663">
        <v>34.51</v>
      </c>
      <c r="W2663">
        <v>0.63053731700000004</v>
      </c>
      <c r="X2663">
        <v>9.6961472000000007E-2</v>
      </c>
      <c r="Y2663">
        <v>7.1518722000000007E-2</v>
      </c>
      <c r="Z2663">
        <v>2.6376083000000002E-2</v>
      </c>
      <c r="AA2663">
        <v>2.6376083000000002E-2</v>
      </c>
      <c r="AB2663">
        <v>1.9454981999999999E-2</v>
      </c>
      <c r="AC2663">
        <v>1.9454981999999999E-2</v>
      </c>
      <c r="AD2663">
        <v>2.8699966E-2</v>
      </c>
      <c r="AE2663">
        <v>2.1169077000000001E-2</v>
      </c>
      <c r="AF2663">
        <v>1.5614298E-2</v>
      </c>
      <c r="AG2663">
        <v>1.1517097E-2</v>
      </c>
      <c r="AH2663" s="6">
        <v>3.2319921000000001E-2</v>
      </c>
      <c r="AI2663" s="6"/>
      <c r="AJ2663" s="8"/>
      <c r="AK2663" s="6"/>
      <c r="AL2663" s="6"/>
      <c r="AM2663" s="6"/>
      <c r="AN2663" s="6"/>
      <c r="AO2663" s="6"/>
      <c r="AP2663" s="6"/>
      <c r="AQ2663" s="6"/>
      <c r="AR2663" s="6"/>
      <c r="AS2663" s="6"/>
    </row>
    <row r="2664" spans="1:45" x14ac:dyDescent="0.35">
      <c r="A2664">
        <v>10000</v>
      </c>
      <c r="B2664">
        <v>1.594686713851952</v>
      </c>
      <c r="C2664">
        <v>180</v>
      </c>
      <c r="D2664">
        <v>1.188277528477736</v>
      </c>
      <c r="E2664">
        <v>0</v>
      </c>
      <c r="F2664">
        <v>0.2</v>
      </c>
      <c r="G2664">
        <v>0</v>
      </c>
      <c r="H2664" t="s">
        <v>98</v>
      </c>
      <c r="I2664" t="s">
        <v>98</v>
      </c>
      <c r="J2664">
        <v>0.50442985360000003</v>
      </c>
      <c r="K2664">
        <v>7.7569177600000011E-2</v>
      </c>
      <c r="L2664">
        <v>5.7214977600000008E-2</v>
      </c>
      <c r="M2664">
        <v>2.1100866400000001E-2</v>
      </c>
      <c r="N2664">
        <v>2.1100866400000001E-2</v>
      </c>
      <c r="O2664">
        <v>1.55639856E-2</v>
      </c>
      <c r="P2664">
        <v>1.55639856E-2</v>
      </c>
      <c r="Q2664">
        <v>2.2959972799999999E-2</v>
      </c>
      <c r="R2664">
        <v>1.6935261600000001E-2</v>
      </c>
      <c r="S2664">
        <v>1.2491438400000001E-2</v>
      </c>
      <c r="T2664">
        <v>9.2136776000000011E-3</v>
      </c>
      <c r="U2664">
        <v>2.58559368E-2</v>
      </c>
      <c r="V2664">
        <v>34.51</v>
      </c>
      <c r="W2664">
        <v>0.63053731700000004</v>
      </c>
      <c r="X2664">
        <v>9.6961472000000007E-2</v>
      </c>
      <c r="Y2664">
        <v>7.1518722000000007E-2</v>
      </c>
      <c r="Z2664">
        <v>2.6376083000000002E-2</v>
      </c>
      <c r="AA2664">
        <v>2.6376083000000002E-2</v>
      </c>
      <c r="AB2664">
        <v>1.9454981999999999E-2</v>
      </c>
      <c r="AC2664">
        <v>1.9454981999999999E-2</v>
      </c>
      <c r="AD2664">
        <v>2.8699966E-2</v>
      </c>
      <c r="AE2664">
        <v>2.1169077000000001E-2</v>
      </c>
      <c r="AF2664">
        <v>1.5614298E-2</v>
      </c>
      <c r="AG2664">
        <v>1.1517097E-2</v>
      </c>
      <c r="AH2664" s="6">
        <v>3.2319921000000001E-2</v>
      </c>
      <c r="AI2664" s="6"/>
      <c r="AJ2664" s="8"/>
      <c r="AK2664" s="6"/>
      <c r="AL2664" s="6"/>
      <c r="AM2664" s="6"/>
      <c r="AN2664" s="6"/>
      <c r="AO2664" s="6"/>
      <c r="AP2664" s="6"/>
      <c r="AQ2664" s="6"/>
      <c r="AR2664" s="6"/>
      <c r="AS2664" s="6"/>
    </row>
    <row r="2665" spans="1:45" x14ac:dyDescent="0.35">
      <c r="A2665">
        <v>15000</v>
      </c>
      <c r="B2665">
        <v>2.219151682825073</v>
      </c>
      <c r="C2665">
        <v>180</v>
      </c>
      <c r="D2665">
        <v>1.188277528477736</v>
      </c>
      <c r="E2665">
        <v>0</v>
      </c>
      <c r="F2665">
        <v>0.2</v>
      </c>
      <c r="G2665">
        <v>0</v>
      </c>
      <c r="H2665" t="s">
        <v>98</v>
      </c>
      <c r="I2665" t="s">
        <v>98</v>
      </c>
      <c r="J2665">
        <v>0.50442985360000003</v>
      </c>
      <c r="K2665">
        <v>7.7569177600000011E-2</v>
      </c>
      <c r="L2665">
        <v>5.7214977600000008E-2</v>
      </c>
      <c r="M2665">
        <v>2.1100866400000001E-2</v>
      </c>
      <c r="N2665">
        <v>2.1100866400000001E-2</v>
      </c>
      <c r="O2665">
        <v>1.55639856E-2</v>
      </c>
      <c r="P2665">
        <v>1.55639856E-2</v>
      </c>
      <c r="Q2665">
        <v>2.2959972799999999E-2</v>
      </c>
      <c r="R2665">
        <v>1.6935261600000001E-2</v>
      </c>
      <c r="S2665">
        <v>1.2491438400000001E-2</v>
      </c>
      <c r="T2665">
        <v>9.2136776000000011E-3</v>
      </c>
      <c r="U2665">
        <v>2.58559368E-2</v>
      </c>
      <c r="V2665">
        <v>34.51</v>
      </c>
      <c r="W2665">
        <v>0.63053731700000004</v>
      </c>
      <c r="X2665">
        <v>9.6961472000000007E-2</v>
      </c>
      <c r="Y2665">
        <v>7.1518722000000007E-2</v>
      </c>
      <c r="Z2665">
        <v>2.6376083000000002E-2</v>
      </c>
      <c r="AA2665">
        <v>2.6376083000000002E-2</v>
      </c>
      <c r="AB2665">
        <v>1.9454981999999999E-2</v>
      </c>
      <c r="AC2665">
        <v>1.9454981999999999E-2</v>
      </c>
      <c r="AD2665">
        <v>2.8699966E-2</v>
      </c>
      <c r="AE2665">
        <v>2.1169077000000001E-2</v>
      </c>
      <c r="AF2665">
        <v>1.5614298E-2</v>
      </c>
      <c r="AG2665">
        <v>1.1517097E-2</v>
      </c>
      <c r="AH2665" s="6">
        <v>3.2319921000000001E-2</v>
      </c>
      <c r="AI2665" s="6"/>
      <c r="AJ2665" s="8"/>
      <c r="AK2665" s="6"/>
      <c r="AL2665" s="6"/>
      <c r="AM2665" s="6"/>
      <c r="AN2665" s="6"/>
      <c r="AO2665" s="6"/>
      <c r="AP2665" s="6"/>
      <c r="AQ2665" s="6"/>
      <c r="AR2665" s="6"/>
      <c r="AS2665" s="6"/>
    </row>
    <row r="2666" spans="1:45" x14ac:dyDescent="0.35">
      <c r="A2666">
        <v>1500</v>
      </c>
      <c r="B2666">
        <v>0.62138126078033129</v>
      </c>
      <c r="C2666">
        <v>220</v>
      </c>
      <c r="D2666">
        <v>1.188277528477736</v>
      </c>
      <c r="E2666">
        <v>0</v>
      </c>
      <c r="F2666">
        <v>0.2</v>
      </c>
      <c r="G2666">
        <v>0</v>
      </c>
      <c r="H2666" t="s">
        <v>98</v>
      </c>
      <c r="I2666" t="s">
        <v>98</v>
      </c>
      <c r="J2666">
        <v>0.50442985360000003</v>
      </c>
      <c r="K2666">
        <v>7.7569177600000011E-2</v>
      </c>
      <c r="L2666">
        <v>5.7214977600000008E-2</v>
      </c>
      <c r="M2666">
        <v>2.1100866400000001E-2</v>
      </c>
      <c r="N2666">
        <v>2.1100866400000001E-2</v>
      </c>
      <c r="O2666">
        <v>1.55639856E-2</v>
      </c>
      <c r="P2666">
        <v>1.55639856E-2</v>
      </c>
      <c r="Q2666">
        <v>2.2959972799999999E-2</v>
      </c>
      <c r="R2666">
        <v>1.6935261600000001E-2</v>
      </c>
      <c r="S2666">
        <v>1.2491438400000001E-2</v>
      </c>
      <c r="T2666">
        <v>9.2136776000000011E-3</v>
      </c>
      <c r="U2666">
        <v>2.58559368E-2</v>
      </c>
      <c r="V2666">
        <v>34.51</v>
      </c>
      <c r="W2666">
        <v>0.63053731700000004</v>
      </c>
      <c r="X2666">
        <v>9.6961472000000007E-2</v>
      </c>
      <c r="Y2666">
        <v>7.1518722000000007E-2</v>
      </c>
      <c r="Z2666">
        <v>2.6376083000000002E-2</v>
      </c>
      <c r="AA2666">
        <v>2.6376083000000002E-2</v>
      </c>
      <c r="AB2666">
        <v>1.9454981999999999E-2</v>
      </c>
      <c r="AC2666">
        <v>1.9454981999999999E-2</v>
      </c>
      <c r="AD2666">
        <v>2.8699966E-2</v>
      </c>
      <c r="AE2666">
        <v>2.1169077000000001E-2</v>
      </c>
      <c r="AF2666">
        <v>1.5614298E-2</v>
      </c>
      <c r="AG2666">
        <v>1.1517097E-2</v>
      </c>
      <c r="AH2666" s="6">
        <v>3.2319921000000001E-2</v>
      </c>
      <c r="AI2666" s="6"/>
      <c r="AJ2666" s="8"/>
      <c r="AK2666" s="6"/>
      <c r="AL2666" s="6"/>
      <c r="AM2666" s="6"/>
      <c r="AN2666" s="6"/>
      <c r="AO2666" s="6"/>
      <c r="AP2666" s="6"/>
      <c r="AQ2666" s="6"/>
      <c r="AR2666" s="6"/>
      <c r="AS2666" s="6"/>
    </row>
    <row r="2667" spans="1:45" x14ac:dyDescent="0.35">
      <c r="A2667">
        <v>2000</v>
      </c>
      <c r="B2667">
        <v>0.59003813239582081</v>
      </c>
      <c r="C2667">
        <v>220</v>
      </c>
      <c r="D2667">
        <v>1.188277528477736</v>
      </c>
      <c r="E2667">
        <v>0</v>
      </c>
      <c r="F2667">
        <v>0.2</v>
      </c>
      <c r="G2667">
        <v>0</v>
      </c>
      <c r="H2667" t="s">
        <v>98</v>
      </c>
      <c r="I2667" t="s">
        <v>98</v>
      </c>
      <c r="J2667">
        <v>0.50442985360000003</v>
      </c>
      <c r="K2667">
        <v>7.7569177600000011E-2</v>
      </c>
      <c r="L2667">
        <v>5.7214977600000008E-2</v>
      </c>
      <c r="M2667">
        <v>2.1100866400000001E-2</v>
      </c>
      <c r="N2667">
        <v>2.1100866400000001E-2</v>
      </c>
      <c r="O2667">
        <v>1.55639856E-2</v>
      </c>
      <c r="P2667">
        <v>1.55639856E-2</v>
      </c>
      <c r="Q2667">
        <v>2.2959972799999999E-2</v>
      </c>
      <c r="R2667">
        <v>1.6935261600000001E-2</v>
      </c>
      <c r="S2667">
        <v>1.2491438400000001E-2</v>
      </c>
      <c r="T2667">
        <v>9.2136776000000011E-3</v>
      </c>
      <c r="U2667">
        <v>2.58559368E-2</v>
      </c>
      <c r="V2667">
        <v>34.51</v>
      </c>
      <c r="W2667">
        <v>0.63053731700000004</v>
      </c>
      <c r="X2667">
        <v>9.6961472000000007E-2</v>
      </c>
      <c r="Y2667">
        <v>7.1518722000000007E-2</v>
      </c>
      <c r="Z2667">
        <v>2.6376083000000002E-2</v>
      </c>
      <c r="AA2667">
        <v>2.6376083000000002E-2</v>
      </c>
      <c r="AB2667">
        <v>1.9454981999999999E-2</v>
      </c>
      <c r="AC2667">
        <v>1.9454981999999999E-2</v>
      </c>
      <c r="AD2667">
        <v>2.8699966E-2</v>
      </c>
      <c r="AE2667">
        <v>2.1169077000000001E-2</v>
      </c>
      <c r="AF2667">
        <v>1.5614298E-2</v>
      </c>
      <c r="AG2667">
        <v>1.1517097E-2</v>
      </c>
      <c r="AH2667" s="6">
        <v>3.2319921000000001E-2</v>
      </c>
      <c r="AI2667" s="6"/>
      <c r="AJ2667" s="8"/>
      <c r="AK2667" s="6"/>
      <c r="AL2667" s="6"/>
      <c r="AM2667" s="6"/>
      <c r="AN2667" s="6"/>
      <c r="AO2667" s="6"/>
      <c r="AP2667" s="6"/>
      <c r="AQ2667" s="6"/>
      <c r="AR2667" s="6"/>
      <c r="AS2667" s="6"/>
    </row>
    <row r="2668" spans="1:45" x14ac:dyDescent="0.35">
      <c r="A2668">
        <v>2500</v>
      </c>
      <c r="B2668">
        <v>0.62032087891283272</v>
      </c>
      <c r="C2668">
        <v>220</v>
      </c>
      <c r="D2668">
        <v>1.188277528477736</v>
      </c>
      <c r="E2668">
        <v>0</v>
      </c>
      <c r="F2668">
        <v>0.2</v>
      </c>
      <c r="G2668">
        <v>0</v>
      </c>
      <c r="H2668" t="s">
        <v>98</v>
      </c>
      <c r="I2668" t="s">
        <v>98</v>
      </c>
      <c r="J2668">
        <v>0.50442985360000003</v>
      </c>
      <c r="K2668">
        <v>7.7569177600000011E-2</v>
      </c>
      <c r="L2668">
        <v>5.7214977600000008E-2</v>
      </c>
      <c r="M2668">
        <v>2.1100866400000001E-2</v>
      </c>
      <c r="N2668">
        <v>2.1100866400000001E-2</v>
      </c>
      <c r="O2668">
        <v>1.55639856E-2</v>
      </c>
      <c r="P2668">
        <v>1.55639856E-2</v>
      </c>
      <c r="Q2668">
        <v>2.2959972799999999E-2</v>
      </c>
      <c r="R2668">
        <v>1.6935261600000001E-2</v>
      </c>
      <c r="S2668">
        <v>1.2491438400000001E-2</v>
      </c>
      <c r="T2668">
        <v>9.2136776000000011E-3</v>
      </c>
      <c r="U2668">
        <v>2.58559368E-2</v>
      </c>
      <c r="V2668">
        <v>34.51</v>
      </c>
      <c r="W2668">
        <v>0.63053731700000004</v>
      </c>
      <c r="X2668">
        <v>9.6961472000000007E-2</v>
      </c>
      <c r="Y2668">
        <v>7.1518722000000007E-2</v>
      </c>
      <c r="Z2668">
        <v>2.6376083000000002E-2</v>
      </c>
      <c r="AA2668">
        <v>2.6376083000000002E-2</v>
      </c>
      <c r="AB2668">
        <v>1.9454981999999999E-2</v>
      </c>
      <c r="AC2668">
        <v>1.9454981999999999E-2</v>
      </c>
      <c r="AD2668">
        <v>2.8699966E-2</v>
      </c>
      <c r="AE2668">
        <v>2.1169077000000001E-2</v>
      </c>
      <c r="AF2668">
        <v>1.5614298E-2</v>
      </c>
      <c r="AG2668">
        <v>1.1517097E-2</v>
      </c>
      <c r="AH2668" s="6">
        <v>3.2319921000000001E-2</v>
      </c>
      <c r="AI2668" s="6"/>
      <c r="AJ2668" s="8"/>
      <c r="AK2668" s="6"/>
      <c r="AL2668" s="6"/>
      <c r="AM2668" s="6"/>
      <c r="AN2668" s="6"/>
      <c r="AO2668" s="6"/>
      <c r="AP2668" s="6"/>
      <c r="AQ2668" s="6"/>
      <c r="AR2668" s="6"/>
      <c r="AS2668" s="6"/>
    </row>
    <row r="2669" spans="1:45" x14ac:dyDescent="0.35">
      <c r="A2669">
        <v>5000</v>
      </c>
      <c r="B2669">
        <v>0.92495580285255952</v>
      </c>
      <c r="C2669">
        <v>220</v>
      </c>
      <c r="D2669">
        <v>1.188277528477736</v>
      </c>
      <c r="E2669">
        <v>0</v>
      </c>
      <c r="F2669">
        <v>0.2</v>
      </c>
      <c r="G2669">
        <v>0</v>
      </c>
      <c r="H2669" t="s">
        <v>98</v>
      </c>
      <c r="I2669" t="s">
        <v>98</v>
      </c>
      <c r="J2669">
        <v>0.50442985360000003</v>
      </c>
      <c r="K2669">
        <v>7.7569177600000011E-2</v>
      </c>
      <c r="L2669">
        <v>5.7214977600000008E-2</v>
      </c>
      <c r="M2669">
        <v>2.1100866400000001E-2</v>
      </c>
      <c r="N2669">
        <v>2.1100866400000001E-2</v>
      </c>
      <c r="O2669">
        <v>1.55639856E-2</v>
      </c>
      <c r="P2669">
        <v>1.55639856E-2</v>
      </c>
      <c r="Q2669">
        <v>2.2959972799999999E-2</v>
      </c>
      <c r="R2669">
        <v>1.6935261600000001E-2</v>
      </c>
      <c r="S2669">
        <v>1.2491438400000001E-2</v>
      </c>
      <c r="T2669">
        <v>9.2136776000000011E-3</v>
      </c>
      <c r="U2669">
        <v>2.58559368E-2</v>
      </c>
      <c r="V2669">
        <v>34.51</v>
      </c>
      <c r="W2669">
        <v>0.63053731700000004</v>
      </c>
      <c r="X2669">
        <v>9.6961472000000007E-2</v>
      </c>
      <c r="Y2669">
        <v>7.1518722000000007E-2</v>
      </c>
      <c r="Z2669">
        <v>2.6376083000000002E-2</v>
      </c>
      <c r="AA2669">
        <v>2.6376083000000002E-2</v>
      </c>
      <c r="AB2669">
        <v>1.9454981999999999E-2</v>
      </c>
      <c r="AC2669">
        <v>1.9454981999999999E-2</v>
      </c>
      <c r="AD2669">
        <v>2.8699966E-2</v>
      </c>
      <c r="AE2669">
        <v>2.1169077000000001E-2</v>
      </c>
      <c r="AF2669">
        <v>1.5614298E-2</v>
      </c>
      <c r="AG2669">
        <v>1.1517097E-2</v>
      </c>
      <c r="AH2669" s="6">
        <v>3.2319921000000001E-2</v>
      </c>
      <c r="AI2669" s="6"/>
      <c r="AJ2669" s="8"/>
      <c r="AK2669" s="6"/>
      <c r="AL2669" s="6"/>
      <c r="AM2669" s="6"/>
      <c r="AN2669" s="6"/>
      <c r="AO2669" s="6"/>
      <c r="AP2669" s="6"/>
      <c r="AQ2669" s="6"/>
      <c r="AR2669" s="6"/>
      <c r="AS2669" s="6"/>
    </row>
    <row r="2670" spans="1:45" x14ac:dyDescent="0.35">
      <c r="A2670">
        <v>7500</v>
      </c>
      <c r="B2670">
        <v>1.2456647294594541</v>
      </c>
      <c r="C2670">
        <v>220</v>
      </c>
      <c r="D2670">
        <v>1.188277528477736</v>
      </c>
      <c r="E2670">
        <v>0</v>
      </c>
      <c r="F2670">
        <v>0.2</v>
      </c>
      <c r="G2670">
        <v>0</v>
      </c>
      <c r="H2670" t="s">
        <v>98</v>
      </c>
      <c r="I2670" t="s">
        <v>98</v>
      </c>
      <c r="J2670">
        <v>0.50442985360000003</v>
      </c>
      <c r="K2670">
        <v>7.7569177600000011E-2</v>
      </c>
      <c r="L2670">
        <v>5.7214977600000008E-2</v>
      </c>
      <c r="M2670">
        <v>2.1100866400000001E-2</v>
      </c>
      <c r="N2670">
        <v>2.1100866400000001E-2</v>
      </c>
      <c r="O2670">
        <v>1.55639856E-2</v>
      </c>
      <c r="P2670">
        <v>1.55639856E-2</v>
      </c>
      <c r="Q2670">
        <v>2.2959972799999999E-2</v>
      </c>
      <c r="R2670">
        <v>1.6935261600000001E-2</v>
      </c>
      <c r="S2670">
        <v>1.2491438400000001E-2</v>
      </c>
      <c r="T2670">
        <v>9.2136776000000011E-3</v>
      </c>
      <c r="U2670">
        <v>2.58559368E-2</v>
      </c>
      <c r="V2670">
        <v>34.51</v>
      </c>
      <c r="W2670">
        <v>0.63053731700000004</v>
      </c>
      <c r="X2670">
        <v>9.6961472000000007E-2</v>
      </c>
      <c r="Y2670">
        <v>7.1518722000000007E-2</v>
      </c>
      <c r="Z2670">
        <v>2.6376083000000002E-2</v>
      </c>
      <c r="AA2670">
        <v>2.6376083000000002E-2</v>
      </c>
      <c r="AB2670">
        <v>1.9454981999999999E-2</v>
      </c>
      <c r="AC2670">
        <v>1.9454981999999999E-2</v>
      </c>
      <c r="AD2670">
        <v>2.8699966E-2</v>
      </c>
      <c r="AE2670">
        <v>2.1169077000000001E-2</v>
      </c>
      <c r="AF2670">
        <v>1.5614298E-2</v>
      </c>
      <c r="AG2670">
        <v>1.1517097E-2</v>
      </c>
      <c r="AH2670" s="6">
        <v>3.2319921000000001E-2</v>
      </c>
      <c r="AI2670" s="6"/>
      <c r="AJ2670" s="8"/>
      <c r="AK2670" s="6"/>
      <c r="AL2670" s="6"/>
      <c r="AM2670" s="6"/>
      <c r="AN2670" s="6"/>
      <c r="AO2670" s="6"/>
      <c r="AP2670" s="6"/>
      <c r="AQ2670" s="6"/>
      <c r="AR2670" s="6"/>
      <c r="AS2670" s="6"/>
    </row>
    <row r="2671" spans="1:45" x14ac:dyDescent="0.35">
      <c r="A2671">
        <v>10000</v>
      </c>
      <c r="B2671">
        <v>1.555628376032709</v>
      </c>
      <c r="C2671">
        <v>220</v>
      </c>
      <c r="D2671">
        <v>1.188277528477736</v>
      </c>
      <c r="E2671">
        <v>0</v>
      </c>
      <c r="F2671">
        <v>0.2</v>
      </c>
      <c r="G2671">
        <v>0</v>
      </c>
      <c r="H2671" t="s">
        <v>98</v>
      </c>
      <c r="I2671" t="s">
        <v>98</v>
      </c>
      <c r="J2671">
        <v>0.50442985360000003</v>
      </c>
      <c r="K2671">
        <v>7.7569177600000011E-2</v>
      </c>
      <c r="L2671">
        <v>5.7214977600000008E-2</v>
      </c>
      <c r="M2671">
        <v>2.1100866400000001E-2</v>
      </c>
      <c r="N2671">
        <v>2.1100866400000001E-2</v>
      </c>
      <c r="O2671">
        <v>1.55639856E-2</v>
      </c>
      <c r="P2671">
        <v>1.55639856E-2</v>
      </c>
      <c r="Q2671">
        <v>2.2959972799999999E-2</v>
      </c>
      <c r="R2671">
        <v>1.6935261600000001E-2</v>
      </c>
      <c r="S2671">
        <v>1.2491438400000001E-2</v>
      </c>
      <c r="T2671">
        <v>9.2136776000000011E-3</v>
      </c>
      <c r="U2671">
        <v>2.58559368E-2</v>
      </c>
      <c r="V2671">
        <v>34.51</v>
      </c>
      <c r="W2671">
        <v>0.63053731700000004</v>
      </c>
      <c r="X2671">
        <v>9.6961472000000007E-2</v>
      </c>
      <c r="Y2671">
        <v>7.1518722000000007E-2</v>
      </c>
      <c r="Z2671">
        <v>2.6376083000000002E-2</v>
      </c>
      <c r="AA2671">
        <v>2.6376083000000002E-2</v>
      </c>
      <c r="AB2671">
        <v>1.9454981999999999E-2</v>
      </c>
      <c r="AC2671">
        <v>1.9454981999999999E-2</v>
      </c>
      <c r="AD2671">
        <v>2.8699966E-2</v>
      </c>
      <c r="AE2671">
        <v>2.1169077000000001E-2</v>
      </c>
      <c r="AF2671">
        <v>1.5614298E-2</v>
      </c>
      <c r="AG2671">
        <v>1.1517097E-2</v>
      </c>
      <c r="AH2671" s="6">
        <v>3.2319921000000001E-2</v>
      </c>
      <c r="AI2671" s="6"/>
      <c r="AJ2671" s="8"/>
      <c r="AK2671" s="6"/>
      <c r="AL2671" s="6"/>
      <c r="AM2671" s="6"/>
      <c r="AN2671" s="6"/>
      <c r="AO2671" s="6"/>
      <c r="AP2671" s="6"/>
      <c r="AQ2671" s="6"/>
      <c r="AR2671" s="6"/>
      <c r="AS2671" s="6"/>
    </row>
    <row r="2672" spans="1:45" x14ac:dyDescent="0.35">
      <c r="A2672">
        <v>15000</v>
      </c>
      <c r="B2672">
        <v>2.1466009471397141</v>
      </c>
      <c r="C2672">
        <v>220</v>
      </c>
      <c r="D2672">
        <v>1.188277528477736</v>
      </c>
      <c r="E2672">
        <v>0</v>
      </c>
      <c r="F2672">
        <v>0.2</v>
      </c>
      <c r="G2672">
        <v>0</v>
      </c>
      <c r="H2672" t="s">
        <v>98</v>
      </c>
      <c r="I2672" t="s">
        <v>98</v>
      </c>
      <c r="J2672">
        <v>0.50442985360000003</v>
      </c>
      <c r="K2672">
        <v>7.7569177600000011E-2</v>
      </c>
      <c r="L2672">
        <v>5.7214977600000008E-2</v>
      </c>
      <c r="M2672">
        <v>2.1100866400000001E-2</v>
      </c>
      <c r="N2672">
        <v>2.1100866400000001E-2</v>
      </c>
      <c r="O2672">
        <v>1.55639856E-2</v>
      </c>
      <c r="P2672">
        <v>1.55639856E-2</v>
      </c>
      <c r="Q2672">
        <v>2.2959972799999999E-2</v>
      </c>
      <c r="R2672">
        <v>1.6935261600000001E-2</v>
      </c>
      <c r="S2672">
        <v>1.2491438400000001E-2</v>
      </c>
      <c r="T2672">
        <v>9.2136776000000011E-3</v>
      </c>
      <c r="U2672">
        <v>2.58559368E-2</v>
      </c>
      <c r="V2672">
        <v>34.51</v>
      </c>
      <c r="W2672">
        <v>0.63053731700000004</v>
      </c>
      <c r="X2672">
        <v>9.6961472000000007E-2</v>
      </c>
      <c r="Y2672">
        <v>7.1518722000000007E-2</v>
      </c>
      <c r="Z2672">
        <v>2.6376083000000002E-2</v>
      </c>
      <c r="AA2672">
        <v>2.6376083000000002E-2</v>
      </c>
      <c r="AB2672">
        <v>1.9454981999999999E-2</v>
      </c>
      <c r="AC2672">
        <v>1.9454981999999999E-2</v>
      </c>
      <c r="AD2672">
        <v>2.8699966E-2</v>
      </c>
      <c r="AE2672">
        <v>2.1169077000000001E-2</v>
      </c>
      <c r="AF2672">
        <v>1.5614298E-2</v>
      </c>
      <c r="AG2672">
        <v>1.1517097E-2</v>
      </c>
      <c r="AH2672" s="6">
        <v>3.2319921000000001E-2</v>
      </c>
      <c r="AI2672" s="6"/>
      <c r="AJ2672" s="8"/>
      <c r="AK2672" s="6"/>
      <c r="AL2672" s="6"/>
      <c r="AM2672" s="6"/>
      <c r="AN2672" s="6"/>
      <c r="AO2672" s="6"/>
      <c r="AP2672" s="6"/>
      <c r="AQ2672" s="6"/>
      <c r="AR2672" s="6"/>
      <c r="AS2672" s="6"/>
    </row>
    <row r="2673" spans="1:45" x14ac:dyDescent="0.35">
      <c r="A2673">
        <v>1500</v>
      </c>
      <c r="B2673">
        <v>0.68859588275632377</v>
      </c>
      <c r="C2673">
        <v>250</v>
      </c>
      <c r="D2673">
        <v>1.188277528477736</v>
      </c>
      <c r="E2673">
        <v>0</v>
      </c>
      <c r="F2673">
        <v>0.2</v>
      </c>
      <c r="G2673">
        <v>0</v>
      </c>
      <c r="H2673" t="s">
        <v>98</v>
      </c>
      <c r="I2673" t="s">
        <v>98</v>
      </c>
      <c r="J2673">
        <v>0.50442985360000003</v>
      </c>
      <c r="K2673">
        <v>7.7569177600000011E-2</v>
      </c>
      <c r="L2673">
        <v>5.7214977600000008E-2</v>
      </c>
      <c r="M2673">
        <v>2.1100866400000001E-2</v>
      </c>
      <c r="N2673">
        <v>2.1100866400000001E-2</v>
      </c>
      <c r="O2673">
        <v>1.55639856E-2</v>
      </c>
      <c r="P2673">
        <v>1.55639856E-2</v>
      </c>
      <c r="Q2673">
        <v>2.2959972799999999E-2</v>
      </c>
      <c r="R2673">
        <v>1.6935261600000001E-2</v>
      </c>
      <c r="S2673">
        <v>1.2491438400000001E-2</v>
      </c>
      <c r="T2673">
        <v>9.2136776000000011E-3</v>
      </c>
      <c r="U2673">
        <v>2.58559368E-2</v>
      </c>
      <c r="V2673">
        <v>34.51</v>
      </c>
      <c r="W2673">
        <v>0.63053731700000004</v>
      </c>
      <c r="X2673">
        <v>9.6961472000000007E-2</v>
      </c>
      <c r="Y2673">
        <v>7.1518722000000007E-2</v>
      </c>
      <c r="Z2673">
        <v>2.6376083000000002E-2</v>
      </c>
      <c r="AA2673">
        <v>2.6376083000000002E-2</v>
      </c>
      <c r="AB2673">
        <v>1.9454981999999999E-2</v>
      </c>
      <c r="AC2673">
        <v>1.9454981999999999E-2</v>
      </c>
      <c r="AD2673">
        <v>2.8699966E-2</v>
      </c>
      <c r="AE2673">
        <v>2.1169077000000001E-2</v>
      </c>
      <c r="AF2673">
        <v>1.5614298E-2</v>
      </c>
      <c r="AG2673">
        <v>1.1517097E-2</v>
      </c>
      <c r="AH2673" s="6">
        <v>3.2319921000000001E-2</v>
      </c>
      <c r="AI2673" s="6"/>
      <c r="AJ2673" s="8"/>
      <c r="AK2673" s="6"/>
      <c r="AL2673" s="6"/>
      <c r="AM2673" s="6"/>
      <c r="AN2673" s="6"/>
      <c r="AO2673" s="6"/>
      <c r="AP2673" s="6"/>
      <c r="AQ2673" s="6"/>
      <c r="AR2673" s="6"/>
      <c r="AS2673" s="6"/>
    </row>
    <row r="2674" spans="1:45" x14ac:dyDescent="0.35">
      <c r="A2674">
        <v>2000</v>
      </c>
      <c r="B2674">
        <v>0.64696219203872163</v>
      </c>
      <c r="C2674">
        <v>250</v>
      </c>
      <c r="D2674">
        <v>1.188277528477736</v>
      </c>
      <c r="E2674">
        <v>0</v>
      </c>
      <c r="F2674">
        <v>0.2</v>
      </c>
      <c r="G2674">
        <v>0</v>
      </c>
      <c r="H2674" t="s">
        <v>98</v>
      </c>
      <c r="I2674" t="s">
        <v>98</v>
      </c>
      <c r="J2674">
        <v>0.50442985360000003</v>
      </c>
      <c r="K2674">
        <v>7.7569177600000011E-2</v>
      </c>
      <c r="L2674">
        <v>5.7214977600000008E-2</v>
      </c>
      <c r="M2674">
        <v>2.1100866400000001E-2</v>
      </c>
      <c r="N2674">
        <v>2.1100866400000001E-2</v>
      </c>
      <c r="O2674">
        <v>1.55639856E-2</v>
      </c>
      <c r="P2674">
        <v>1.55639856E-2</v>
      </c>
      <c r="Q2674">
        <v>2.2959972799999999E-2</v>
      </c>
      <c r="R2674">
        <v>1.6935261600000001E-2</v>
      </c>
      <c r="S2674">
        <v>1.2491438400000001E-2</v>
      </c>
      <c r="T2674">
        <v>9.2136776000000011E-3</v>
      </c>
      <c r="U2674">
        <v>2.58559368E-2</v>
      </c>
      <c r="V2674">
        <v>34.51</v>
      </c>
      <c r="W2674">
        <v>0.63053731700000004</v>
      </c>
      <c r="X2674">
        <v>9.6961472000000007E-2</v>
      </c>
      <c r="Y2674">
        <v>7.1518722000000007E-2</v>
      </c>
      <c r="Z2674">
        <v>2.6376083000000002E-2</v>
      </c>
      <c r="AA2674">
        <v>2.6376083000000002E-2</v>
      </c>
      <c r="AB2674">
        <v>1.9454981999999999E-2</v>
      </c>
      <c r="AC2674">
        <v>1.9454981999999999E-2</v>
      </c>
      <c r="AD2674">
        <v>2.8699966E-2</v>
      </c>
      <c r="AE2674">
        <v>2.1169077000000001E-2</v>
      </c>
      <c r="AF2674">
        <v>1.5614298E-2</v>
      </c>
      <c r="AG2674">
        <v>1.1517097E-2</v>
      </c>
      <c r="AH2674" s="6">
        <v>3.2319921000000001E-2</v>
      </c>
      <c r="AI2674" s="6"/>
      <c r="AJ2674" s="8"/>
      <c r="AK2674" s="6"/>
      <c r="AL2674" s="6"/>
      <c r="AM2674" s="6"/>
      <c r="AN2674" s="6"/>
      <c r="AO2674" s="6"/>
      <c r="AP2674" s="6"/>
      <c r="AQ2674" s="6"/>
      <c r="AR2674" s="6"/>
      <c r="AS2674" s="6"/>
    </row>
    <row r="2675" spans="1:45" x14ac:dyDescent="0.35">
      <c r="A2675">
        <v>2500</v>
      </c>
      <c r="B2675">
        <v>0.66002043397724197</v>
      </c>
      <c r="C2675">
        <v>250</v>
      </c>
      <c r="D2675">
        <v>1.188277528477736</v>
      </c>
      <c r="E2675">
        <v>0</v>
      </c>
      <c r="F2675">
        <v>0.2</v>
      </c>
      <c r="G2675">
        <v>0</v>
      </c>
      <c r="H2675" t="s">
        <v>98</v>
      </c>
      <c r="I2675" t="s">
        <v>98</v>
      </c>
      <c r="J2675">
        <v>0.50442985360000003</v>
      </c>
      <c r="K2675">
        <v>7.7569177600000011E-2</v>
      </c>
      <c r="L2675">
        <v>5.7214977600000008E-2</v>
      </c>
      <c r="M2675">
        <v>2.1100866400000001E-2</v>
      </c>
      <c r="N2675">
        <v>2.1100866400000001E-2</v>
      </c>
      <c r="O2675">
        <v>1.55639856E-2</v>
      </c>
      <c r="P2675">
        <v>1.55639856E-2</v>
      </c>
      <c r="Q2675">
        <v>2.2959972799999999E-2</v>
      </c>
      <c r="R2675">
        <v>1.6935261600000001E-2</v>
      </c>
      <c r="S2675">
        <v>1.2491438400000001E-2</v>
      </c>
      <c r="T2675">
        <v>9.2136776000000011E-3</v>
      </c>
      <c r="U2675">
        <v>2.58559368E-2</v>
      </c>
      <c r="V2675">
        <v>34.51</v>
      </c>
      <c r="W2675">
        <v>0.63053731700000004</v>
      </c>
      <c r="X2675">
        <v>9.6961472000000007E-2</v>
      </c>
      <c r="Y2675">
        <v>7.1518722000000007E-2</v>
      </c>
      <c r="Z2675">
        <v>2.6376083000000002E-2</v>
      </c>
      <c r="AA2675">
        <v>2.6376083000000002E-2</v>
      </c>
      <c r="AB2675">
        <v>1.9454981999999999E-2</v>
      </c>
      <c r="AC2675">
        <v>1.9454981999999999E-2</v>
      </c>
      <c r="AD2675">
        <v>2.8699966E-2</v>
      </c>
      <c r="AE2675">
        <v>2.1169077000000001E-2</v>
      </c>
      <c r="AF2675">
        <v>1.5614298E-2</v>
      </c>
      <c r="AG2675">
        <v>1.1517097E-2</v>
      </c>
      <c r="AH2675" s="6">
        <v>3.2319921000000001E-2</v>
      </c>
      <c r="AI2675" s="6"/>
      <c r="AJ2675" s="8"/>
      <c r="AK2675" s="6"/>
      <c r="AL2675" s="6"/>
      <c r="AM2675" s="6"/>
      <c r="AN2675" s="6"/>
      <c r="AO2675" s="6"/>
      <c r="AP2675" s="6"/>
      <c r="AQ2675" s="6"/>
      <c r="AR2675" s="6"/>
      <c r="AS2675" s="6"/>
    </row>
    <row r="2676" spans="1:45" x14ac:dyDescent="0.35">
      <c r="A2676">
        <v>5000</v>
      </c>
      <c r="B2676">
        <v>0.92930391862742656</v>
      </c>
      <c r="C2676">
        <v>250</v>
      </c>
      <c r="D2676">
        <v>1.188277528477736</v>
      </c>
      <c r="E2676">
        <v>0</v>
      </c>
      <c r="F2676">
        <v>0.2</v>
      </c>
      <c r="G2676">
        <v>0</v>
      </c>
      <c r="H2676" t="s">
        <v>98</v>
      </c>
      <c r="I2676" t="s">
        <v>98</v>
      </c>
      <c r="J2676">
        <v>0.50442985360000003</v>
      </c>
      <c r="K2676">
        <v>7.7569177600000011E-2</v>
      </c>
      <c r="L2676">
        <v>5.7214977600000008E-2</v>
      </c>
      <c r="M2676">
        <v>2.1100866400000001E-2</v>
      </c>
      <c r="N2676">
        <v>2.1100866400000001E-2</v>
      </c>
      <c r="O2676">
        <v>1.55639856E-2</v>
      </c>
      <c r="P2676">
        <v>1.55639856E-2</v>
      </c>
      <c r="Q2676">
        <v>2.2959972799999999E-2</v>
      </c>
      <c r="R2676">
        <v>1.6935261600000001E-2</v>
      </c>
      <c r="S2676">
        <v>1.2491438400000001E-2</v>
      </c>
      <c r="T2676">
        <v>9.2136776000000011E-3</v>
      </c>
      <c r="U2676">
        <v>2.58559368E-2</v>
      </c>
      <c r="V2676">
        <v>34.51</v>
      </c>
      <c r="W2676">
        <v>0.63053731700000004</v>
      </c>
      <c r="X2676">
        <v>9.6961472000000007E-2</v>
      </c>
      <c r="Y2676">
        <v>7.1518722000000007E-2</v>
      </c>
      <c r="Z2676">
        <v>2.6376083000000002E-2</v>
      </c>
      <c r="AA2676">
        <v>2.6376083000000002E-2</v>
      </c>
      <c r="AB2676">
        <v>1.9454981999999999E-2</v>
      </c>
      <c r="AC2676">
        <v>1.9454981999999999E-2</v>
      </c>
      <c r="AD2676">
        <v>2.8699966E-2</v>
      </c>
      <c r="AE2676">
        <v>2.1169077000000001E-2</v>
      </c>
      <c r="AF2676">
        <v>1.5614298E-2</v>
      </c>
      <c r="AG2676">
        <v>1.1517097E-2</v>
      </c>
      <c r="AH2676" s="6">
        <v>3.2319921000000001E-2</v>
      </c>
      <c r="AI2676" s="6"/>
      <c r="AJ2676" s="8"/>
      <c r="AK2676" s="6"/>
      <c r="AL2676" s="6"/>
      <c r="AM2676" s="6"/>
      <c r="AN2676" s="6"/>
      <c r="AO2676" s="6"/>
      <c r="AP2676" s="6"/>
      <c r="AQ2676" s="6"/>
      <c r="AR2676" s="6"/>
      <c r="AS2676" s="6"/>
    </row>
    <row r="2677" spans="1:45" x14ac:dyDescent="0.35">
      <c r="A2677">
        <v>7500</v>
      </c>
      <c r="B2677">
        <v>1.233861789212829</v>
      </c>
      <c r="C2677">
        <v>250</v>
      </c>
      <c r="D2677">
        <v>1.188277528477736</v>
      </c>
      <c r="E2677">
        <v>0</v>
      </c>
      <c r="F2677">
        <v>0.2</v>
      </c>
      <c r="G2677">
        <v>0</v>
      </c>
      <c r="H2677" t="s">
        <v>98</v>
      </c>
      <c r="I2677" t="s">
        <v>98</v>
      </c>
      <c r="J2677">
        <v>0.50442985360000003</v>
      </c>
      <c r="K2677">
        <v>7.7569177600000011E-2</v>
      </c>
      <c r="L2677">
        <v>5.7214977600000008E-2</v>
      </c>
      <c r="M2677">
        <v>2.1100866400000001E-2</v>
      </c>
      <c r="N2677">
        <v>2.1100866400000001E-2</v>
      </c>
      <c r="O2677">
        <v>1.55639856E-2</v>
      </c>
      <c r="P2677">
        <v>1.55639856E-2</v>
      </c>
      <c r="Q2677">
        <v>2.2959972799999999E-2</v>
      </c>
      <c r="R2677">
        <v>1.6935261600000001E-2</v>
      </c>
      <c r="S2677">
        <v>1.2491438400000001E-2</v>
      </c>
      <c r="T2677">
        <v>9.2136776000000011E-3</v>
      </c>
      <c r="U2677">
        <v>2.58559368E-2</v>
      </c>
      <c r="V2677">
        <v>34.51</v>
      </c>
      <c r="W2677">
        <v>0.63053731700000004</v>
      </c>
      <c r="X2677">
        <v>9.6961472000000007E-2</v>
      </c>
      <c r="Y2677">
        <v>7.1518722000000007E-2</v>
      </c>
      <c r="Z2677">
        <v>2.6376083000000002E-2</v>
      </c>
      <c r="AA2677">
        <v>2.6376083000000002E-2</v>
      </c>
      <c r="AB2677">
        <v>1.9454981999999999E-2</v>
      </c>
      <c r="AC2677">
        <v>1.9454981999999999E-2</v>
      </c>
      <c r="AD2677">
        <v>2.8699966E-2</v>
      </c>
      <c r="AE2677">
        <v>2.1169077000000001E-2</v>
      </c>
      <c r="AF2677">
        <v>1.5614298E-2</v>
      </c>
      <c r="AG2677">
        <v>1.1517097E-2</v>
      </c>
      <c r="AH2677" s="6">
        <v>3.2319921000000001E-2</v>
      </c>
      <c r="AI2677" s="6"/>
      <c r="AJ2677" s="8"/>
      <c r="AK2677" s="6"/>
      <c r="AL2677" s="6"/>
      <c r="AM2677" s="6"/>
      <c r="AN2677" s="6"/>
      <c r="AO2677" s="6"/>
      <c r="AP2677" s="6"/>
      <c r="AQ2677" s="6"/>
      <c r="AR2677" s="6"/>
      <c r="AS2677" s="6"/>
    </row>
    <row r="2678" spans="1:45" x14ac:dyDescent="0.35">
      <c r="A2678">
        <v>10000</v>
      </c>
      <c r="B2678">
        <v>1.5307646184968191</v>
      </c>
      <c r="C2678">
        <v>250</v>
      </c>
      <c r="D2678">
        <v>1.188277528477736</v>
      </c>
      <c r="E2678">
        <v>0</v>
      </c>
      <c r="F2678">
        <v>0.2</v>
      </c>
      <c r="G2678">
        <v>0</v>
      </c>
      <c r="H2678" t="s">
        <v>98</v>
      </c>
      <c r="I2678" t="s">
        <v>98</v>
      </c>
      <c r="J2678">
        <v>0.50442985360000003</v>
      </c>
      <c r="K2678">
        <v>7.7569177600000011E-2</v>
      </c>
      <c r="L2678">
        <v>5.7214977600000008E-2</v>
      </c>
      <c r="M2678">
        <v>2.1100866400000001E-2</v>
      </c>
      <c r="N2678">
        <v>2.1100866400000001E-2</v>
      </c>
      <c r="O2678">
        <v>1.55639856E-2</v>
      </c>
      <c r="P2678">
        <v>1.55639856E-2</v>
      </c>
      <c r="Q2678">
        <v>2.2959972799999999E-2</v>
      </c>
      <c r="R2678">
        <v>1.6935261600000001E-2</v>
      </c>
      <c r="S2678">
        <v>1.2491438400000001E-2</v>
      </c>
      <c r="T2678">
        <v>9.2136776000000011E-3</v>
      </c>
      <c r="U2678">
        <v>2.58559368E-2</v>
      </c>
      <c r="V2678">
        <v>34.51</v>
      </c>
      <c r="W2678">
        <v>0.63053731700000004</v>
      </c>
      <c r="X2678">
        <v>9.6961472000000007E-2</v>
      </c>
      <c r="Y2678">
        <v>7.1518722000000007E-2</v>
      </c>
      <c r="Z2678">
        <v>2.6376083000000002E-2</v>
      </c>
      <c r="AA2678">
        <v>2.6376083000000002E-2</v>
      </c>
      <c r="AB2678">
        <v>1.9454981999999999E-2</v>
      </c>
      <c r="AC2678">
        <v>1.9454981999999999E-2</v>
      </c>
      <c r="AD2678">
        <v>2.8699966E-2</v>
      </c>
      <c r="AE2678">
        <v>2.1169077000000001E-2</v>
      </c>
      <c r="AF2678">
        <v>1.5614298E-2</v>
      </c>
      <c r="AG2678">
        <v>1.1517097E-2</v>
      </c>
      <c r="AH2678" s="6">
        <v>3.2319921000000001E-2</v>
      </c>
      <c r="AI2678" s="6"/>
      <c r="AJ2678" s="8"/>
      <c r="AK2678" s="6"/>
      <c r="AL2678" s="6"/>
      <c r="AM2678" s="6"/>
      <c r="AN2678" s="6"/>
      <c r="AO2678" s="6"/>
      <c r="AP2678" s="6"/>
      <c r="AQ2678" s="6"/>
      <c r="AR2678" s="6"/>
      <c r="AS2678" s="6"/>
    </row>
    <row r="2679" spans="1:45" x14ac:dyDescent="0.35">
      <c r="A2679">
        <v>15000</v>
      </c>
      <c r="B2679">
        <v>2.0984701687914882</v>
      </c>
      <c r="C2679">
        <v>250</v>
      </c>
      <c r="D2679">
        <v>1.188277528477736</v>
      </c>
      <c r="E2679">
        <v>0</v>
      </c>
      <c r="F2679">
        <v>0.2</v>
      </c>
      <c r="G2679">
        <v>0</v>
      </c>
      <c r="H2679" t="s">
        <v>98</v>
      </c>
      <c r="I2679" t="s">
        <v>98</v>
      </c>
      <c r="J2679">
        <v>0.50442985360000003</v>
      </c>
      <c r="K2679">
        <v>7.7569177600000011E-2</v>
      </c>
      <c r="L2679">
        <v>5.7214977600000008E-2</v>
      </c>
      <c r="M2679">
        <v>2.1100866400000001E-2</v>
      </c>
      <c r="N2679">
        <v>2.1100866400000001E-2</v>
      </c>
      <c r="O2679">
        <v>1.55639856E-2</v>
      </c>
      <c r="P2679">
        <v>1.55639856E-2</v>
      </c>
      <c r="Q2679">
        <v>2.2959972799999999E-2</v>
      </c>
      <c r="R2679">
        <v>1.6935261600000001E-2</v>
      </c>
      <c r="S2679">
        <v>1.2491438400000001E-2</v>
      </c>
      <c r="T2679">
        <v>9.2136776000000011E-3</v>
      </c>
      <c r="U2679">
        <v>2.58559368E-2</v>
      </c>
      <c r="V2679">
        <v>34.51</v>
      </c>
      <c r="W2679">
        <v>0.63053731700000004</v>
      </c>
      <c r="X2679">
        <v>9.6961472000000007E-2</v>
      </c>
      <c r="Y2679">
        <v>7.1518722000000007E-2</v>
      </c>
      <c r="Z2679">
        <v>2.6376083000000002E-2</v>
      </c>
      <c r="AA2679">
        <v>2.6376083000000002E-2</v>
      </c>
      <c r="AB2679">
        <v>1.9454981999999999E-2</v>
      </c>
      <c r="AC2679">
        <v>1.9454981999999999E-2</v>
      </c>
      <c r="AD2679">
        <v>2.8699966E-2</v>
      </c>
      <c r="AE2679">
        <v>2.1169077000000001E-2</v>
      </c>
      <c r="AF2679">
        <v>1.5614298E-2</v>
      </c>
      <c r="AG2679">
        <v>1.1517097E-2</v>
      </c>
      <c r="AH2679" s="6">
        <v>3.2319921000000001E-2</v>
      </c>
      <c r="AI2679" s="6"/>
      <c r="AJ2679" s="8"/>
      <c r="AK2679" s="6"/>
      <c r="AL2679" s="6"/>
      <c r="AM2679" s="6"/>
      <c r="AN2679" s="6"/>
      <c r="AO2679" s="6"/>
      <c r="AP2679" s="6"/>
      <c r="AQ2679" s="6"/>
      <c r="AR2679" s="6"/>
      <c r="AS2679" s="6"/>
    </row>
    <row r="2680" spans="1:45" x14ac:dyDescent="0.35">
      <c r="A2680">
        <v>1500</v>
      </c>
      <c r="B2680">
        <v>0.74107541034813962</v>
      </c>
      <c r="C2680">
        <v>280</v>
      </c>
      <c r="D2680">
        <v>1.188277528477736</v>
      </c>
      <c r="E2680">
        <v>0</v>
      </c>
      <c r="F2680">
        <v>0.2</v>
      </c>
      <c r="G2680">
        <v>0</v>
      </c>
      <c r="H2680" t="s">
        <v>98</v>
      </c>
      <c r="I2680" t="s">
        <v>98</v>
      </c>
      <c r="J2680">
        <v>0.50442985360000003</v>
      </c>
      <c r="K2680">
        <v>7.7569177600000011E-2</v>
      </c>
      <c r="L2680">
        <v>5.7214977600000008E-2</v>
      </c>
      <c r="M2680">
        <v>2.1100866400000001E-2</v>
      </c>
      <c r="N2680">
        <v>2.1100866400000001E-2</v>
      </c>
      <c r="O2680">
        <v>1.55639856E-2</v>
      </c>
      <c r="P2680">
        <v>1.55639856E-2</v>
      </c>
      <c r="Q2680">
        <v>2.2959972799999999E-2</v>
      </c>
      <c r="R2680">
        <v>1.6935261600000001E-2</v>
      </c>
      <c r="S2680">
        <v>1.2491438400000001E-2</v>
      </c>
      <c r="T2680">
        <v>9.2136776000000011E-3</v>
      </c>
      <c r="U2680">
        <v>2.58559368E-2</v>
      </c>
      <c r="V2680">
        <v>34.51</v>
      </c>
      <c r="W2680">
        <v>0.63053731700000004</v>
      </c>
      <c r="X2680">
        <v>9.6961472000000007E-2</v>
      </c>
      <c r="Y2680">
        <v>7.1518722000000007E-2</v>
      </c>
      <c r="Z2680">
        <v>2.6376083000000002E-2</v>
      </c>
      <c r="AA2680">
        <v>2.6376083000000002E-2</v>
      </c>
      <c r="AB2680">
        <v>1.9454981999999999E-2</v>
      </c>
      <c r="AC2680">
        <v>1.9454981999999999E-2</v>
      </c>
      <c r="AD2680">
        <v>2.8699966E-2</v>
      </c>
      <c r="AE2680">
        <v>2.1169077000000001E-2</v>
      </c>
      <c r="AF2680">
        <v>1.5614298E-2</v>
      </c>
      <c r="AG2680">
        <v>1.1517097E-2</v>
      </c>
      <c r="AH2680" s="6">
        <v>3.2319921000000001E-2</v>
      </c>
      <c r="AI2680" s="6"/>
      <c r="AJ2680" s="8"/>
      <c r="AK2680" s="6"/>
      <c r="AL2680" s="6"/>
      <c r="AM2680" s="6"/>
      <c r="AN2680" s="6"/>
      <c r="AO2680" s="6"/>
      <c r="AP2680" s="6"/>
      <c r="AQ2680" s="6"/>
      <c r="AR2680" s="6"/>
      <c r="AS2680" s="6"/>
    </row>
    <row r="2681" spans="1:45" x14ac:dyDescent="0.35">
      <c r="A2681">
        <v>2000</v>
      </c>
      <c r="B2681">
        <v>0.70041514502429214</v>
      </c>
      <c r="C2681">
        <v>280</v>
      </c>
      <c r="D2681">
        <v>1.188277528477736</v>
      </c>
      <c r="E2681">
        <v>0</v>
      </c>
      <c r="F2681">
        <v>0.2</v>
      </c>
      <c r="G2681">
        <v>0</v>
      </c>
      <c r="H2681" t="s">
        <v>98</v>
      </c>
      <c r="I2681" t="s">
        <v>98</v>
      </c>
      <c r="J2681">
        <v>0.50442985360000003</v>
      </c>
      <c r="K2681">
        <v>7.7569177600000011E-2</v>
      </c>
      <c r="L2681">
        <v>5.7214977600000008E-2</v>
      </c>
      <c r="M2681">
        <v>2.1100866400000001E-2</v>
      </c>
      <c r="N2681">
        <v>2.1100866400000001E-2</v>
      </c>
      <c r="O2681">
        <v>1.55639856E-2</v>
      </c>
      <c r="P2681">
        <v>1.55639856E-2</v>
      </c>
      <c r="Q2681">
        <v>2.2959972799999999E-2</v>
      </c>
      <c r="R2681">
        <v>1.6935261600000001E-2</v>
      </c>
      <c r="S2681">
        <v>1.2491438400000001E-2</v>
      </c>
      <c r="T2681">
        <v>9.2136776000000011E-3</v>
      </c>
      <c r="U2681">
        <v>2.58559368E-2</v>
      </c>
      <c r="V2681">
        <v>34.51</v>
      </c>
      <c r="W2681">
        <v>0.63053731700000004</v>
      </c>
      <c r="X2681">
        <v>9.6961472000000007E-2</v>
      </c>
      <c r="Y2681">
        <v>7.1518722000000007E-2</v>
      </c>
      <c r="Z2681">
        <v>2.6376083000000002E-2</v>
      </c>
      <c r="AA2681">
        <v>2.6376083000000002E-2</v>
      </c>
      <c r="AB2681">
        <v>1.9454981999999999E-2</v>
      </c>
      <c r="AC2681">
        <v>1.9454981999999999E-2</v>
      </c>
      <c r="AD2681">
        <v>2.8699966E-2</v>
      </c>
      <c r="AE2681">
        <v>2.1169077000000001E-2</v>
      </c>
      <c r="AF2681">
        <v>1.5614298E-2</v>
      </c>
      <c r="AG2681">
        <v>1.1517097E-2</v>
      </c>
      <c r="AH2681" s="6">
        <v>3.2319921000000001E-2</v>
      </c>
      <c r="AI2681" s="6"/>
      <c r="AJ2681" s="8"/>
      <c r="AK2681" s="6"/>
      <c r="AL2681" s="6"/>
      <c r="AM2681" s="6"/>
      <c r="AN2681" s="6"/>
      <c r="AO2681" s="6"/>
      <c r="AP2681" s="6"/>
      <c r="AQ2681" s="6"/>
      <c r="AR2681" s="6"/>
      <c r="AS2681" s="6"/>
    </row>
    <row r="2682" spans="1:45" x14ac:dyDescent="0.35">
      <c r="A2682">
        <v>2500</v>
      </c>
      <c r="B2682">
        <v>0.70128510887700946</v>
      </c>
      <c r="C2682">
        <v>280</v>
      </c>
      <c r="D2682">
        <v>1.188277528477736</v>
      </c>
      <c r="E2682">
        <v>0</v>
      </c>
      <c r="F2682">
        <v>0.2</v>
      </c>
      <c r="G2682">
        <v>0</v>
      </c>
      <c r="H2682" t="s">
        <v>98</v>
      </c>
      <c r="I2682" t="s">
        <v>98</v>
      </c>
      <c r="J2682">
        <v>0.50442985360000003</v>
      </c>
      <c r="K2682">
        <v>7.7569177600000011E-2</v>
      </c>
      <c r="L2682">
        <v>5.7214977600000008E-2</v>
      </c>
      <c r="M2682">
        <v>2.1100866400000001E-2</v>
      </c>
      <c r="N2682">
        <v>2.1100866400000001E-2</v>
      </c>
      <c r="O2682">
        <v>1.55639856E-2</v>
      </c>
      <c r="P2682">
        <v>1.55639856E-2</v>
      </c>
      <c r="Q2682">
        <v>2.2959972799999999E-2</v>
      </c>
      <c r="R2682">
        <v>1.6935261600000001E-2</v>
      </c>
      <c r="S2682">
        <v>1.2491438400000001E-2</v>
      </c>
      <c r="T2682">
        <v>9.2136776000000011E-3</v>
      </c>
      <c r="U2682">
        <v>2.58559368E-2</v>
      </c>
      <c r="V2682">
        <v>34.51</v>
      </c>
      <c r="W2682">
        <v>0.63053731700000004</v>
      </c>
      <c r="X2682">
        <v>9.6961472000000007E-2</v>
      </c>
      <c r="Y2682">
        <v>7.1518722000000007E-2</v>
      </c>
      <c r="Z2682">
        <v>2.6376083000000002E-2</v>
      </c>
      <c r="AA2682">
        <v>2.6376083000000002E-2</v>
      </c>
      <c r="AB2682">
        <v>1.9454981999999999E-2</v>
      </c>
      <c r="AC2682">
        <v>1.9454981999999999E-2</v>
      </c>
      <c r="AD2682">
        <v>2.8699966E-2</v>
      </c>
      <c r="AE2682">
        <v>2.1169077000000001E-2</v>
      </c>
      <c r="AF2682">
        <v>1.5614298E-2</v>
      </c>
      <c r="AG2682">
        <v>1.1517097E-2</v>
      </c>
      <c r="AH2682" s="6">
        <v>3.2319921000000001E-2</v>
      </c>
      <c r="AI2682" s="6"/>
      <c r="AJ2682" s="8"/>
      <c r="AK2682" s="6"/>
      <c r="AL2682" s="6"/>
      <c r="AM2682" s="6"/>
      <c r="AN2682" s="6"/>
      <c r="AO2682" s="6"/>
      <c r="AP2682" s="6"/>
      <c r="AQ2682" s="6"/>
      <c r="AR2682" s="6"/>
      <c r="AS2682" s="6"/>
    </row>
    <row r="2683" spans="1:45" x14ac:dyDescent="0.35">
      <c r="A2683">
        <v>5000</v>
      </c>
      <c r="B2683">
        <v>0.93615373965802107</v>
      </c>
      <c r="C2683">
        <v>280</v>
      </c>
      <c r="D2683">
        <v>1.188277528477736</v>
      </c>
      <c r="E2683">
        <v>0</v>
      </c>
      <c r="F2683">
        <v>0.2</v>
      </c>
      <c r="G2683">
        <v>0</v>
      </c>
      <c r="H2683" t="s">
        <v>98</v>
      </c>
      <c r="I2683" t="s">
        <v>98</v>
      </c>
      <c r="J2683">
        <v>0.50442985360000003</v>
      </c>
      <c r="K2683">
        <v>7.7569177600000011E-2</v>
      </c>
      <c r="L2683">
        <v>5.7214977600000008E-2</v>
      </c>
      <c r="M2683">
        <v>2.1100866400000001E-2</v>
      </c>
      <c r="N2683">
        <v>2.1100866400000001E-2</v>
      </c>
      <c r="O2683">
        <v>1.55639856E-2</v>
      </c>
      <c r="P2683">
        <v>1.55639856E-2</v>
      </c>
      <c r="Q2683">
        <v>2.2959972799999999E-2</v>
      </c>
      <c r="R2683">
        <v>1.6935261600000001E-2</v>
      </c>
      <c r="S2683">
        <v>1.2491438400000001E-2</v>
      </c>
      <c r="T2683">
        <v>9.2136776000000011E-3</v>
      </c>
      <c r="U2683">
        <v>2.58559368E-2</v>
      </c>
      <c r="V2683">
        <v>34.51</v>
      </c>
      <c r="W2683">
        <v>0.63053731700000004</v>
      </c>
      <c r="X2683">
        <v>9.6961472000000007E-2</v>
      </c>
      <c r="Y2683">
        <v>7.1518722000000007E-2</v>
      </c>
      <c r="Z2683">
        <v>2.6376083000000002E-2</v>
      </c>
      <c r="AA2683">
        <v>2.6376083000000002E-2</v>
      </c>
      <c r="AB2683">
        <v>1.9454981999999999E-2</v>
      </c>
      <c r="AC2683">
        <v>1.9454981999999999E-2</v>
      </c>
      <c r="AD2683">
        <v>2.8699966E-2</v>
      </c>
      <c r="AE2683">
        <v>2.1169077000000001E-2</v>
      </c>
      <c r="AF2683">
        <v>1.5614298E-2</v>
      </c>
      <c r="AG2683">
        <v>1.1517097E-2</v>
      </c>
      <c r="AH2683" s="6">
        <v>3.2319921000000001E-2</v>
      </c>
      <c r="AI2683" s="6"/>
      <c r="AJ2683" s="8"/>
      <c r="AK2683" s="6"/>
      <c r="AL2683" s="6"/>
      <c r="AM2683" s="6"/>
      <c r="AN2683" s="6"/>
      <c r="AO2683" s="6"/>
      <c r="AP2683" s="6"/>
      <c r="AQ2683" s="6"/>
      <c r="AR2683" s="6"/>
      <c r="AS2683" s="6"/>
    </row>
    <row r="2684" spans="1:45" x14ac:dyDescent="0.35">
      <c r="A2684">
        <v>7500</v>
      </c>
      <c r="B2684">
        <v>1.2247387715090019</v>
      </c>
      <c r="C2684">
        <v>280</v>
      </c>
      <c r="D2684">
        <v>1.188277528477736</v>
      </c>
      <c r="E2684">
        <v>0</v>
      </c>
      <c r="F2684">
        <v>0.2</v>
      </c>
      <c r="G2684">
        <v>0</v>
      </c>
      <c r="H2684" t="s">
        <v>98</v>
      </c>
      <c r="I2684" t="s">
        <v>98</v>
      </c>
      <c r="J2684">
        <v>0.50442985360000003</v>
      </c>
      <c r="K2684">
        <v>7.7569177600000011E-2</v>
      </c>
      <c r="L2684">
        <v>5.7214977600000008E-2</v>
      </c>
      <c r="M2684">
        <v>2.1100866400000001E-2</v>
      </c>
      <c r="N2684">
        <v>2.1100866400000001E-2</v>
      </c>
      <c r="O2684">
        <v>1.55639856E-2</v>
      </c>
      <c r="P2684">
        <v>1.55639856E-2</v>
      </c>
      <c r="Q2684">
        <v>2.2959972799999999E-2</v>
      </c>
      <c r="R2684">
        <v>1.6935261600000001E-2</v>
      </c>
      <c r="S2684">
        <v>1.2491438400000001E-2</v>
      </c>
      <c r="T2684">
        <v>9.2136776000000011E-3</v>
      </c>
      <c r="U2684">
        <v>2.58559368E-2</v>
      </c>
      <c r="V2684">
        <v>34.51</v>
      </c>
      <c r="W2684">
        <v>0.63053731700000004</v>
      </c>
      <c r="X2684">
        <v>9.6961472000000007E-2</v>
      </c>
      <c r="Y2684">
        <v>7.1518722000000007E-2</v>
      </c>
      <c r="Z2684">
        <v>2.6376083000000002E-2</v>
      </c>
      <c r="AA2684">
        <v>2.6376083000000002E-2</v>
      </c>
      <c r="AB2684">
        <v>1.9454981999999999E-2</v>
      </c>
      <c r="AC2684">
        <v>1.9454981999999999E-2</v>
      </c>
      <c r="AD2684">
        <v>2.8699966E-2</v>
      </c>
      <c r="AE2684">
        <v>2.1169077000000001E-2</v>
      </c>
      <c r="AF2684">
        <v>1.5614298E-2</v>
      </c>
      <c r="AG2684">
        <v>1.1517097E-2</v>
      </c>
      <c r="AH2684" s="6">
        <v>3.2319921000000001E-2</v>
      </c>
      <c r="AI2684" s="6"/>
      <c r="AJ2684" s="8"/>
      <c r="AK2684" s="6"/>
      <c r="AL2684" s="6"/>
      <c r="AM2684" s="6"/>
      <c r="AN2684" s="6"/>
      <c r="AO2684" s="6"/>
      <c r="AP2684" s="6"/>
      <c r="AQ2684" s="6"/>
      <c r="AR2684" s="6"/>
      <c r="AS2684" s="6"/>
    </row>
    <row r="2685" spans="1:45" x14ac:dyDescent="0.35">
      <c r="A2685">
        <v>10000</v>
      </c>
      <c r="B2685">
        <v>1.509131711878547</v>
      </c>
      <c r="C2685">
        <v>280</v>
      </c>
      <c r="D2685">
        <v>1.188277528477736</v>
      </c>
      <c r="E2685">
        <v>0</v>
      </c>
      <c r="F2685">
        <v>0.2</v>
      </c>
      <c r="G2685">
        <v>0</v>
      </c>
      <c r="H2685" t="s">
        <v>98</v>
      </c>
      <c r="I2685" t="s">
        <v>98</v>
      </c>
      <c r="J2685">
        <v>0.50442985360000003</v>
      </c>
      <c r="K2685">
        <v>7.7569177600000011E-2</v>
      </c>
      <c r="L2685">
        <v>5.7214977600000008E-2</v>
      </c>
      <c r="M2685">
        <v>2.1100866400000001E-2</v>
      </c>
      <c r="N2685">
        <v>2.1100866400000001E-2</v>
      </c>
      <c r="O2685">
        <v>1.55639856E-2</v>
      </c>
      <c r="P2685">
        <v>1.55639856E-2</v>
      </c>
      <c r="Q2685">
        <v>2.2959972799999999E-2</v>
      </c>
      <c r="R2685">
        <v>1.6935261600000001E-2</v>
      </c>
      <c r="S2685">
        <v>1.2491438400000001E-2</v>
      </c>
      <c r="T2685">
        <v>9.2136776000000011E-3</v>
      </c>
      <c r="U2685">
        <v>2.58559368E-2</v>
      </c>
      <c r="V2685">
        <v>34.51</v>
      </c>
      <c r="W2685">
        <v>0.63053731700000004</v>
      </c>
      <c r="X2685">
        <v>9.6961472000000007E-2</v>
      </c>
      <c r="Y2685">
        <v>7.1518722000000007E-2</v>
      </c>
      <c r="Z2685">
        <v>2.6376083000000002E-2</v>
      </c>
      <c r="AA2685">
        <v>2.6376083000000002E-2</v>
      </c>
      <c r="AB2685">
        <v>1.9454981999999999E-2</v>
      </c>
      <c r="AC2685">
        <v>1.9454981999999999E-2</v>
      </c>
      <c r="AD2685">
        <v>2.8699966E-2</v>
      </c>
      <c r="AE2685">
        <v>2.1169077000000001E-2</v>
      </c>
      <c r="AF2685">
        <v>1.5614298E-2</v>
      </c>
      <c r="AG2685">
        <v>1.1517097E-2</v>
      </c>
      <c r="AH2685" s="6">
        <v>3.2319921000000001E-2</v>
      </c>
      <c r="AI2685" s="6"/>
      <c r="AJ2685" s="8"/>
      <c r="AK2685" s="6"/>
      <c r="AL2685" s="6"/>
      <c r="AM2685" s="6"/>
      <c r="AN2685" s="6"/>
      <c r="AO2685" s="6"/>
      <c r="AP2685" s="6"/>
      <c r="AQ2685" s="6"/>
      <c r="AR2685" s="6"/>
      <c r="AS2685" s="6"/>
    </row>
    <row r="2686" spans="1:45" x14ac:dyDescent="0.35">
      <c r="A2686">
        <v>15000</v>
      </c>
      <c r="B2686">
        <v>2.0549604454167509</v>
      </c>
      <c r="C2686">
        <v>280</v>
      </c>
      <c r="D2686">
        <v>1.188277528477736</v>
      </c>
      <c r="E2686">
        <v>0</v>
      </c>
      <c r="F2686">
        <v>0.2</v>
      </c>
      <c r="G2686">
        <v>0</v>
      </c>
      <c r="H2686" t="s">
        <v>98</v>
      </c>
      <c r="I2686" t="s">
        <v>98</v>
      </c>
      <c r="J2686">
        <v>0.50442985360000003</v>
      </c>
      <c r="K2686">
        <v>7.7569177600000011E-2</v>
      </c>
      <c r="L2686">
        <v>5.7214977600000008E-2</v>
      </c>
      <c r="M2686">
        <v>2.1100866400000001E-2</v>
      </c>
      <c r="N2686">
        <v>2.1100866400000001E-2</v>
      </c>
      <c r="O2686">
        <v>1.55639856E-2</v>
      </c>
      <c r="P2686">
        <v>1.55639856E-2</v>
      </c>
      <c r="Q2686">
        <v>2.2959972799999999E-2</v>
      </c>
      <c r="R2686">
        <v>1.6935261600000001E-2</v>
      </c>
      <c r="S2686">
        <v>1.2491438400000001E-2</v>
      </c>
      <c r="T2686">
        <v>9.2136776000000011E-3</v>
      </c>
      <c r="U2686">
        <v>2.58559368E-2</v>
      </c>
      <c r="V2686">
        <v>34.51</v>
      </c>
      <c r="W2686">
        <v>0.63053731700000004</v>
      </c>
      <c r="X2686">
        <v>9.6961472000000007E-2</v>
      </c>
      <c r="Y2686">
        <v>7.1518722000000007E-2</v>
      </c>
      <c r="Z2686">
        <v>2.6376083000000002E-2</v>
      </c>
      <c r="AA2686">
        <v>2.6376083000000002E-2</v>
      </c>
      <c r="AB2686">
        <v>1.9454981999999999E-2</v>
      </c>
      <c r="AC2686">
        <v>1.9454981999999999E-2</v>
      </c>
      <c r="AD2686">
        <v>2.8699966E-2</v>
      </c>
      <c r="AE2686">
        <v>2.1169077000000001E-2</v>
      </c>
      <c r="AF2686">
        <v>1.5614298E-2</v>
      </c>
      <c r="AG2686">
        <v>1.1517097E-2</v>
      </c>
      <c r="AH2686" s="6">
        <v>3.2319921000000001E-2</v>
      </c>
      <c r="AI2686" s="6"/>
      <c r="AJ2686" s="8"/>
      <c r="AK2686" s="6"/>
      <c r="AL2686" s="6"/>
      <c r="AM2686" s="6"/>
      <c r="AN2686" s="6"/>
      <c r="AO2686" s="6"/>
      <c r="AP2686" s="6"/>
      <c r="AQ2686" s="6"/>
      <c r="AR2686" s="6"/>
      <c r="AS2686" s="6"/>
    </row>
    <row r="2687" spans="1:45" x14ac:dyDescent="0.35">
      <c r="A2687">
        <v>1500</v>
      </c>
      <c r="B2687">
        <v>0.29484639143851088</v>
      </c>
      <c r="C2687">
        <v>60</v>
      </c>
      <c r="D2687">
        <v>1.185322747670003</v>
      </c>
      <c r="E2687">
        <v>0</v>
      </c>
      <c r="F2687">
        <v>0.4</v>
      </c>
      <c r="G2687">
        <v>0</v>
      </c>
      <c r="H2687" t="s">
        <v>98</v>
      </c>
      <c r="I2687" t="s">
        <v>98</v>
      </c>
      <c r="J2687">
        <v>0.37832239020000002</v>
      </c>
      <c r="K2687">
        <v>5.8176883200000001E-2</v>
      </c>
      <c r="L2687">
        <v>4.2911233200000003E-2</v>
      </c>
      <c r="M2687">
        <v>1.5825649800000001E-2</v>
      </c>
      <c r="N2687">
        <v>1.5825649800000001E-2</v>
      </c>
      <c r="O2687">
        <v>1.1672989199999999E-2</v>
      </c>
      <c r="P2687">
        <v>1.1672989199999999E-2</v>
      </c>
      <c r="Q2687">
        <v>1.7219979600000001E-2</v>
      </c>
      <c r="R2687">
        <v>1.2701446200000001E-2</v>
      </c>
      <c r="S2687">
        <v>9.3685787999999992E-3</v>
      </c>
      <c r="T2687">
        <v>6.9102581999999999E-3</v>
      </c>
      <c r="U2687">
        <v>1.9391952600000002E-2</v>
      </c>
      <c r="V2687">
        <v>34.51</v>
      </c>
      <c r="W2687">
        <v>0.63053731700000004</v>
      </c>
      <c r="X2687">
        <v>9.6961472000000007E-2</v>
      </c>
      <c r="Y2687">
        <v>7.1518722000000007E-2</v>
      </c>
      <c r="Z2687">
        <v>2.6376083000000002E-2</v>
      </c>
      <c r="AA2687">
        <v>2.6376083000000002E-2</v>
      </c>
      <c r="AB2687">
        <v>1.9454981999999999E-2</v>
      </c>
      <c r="AC2687">
        <v>1.9454981999999999E-2</v>
      </c>
      <c r="AD2687">
        <v>2.8699966E-2</v>
      </c>
      <c r="AE2687">
        <v>2.1169077000000001E-2</v>
      </c>
      <c r="AF2687">
        <v>1.5614298E-2</v>
      </c>
      <c r="AG2687">
        <v>1.1517097E-2</v>
      </c>
      <c r="AH2687" s="6">
        <v>3.2319921000000001E-2</v>
      </c>
      <c r="AI2687" s="6"/>
      <c r="AJ2687" s="8"/>
      <c r="AK2687" s="6"/>
      <c r="AL2687" s="6"/>
      <c r="AM2687" s="6"/>
      <c r="AN2687" s="6"/>
      <c r="AO2687" s="6"/>
      <c r="AP2687" s="6"/>
      <c r="AQ2687" s="6"/>
      <c r="AR2687" s="6"/>
      <c r="AS2687" s="6"/>
    </row>
    <row r="2688" spans="1:45" x14ac:dyDescent="0.35">
      <c r="A2688">
        <v>2000</v>
      </c>
      <c r="B2688">
        <v>0.38220628412854768</v>
      </c>
      <c r="C2688">
        <v>60</v>
      </c>
      <c r="D2688">
        <v>1.185322747670003</v>
      </c>
      <c r="E2688">
        <v>0</v>
      </c>
      <c r="F2688">
        <v>0.4</v>
      </c>
      <c r="G2688">
        <v>0</v>
      </c>
      <c r="H2688" t="s">
        <v>98</v>
      </c>
      <c r="I2688" t="s">
        <v>98</v>
      </c>
      <c r="J2688">
        <v>0.37832239020000002</v>
      </c>
      <c r="K2688">
        <v>5.8176883200000001E-2</v>
      </c>
      <c r="L2688">
        <v>4.2911233200000003E-2</v>
      </c>
      <c r="M2688">
        <v>1.5825649800000001E-2</v>
      </c>
      <c r="N2688">
        <v>1.5825649800000001E-2</v>
      </c>
      <c r="O2688">
        <v>1.1672989199999999E-2</v>
      </c>
      <c r="P2688">
        <v>1.1672989199999999E-2</v>
      </c>
      <c r="Q2688">
        <v>1.7219979600000001E-2</v>
      </c>
      <c r="R2688">
        <v>1.2701446200000001E-2</v>
      </c>
      <c r="S2688">
        <v>9.3685787999999992E-3</v>
      </c>
      <c r="T2688">
        <v>6.9102581999999999E-3</v>
      </c>
      <c r="U2688">
        <v>1.9391952600000002E-2</v>
      </c>
      <c r="V2688">
        <v>34.51</v>
      </c>
      <c r="W2688">
        <v>0.63053731700000004</v>
      </c>
      <c r="X2688">
        <v>9.6961472000000007E-2</v>
      </c>
      <c r="Y2688">
        <v>7.1518722000000007E-2</v>
      </c>
      <c r="Z2688">
        <v>2.6376083000000002E-2</v>
      </c>
      <c r="AA2688">
        <v>2.6376083000000002E-2</v>
      </c>
      <c r="AB2688">
        <v>1.9454981999999999E-2</v>
      </c>
      <c r="AC2688">
        <v>1.9454981999999999E-2</v>
      </c>
      <c r="AD2688">
        <v>2.8699966E-2</v>
      </c>
      <c r="AE2688">
        <v>2.1169077000000001E-2</v>
      </c>
      <c r="AF2688">
        <v>1.5614298E-2</v>
      </c>
      <c r="AG2688">
        <v>1.1517097E-2</v>
      </c>
      <c r="AH2688" s="6">
        <v>3.2319921000000001E-2</v>
      </c>
      <c r="AI2688" s="6"/>
      <c r="AJ2688" s="8"/>
      <c r="AK2688" s="6"/>
      <c r="AL2688" s="6"/>
      <c r="AM2688" s="6"/>
      <c r="AN2688" s="6"/>
      <c r="AO2688" s="6"/>
      <c r="AP2688" s="6"/>
      <c r="AQ2688" s="6"/>
      <c r="AR2688" s="6"/>
      <c r="AS2688" s="6"/>
    </row>
    <row r="2689" spans="1:45" x14ac:dyDescent="0.35">
      <c r="A2689">
        <v>2500</v>
      </c>
      <c r="B2689">
        <v>0.46712420413192479</v>
      </c>
      <c r="C2689">
        <v>60</v>
      </c>
      <c r="D2689">
        <v>1.185322747670003</v>
      </c>
      <c r="E2689">
        <v>0</v>
      </c>
      <c r="F2689">
        <v>0.4</v>
      </c>
      <c r="G2689">
        <v>0</v>
      </c>
      <c r="H2689" t="s">
        <v>98</v>
      </c>
      <c r="I2689" t="s">
        <v>98</v>
      </c>
      <c r="J2689">
        <v>0.37832239020000002</v>
      </c>
      <c r="K2689">
        <v>5.8176883200000001E-2</v>
      </c>
      <c r="L2689">
        <v>4.2911233200000003E-2</v>
      </c>
      <c r="M2689">
        <v>1.5825649800000001E-2</v>
      </c>
      <c r="N2689">
        <v>1.5825649800000001E-2</v>
      </c>
      <c r="O2689">
        <v>1.1672989199999999E-2</v>
      </c>
      <c r="P2689">
        <v>1.1672989199999999E-2</v>
      </c>
      <c r="Q2689">
        <v>1.7219979600000001E-2</v>
      </c>
      <c r="R2689">
        <v>1.2701446200000001E-2</v>
      </c>
      <c r="S2689">
        <v>9.3685787999999992E-3</v>
      </c>
      <c r="T2689">
        <v>6.9102581999999999E-3</v>
      </c>
      <c r="U2689">
        <v>1.9391952600000002E-2</v>
      </c>
      <c r="V2689">
        <v>34.51</v>
      </c>
      <c r="W2689">
        <v>0.63053731700000004</v>
      </c>
      <c r="X2689">
        <v>9.6961472000000007E-2</v>
      </c>
      <c r="Y2689">
        <v>7.1518722000000007E-2</v>
      </c>
      <c r="Z2689">
        <v>2.6376083000000002E-2</v>
      </c>
      <c r="AA2689">
        <v>2.6376083000000002E-2</v>
      </c>
      <c r="AB2689">
        <v>1.9454981999999999E-2</v>
      </c>
      <c r="AC2689">
        <v>1.9454981999999999E-2</v>
      </c>
      <c r="AD2689">
        <v>2.8699966E-2</v>
      </c>
      <c r="AE2689">
        <v>2.1169077000000001E-2</v>
      </c>
      <c r="AF2689">
        <v>1.5614298E-2</v>
      </c>
      <c r="AG2689">
        <v>1.1517097E-2</v>
      </c>
      <c r="AH2689" s="6">
        <v>3.2319921000000001E-2</v>
      </c>
      <c r="AI2689" s="6"/>
      <c r="AJ2689" s="8"/>
      <c r="AK2689" s="6"/>
      <c r="AL2689" s="6"/>
      <c r="AM2689" s="6"/>
      <c r="AN2689" s="6"/>
      <c r="AO2689" s="6"/>
      <c r="AP2689" s="6"/>
      <c r="AQ2689" s="6"/>
      <c r="AR2689" s="6"/>
      <c r="AS2689" s="6"/>
    </row>
    <row r="2690" spans="1:45" x14ac:dyDescent="0.35">
      <c r="A2690">
        <v>5000</v>
      </c>
      <c r="B2690">
        <v>0.86762191891870621</v>
      </c>
      <c r="C2690">
        <v>60</v>
      </c>
      <c r="D2690">
        <v>1.185322747670003</v>
      </c>
      <c r="E2690">
        <v>0</v>
      </c>
      <c r="F2690">
        <v>0.4</v>
      </c>
      <c r="G2690">
        <v>0</v>
      </c>
      <c r="H2690" t="s">
        <v>98</v>
      </c>
      <c r="I2690" t="s">
        <v>98</v>
      </c>
      <c r="J2690">
        <v>0.37832239020000002</v>
      </c>
      <c r="K2690">
        <v>5.8176883200000001E-2</v>
      </c>
      <c r="L2690">
        <v>4.2911233200000003E-2</v>
      </c>
      <c r="M2690">
        <v>1.5825649800000001E-2</v>
      </c>
      <c r="N2690">
        <v>1.5825649800000001E-2</v>
      </c>
      <c r="O2690">
        <v>1.1672989199999999E-2</v>
      </c>
      <c r="P2690">
        <v>1.1672989199999999E-2</v>
      </c>
      <c r="Q2690">
        <v>1.7219979600000001E-2</v>
      </c>
      <c r="R2690">
        <v>1.2701446200000001E-2</v>
      </c>
      <c r="S2690">
        <v>9.3685787999999992E-3</v>
      </c>
      <c r="T2690">
        <v>6.9102581999999999E-3</v>
      </c>
      <c r="U2690">
        <v>1.9391952600000002E-2</v>
      </c>
      <c r="V2690">
        <v>34.51</v>
      </c>
      <c r="W2690">
        <v>0.63053731700000004</v>
      </c>
      <c r="X2690">
        <v>9.6961472000000007E-2</v>
      </c>
      <c r="Y2690">
        <v>7.1518722000000007E-2</v>
      </c>
      <c r="Z2690">
        <v>2.6376083000000002E-2</v>
      </c>
      <c r="AA2690">
        <v>2.6376083000000002E-2</v>
      </c>
      <c r="AB2690">
        <v>1.9454981999999999E-2</v>
      </c>
      <c r="AC2690">
        <v>1.9454981999999999E-2</v>
      </c>
      <c r="AD2690">
        <v>2.8699966E-2</v>
      </c>
      <c r="AE2690">
        <v>2.1169077000000001E-2</v>
      </c>
      <c r="AF2690">
        <v>1.5614298E-2</v>
      </c>
      <c r="AG2690">
        <v>1.1517097E-2</v>
      </c>
      <c r="AH2690" s="6">
        <v>3.2319921000000001E-2</v>
      </c>
      <c r="AI2690" s="6"/>
      <c r="AJ2690" s="8"/>
      <c r="AK2690" s="6"/>
      <c r="AL2690" s="6"/>
      <c r="AM2690" s="6"/>
      <c r="AN2690" s="6"/>
      <c r="AO2690" s="6"/>
      <c r="AP2690" s="6"/>
      <c r="AQ2690" s="6"/>
      <c r="AR2690" s="6"/>
      <c r="AS2690" s="6"/>
    </row>
    <row r="2691" spans="1:45" x14ac:dyDescent="0.35">
      <c r="A2691">
        <v>7500</v>
      </c>
      <c r="B2691">
        <v>1.242593428015504</v>
      </c>
      <c r="C2691">
        <v>60</v>
      </c>
      <c r="D2691">
        <v>1.185322747670003</v>
      </c>
      <c r="E2691">
        <v>0</v>
      </c>
      <c r="F2691">
        <v>0.4</v>
      </c>
      <c r="G2691">
        <v>0</v>
      </c>
      <c r="H2691" t="s">
        <v>98</v>
      </c>
      <c r="I2691" t="s">
        <v>98</v>
      </c>
      <c r="J2691">
        <v>0.37832239020000002</v>
      </c>
      <c r="K2691">
        <v>5.8176883200000001E-2</v>
      </c>
      <c r="L2691">
        <v>4.2911233200000003E-2</v>
      </c>
      <c r="M2691">
        <v>1.5825649800000001E-2</v>
      </c>
      <c r="N2691">
        <v>1.5825649800000001E-2</v>
      </c>
      <c r="O2691">
        <v>1.1672989199999999E-2</v>
      </c>
      <c r="P2691">
        <v>1.1672989199999999E-2</v>
      </c>
      <c r="Q2691">
        <v>1.7219979600000001E-2</v>
      </c>
      <c r="R2691">
        <v>1.2701446200000001E-2</v>
      </c>
      <c r="S2691">
        <v>9.3685787999999992E-3</v>
      </c>
      <c r="T2691">
        <v>6.9102581999999999E-3</v>
      </c>
      <c r="U2691">
        <v>1.9391952600000002E-2</v>
      </c>
      <c r="V2691">
        <v>34.51</v>
      </c>
      <c r="W2691">
        <v>0.63053731700000004</v>
      </c>
      <c r="X2691">
        <v>9.6961472000000007E-2</v>
      </c>
      <c r="Y2691">
        <v>7.1518722000000007E-2</v>
      </c>
      <c r="Z2691">
        <v>2.6376083000000002E-2</v>
      </c>
      <c r="AA2691">
        <v>2.6376083000000002E-2</v>
      </c>
      <c r="AB2691">
        <v>1.9454981999999999E-2</v>
      </c>
      <c r="AC2691">
        <v>1.9454981999999999E-2</v>
      </c>
      <c r="AD2691">
        <v>2.8699966E-2</v>
      </c>
      <c r="AE2691">
        <v>2.1169077000000001E-2</v>
      </c>
      <c r="AF2691">
        <v>1.5614298E-2</v>
      </c>
      <c r="AG2691">
        <v>1.1517097E-2</v>
      </c>
      <c r="AH2691" s="6">
        <v>3.2319921000000001E-2</v>
      </c>
      <c r="AI2691" s="6"/>
      <c r="AJ2691" s="8"/>
      <c r="AK2691" s="6"/>
      <c r="AL2691" s="6"/>
      <c r="AM2691" s="6"/>
      <c r="AN2691" s="6"/>
      <c r="AO2691" s="6"/>
      <c r="AP2691" s="6"/>
      <c r="AQ2691" s="6"/>
      <c r="AR2691" s="6"/>
      <c r="AS2691" s="6"/>
    </row>
    <row r="2692" spans="1:45" x14ac:dyDescent="0.35">
      <c r="A2692">
        <v>10000</v>
      </c>
      <c r="B2692">
        <v>1.601140040062224</v>
      </c>
      <c r="C2692">
        <v>60</v>
      </c>
      <c r="D2692">
        <v>1.185322747670003</v>
      </c>
      <c r="E2692">
        <v>0</v>
      </c>
      <c r="F2692">
        <v>0.4</v>
      </c>
      <c r="G2692">
        <v>0</v>
      </c>
      <c r="H2692" t="s">
        <v>98</v>
      </c>
      <c r="I2692" t="s">
        <v>98</v>
      </c>
      <c r="J2692">
        <v>0.37832239020000002</v>
      </c>
      <c r="K2692">
        <v>5.8176883200000001E-2</v>
      </c>
      <c r="L2692">
        <v>4.2911233200000003E-2</v>
      </c>
      <c r="M2692">
        <v>1.5825649800000001E-2</v>
      </c>
      <c r="N2692">
        <v>1.5825649800000001E-2</v>
      </c>
      <c r="O2692">
        <v>1.1672989199999999E-2</v>
      </c>
      <c r="P2692">
        <v>1.1672989199999999E-2</v>
      </c>
      <c r="Q2692">
        <v>1.7219979600000001E-2</v>
      </c>
      <c r="R2692">
        <v>1.2701446200000001E-2</v>
      </c>
      <c r="S2692">
        <v>9.3685787999999992E-3</v>
      </c>
      <c r="T2692">
        <v>6.9102581999999999E-3</v>
      </c>
      <c r="U2692">
        <v>1.9391952600000002E-2</v>
      </c>
      <c r="V2692">
        <v>34.51</v>
      </c>
      <c r="W2692">
        <v>0.63053731700000004</v>
      </c>
      <c r="X2692">
        <v>9.6961472000000007E-2</v>
      </c>
      <c r="Y2692">
        <v>7.1518722000000007E-2</v>
      </c>
      <c r="Z2692">
        <v>2.6376083000000002E-2</v>
      </c>
      <c r="AA2692">
        <v>2.6376083000000002E-2</v>
      </c>
      <c r="AB2692">
        <v>1.9454981999999999E-2</v>
      </c>
      <c r="AC2692">
        <v>1.9454981999999999E-2</v>
      </c>
      <c r="AD2692">
        <v>2.8699966E-2</v>
      </c>
      <c r="AE2692">
        <v>2.1169077000000001E-2</v>
      </c>
      <c r="AF2692">
        <v>1.5614298E-2</v>
      </c>
      <c r="AG2692">
        <v>1.1517097E-2</v>
      </c>
      <c r="AH2692" s="6">
        <v>3.2319921000000001E-2</v>
      </c>
      <c r="AI2692" s="6"/>
      <c r="AJ2692" s="8"/>
      <c r="AK2692" s="6"/>
      <c r="AL2692" s="6"/>
      <c r="AM2692" s="6"/>
      <c r="AN2692" s="6"/>
      <c r="AO2692" s="6"/>
      <c r="AP2692" s="6"/>
      <c r="AQ2692" s="6"/>
      <c r="AR2692" s="6"/>
      <c r="AS2692" s="6"/>
    </row>
    <row r="2693" spans="1:45" x14ac:dyDescent="0.35">
      <c r="A2693">
        <v>15000</v>
      </c>
      <c r="B2693">
        <v>2.2845789392263498</v>
      </c>
      <c r="C2693">
        <v>60</v>
      </c>
      <c r="D2693">
        <v>1.185322747670003</v>
      </c>
      <c r="E2693">
        <v>0</v>
      </c>
      <c r="F2693">
        <v>0.4</v>
      </c>
      <c r="G2693">
        <v>0</v>
      </c>
      <c r="H2693" t="s">
        <v>98</v>
      </c>
      <c r="I2693" t="s">
        <v>98</v>
      </c>
      <c r="J2693">
        <v>0.37832239020000002</v>
      </c>
      <c r="K2693">
        <v>5.8176883200000001E-2</v>
      </c>
      <c r="L2693">
        <v>4.2911233200000003E-2</v>
      </c>
      <c r="M2693">
        <v>1.5825649800000001E-2</v>
      </c>
      <c r="N2693">
        <v>1.5825649800000001E-2</v>
      </c>
      <c r="O2693">
        <v>1.1672989199999999E-2</v>
      </c>
      <c r="P2693">
        <v>1.1672989199999999E-2</v>
      </c>
      <c r="Q2693">
        <v>1.7219979600000001E-2</v>
      </c>
      <c r="R2693">
        <v>1.2701446200000001E-2</v>
      </c>
      <c r="S2693">
        <v>9.3685787999999992E-3</v>
      </c>
      <c r="T2693">
        <v>6.9102581999999999E-3</v>
      </c>
      <c r="U2693">
        <v>1.9391952600000002E-2</v>
      </c>
      <c r="V2693">
        <v>34.51</v>
      </c>
      <c r="W2693">
        <v>0.63053731700000004</v>
      </c>
      <c r="X2693">
        <v>9.6961472000000007E-2</v>
      </c>
      <c r="Y2693">
        <v>7.1518722000000007E-2</v>
      </c>
      <c r="Z2693">
        <v>2.6376083000000002E-2</v>
      </c>
      <c r="AA2693">
        <v>2.6376083000000002E-2</v>
      </c>
      <c r="AB2693">
        <v>1.9454981999999999E-2</v>
      </c>
      <c r="AC2693">
        <v>1.9454981999999999E-2</v>
      </c>
      <c r="AD2693">
        <v>2.8699966E-2</v>
      </c>
      <c r="AE2693">
        <v>2.1169077000000001E-2</v>
      </c>
      <c r="AF2693">
        <v>1.5614298E-2</v>
      </c>
      <c r="AG2693">
        <v>1.1517097E-2</v>
      </c>
      <c r="AH2693" s="6">
        <v>3.2319921000000001E-2</v>
      </c>
      <c r="AI2693" s="6"/>
      <c r="AJ2693" s="8"/>
      <c r="AK2693" s="6"/>
      <c r="AL2693" s="6"/>
      <c r="AM2693" s="6"/>
      <c r="AN2693" s="6"/>
      <c r="AO2693" s="6"/>
      <c r="AP2693" s="6"/>
      <c r="AQ2693" s="6"/>
      <c r="AR2693" s="6"/>
      <c r="AS2693" s="6"/>
    </row>
    <row r="2694" spans="1:45" x14ac:dyDescent="0.35">
      <c r="A2694">
        <v>1500</v>
      </c>
      <c r="B2694">
        <v>0.3039354363314305</v>
      </c>
      <c r="C2694">
        <v>90</v>
      </c>
      <c r="D2694">
        <v>1.185322747670003</v>
      </c>
      <c r="E2694">
        <v>0</v>
      </c>
      <c r="F2694">
        <v>0.4</v>
      </c>
      <c r="G2694">
        <v>0</v>
      </c>
      <c r="H2694" t="s">
        <v>98</v>
      </c>
      <c r="I2694" t="s">
        <v>98</v>
      </c>
      <c r="J2694">
        <v>0.37832239020000002</v>
      </c>
      <c r="K2694">
        <v>5.8176883200000001E-2</v>
      </c>
      <c r="L2694">
        <v>4.2911233200000003E-2</v>
      </c>
      <c r="M2694">
        <v>1.5825649800000001E-2</v>
      </c>
      <c r="N2694">
        <v>1.5825649800000001E-2</v>
      </c>
      <c r="O2694">
        <v>1.1672989199999999E-2</v>
      </c>
      <c r="P2694">
        <v>1.1672989199999999E-2</v>
      </c>
      <c r="Q2694">
        <v>1.7219979600000001E-2</v>
      </c>
      <c r="R2694">
        <v>1.2701446200000001E-2</v>
      </c>
      <c r="S2694">
        <v>9.3685787999999992E-3</v>
      </c>
      <c r="T2694">
        <v>6.9102581999999999E-3</v>
      </c>
      <c r="U2694">
        <v>1.9391952600000002E-2</v>
      </c>
      <c r="V2694">
        <v>34.51</v>
      </c>
      <c r="W2694">
        <v>0.63053731700000004</v>
      </c>
      <c r="X2694">
        <v>9.6961472000000007E-2</v>
      </c>
      <c r="Y2694">
        <v>7.1518722000000007E-2</v>
      </c>
      <c r="Z2694">
        <v>2.6376083000000002E-2</v>
      </c>
      <c r="AA2694">
        <v>2.6376083000000002E-2</v>
      </c>
      <c r="AB2694">
        <v>1.9454981999999999E-2</v>
      </c>
      <c r="AC2694">
        <v>1.9454981999999999E-2</v>
      </c>
      <c r="AD2694">
        <v>2.8699966E-2</v>
      </c>
      <c r="AE2694">
        <v>2.1169077000000001E-2</v>
      </c>
      <c r="AF2694">
        <v>1.5614298E-2</v>
      </c>
      <c r="AG2694">
        <v>1.1517097E-2</v>
      </c>
      <c r="AH2694" s="6">
        <v>3.2319921000000001E-2</v>
      </c>
      <c r="AI2694" s="6"/>
      <c r="AJ2694" s="8"/>
      <c r="AK2694" s="6"/>
      <c r="AL2694" s="6"/>
      <c r="AM2694" s="6"/>
      <c r="AN2694" s="6"/>
      <c r="AO2694" s="6"/>
      <c r="AP2694" s="6"/>
      <c r="AQ2694" s="6"/>
      <c r="AR2694" s="6"/>
      <c r="AS2694" s="6"/>
    </row>
    <row r="2695" spans="1:45" x14ac:dyDescent="0.35">
      <c r="A2695">
        <v>2000</v>
      </c>
      <c r="B2695">
        <v>0.38751880498560248</v>
      </c>
      <c r="C2695">
        <v>90</v>
      </c>
      <c r="D2695">
        <v>1.185322747670003</v>
      </c>
      <c r="E2695">
        <v>0</v>
      </c>
      <c r="F2695">
        <v>0.4</v>
      </c>
      <c r="G2695">
        <v>0</v>
      </c>
      <c r="H2695" t="s">
        <v>98</v>
      </c>
      <c r="I2695" t="s">
        <v>98</v>
      </c>
      <c r="J2695">
        <v>0.37832239020000002</v>
      </c>
      <c r="K2695">
        <v>5.8176883200000001E-2</v>
      </c>
      <c r="L2695">
        <v>4.2911233200000003E-2</v>
      </c>
      <c r="M2695">
        <v>1.5825649800000001E-2</v>
      </c>
      <c r="N2695">
        <v>1.5825649800000001E-2</v>
      </c>
      <c r="O2695">
        <v>1.1672989199999999E-2</v>
      </c>
      <c r="P2695">
        <v>1.1672989199999999E-2</v>
      </c>
      <c r="Q2695">
        <v>1.7219979600000001E-2</v>
      </c>
      <c r="R2695">
        <v>1.2701446200000001E-2</v>
      </c>
      <c r="S2695">
        <v>9.3685787999999992E-3</v>
      </c>
      <c r="T2695">
        <v>6.9102581999999999E-3</v>
      </c>
      <c r="U2695">
        <v>1.9391952600000002E-2</v>
      </c>
      <c r="V2695">
        <v>34.51</v>
      </c>
      <c r="W2695">
        <v>0.63053731700000004</v>
      </c>
      <c r="X2695">
        <v>9.6961472000000007E-2</v>
      </c>
      <c r="Y2695">
        <v>7.1518722000000007E-2</v>
      </c>
      <c r="Z2695">
        <v>2.6376083000000002E-2</v>
      </c>
      <c r="AA2695">
        <v>2.6376083000000002E-2</v>
      </c>
      <c r="AB2695">
        <v>1.9454981999999999E-2</v>
      </c>
      <c r="AC2695">
        <v>1.9454981999999999E-2</v>
      </c>
      <c r="AD2695">
        <v>2.8699966E-2</v>
      </c>
      <c r="AE2695">
        <v>2.1169077000000001E-2</v>
      </c>
      <c r="AF2695">
        <v>1.5614298E-2</v>
      </c>
      <c r="AG2695">
        <v>1.1517097E-2</v>
      </c>
      <c r="AH2695" s="6">
        <v>3.2319921000000001E-2</v>
      </c>
      <c r="AI2695" s="6"/>
      <c r="AJ2695" s="8"/>
      <c r="AK2695" s="6"/>
      <c r="AL2695" s="6"/>
      <c r="AM2695" s="6"/>
      <c r="AN2695" s="6"/>
      <c r="AO2695" s="6"/>
      <c r="AP2695" s="6"/>
      <c r="AQ2695" s="6"/>
      <c r="AR2695" s="6"/>
      <c r="AS2695" s="6"/>
    </row>
    <row r="2696" spans="1:45" x14ac:dyDescent="0.35">
      <c r="A2696">
        <v>2500</v>
      </c>
      <c r="B2696">
        <v>0.46900309281000879</v>
      </c>
      <c r="C2696">
        <v>90</v>
      </c>
      <c r="D2696">
        <v>1.185322747670003</v>
      </c>
      <c r="E2696">
        <v>0</v>
      </c>
      <c r="F2696">
        <v>0.4</v>
      </c>
      <c r="G2696">
        <v>0</v>
      </c>
      <c r="H2696" t="s">
        <v>98</v>
      </c>
      <c r="I2696" t="s">
        <v>98</v>
      </c>
      <c r="J2696">
        <v>0.37832239020000002</v>
      </c>
      <c r="K2696">
        <v>5.8176883200000001E-2</v>
      </c>
      <c r="L2696">
        <v>4.2911233200000003E-2</v>
      </c>
      <c r="M2696">
        <v>1.5825649800000001E-2</v>
      </c>
      <c r="N2696">
        <v>1.5825649800000001E-2</v>
      </c>
      <c r="O2696">
        <v>1.1672989199999999E-2</v>
      </c>
      <c r="P2696">
        <v>1.1672989199999999E-2</v>
      </c>
      <c r="Q2696">
        <v>1.7219979600000001E-2</v>
      </c>
      <c r="R2696">
        <v>1.2701446200000001E-2</v>
      </c>
      <c r="S2696">
        <v>9.3685787999999992E-3</v>
      </c>
      <c r="T2696">
        <v>6.9102581999999999E-3</v>
      </c>
      <c r="U2696">
        <v>1.9391952600000002E-2</v>
      </c>
      <c r="V2696">
        <v>34.51</v>
      </c>
      <c r="W2696">
        <v>0.63053731700000004</v>
      </c>
      <c r="X2696">
        <v>9.6961472000000007E-2</v>
      </c>
      <c r="Y2696">
        <v>7.1518722000000007E-2</v>
      </c>
      <c r="Z2696">
        <v>2.6376083000000002E-2</v>
      </c>
      <c r="AA2696">
        <v>2.6376083000000002E-2</v>
      </c>
      <c r="AB2696">
        <v>1.9454981999999999E-2</v>
      </c>
      <c r="AC2696">
        <v>1.9454981999999999E-2</v>
      </c>
      <c r="AD2696">
        <v>2.8699966E-2</v>
      </c>
      <c r="AE2696">
        <v>2.1169077000000001E-2</v>
      </c>
      <c r="AF2696">
        <v>1.5614298E-2</v>
      </c>
      <c r="AG2696">
        <v>1.1517097E-2</v>
      </c>
      <c r="AH2696" s="6">
        <v>3.2319921000000001E-2</v>
      </c>
      <c r="AI2696" s="6"/>
      <c r="AJ2696" s="8"/>
      <c r="AK2696" s="6"/>
      <c r="AL2696" s="6"/>
      <c r="AM2696" s="6"/>
      <c r="AN2696" s="6"/>
      <c r="AO2696" s="6"/>
      <c r="AP2696" s="6"/>
      <c r="AQ2696" s="6"/>
      <c r="AR2696" s="6"/>
      <c r="AS2696" s="6"/>
    </row>
    <row r="2697" spans="1:45" x14ac:dyDescent="0.35">
      <c r="A2697">
        <v>5000</v>
      </c>
      <c r="B2697">
        <v>0.85314765473179532</v>
      </c>
      <c r="C2697">
        <v>90</v>
      </c>
      <c r="D2697">
        <v>1.185322747670003</v>
      </c>
      <c r="E2697">
        <v>0</v>
      </c>
      <c r="F2697">
        <v>0.4</v>
      </c>
      <c r="G2697">
        <v>0</v>
      </c>
      <c r="H2697" t="s">
        <v>98</v>
      </c>
      <c r="I2697" t="s">
        <v>98</v>
      </c>
      <c r="J2697">
        <v>0.37832239020000002</v>
      </c>
      <c r="K2697">
        <v>5.8176883200000001E-2</v>
      </c>
      <c r="L2697">
        <v>4.2911233200000003E-2</v>
      </c>
      <c r="M2697">
        <v>1.5825649800000001E-2</v>
      </c>
      <c r="N2697">
        <v>1.5825649800000001E-2</v>
      </c>
      <c r="O2697">
        <v>1.1672989199999999E-2</v>
      </c>
      <c r="P2697">
        <v>1.1672989199999999E-2</v>
      </c>
      <c r="Q2697">
        <v>1.7219979600000001E-2</v>
      </c>
      <c r="R2697">
        <v>1.2701446200000001E-2</v>
      </c>
      <c r="S2697">
        <v>9.3685787999999992E-3</v>
      </c>
      <c r="T2697">
        <v>6.9102581999999999E-3</v>
      </c>
      <c r="U2697">
        <v>1.9391952600000002E-2</v>
      </c>
      <c r="V2697">
        <v>34.51</v>
      </c>
      <c r="W2697">
        <v>0.63053731700000004</v>
      </c>
      <c r="X2697">
        <v>9.6961472000000007E-2</v>
      </c>
      <c r="Y2697">
        <v>7.1518722000000007E-2</v>
      </c>
      <c r="Z2697">
        <v>2.6376083000000002E-2</v>
      </c>
      <c r="AA2697">
        <v>2.6376083000000002E-2</v>
      </c>
      <c r="AB2697">
        <v>1.9454981999999999E-2</v>
      </c>
      <c r="AC2697">
        <v>1.9454981999999999E-2</v>
      </c>
      <c r="AD2697">
        <v>2.8699966E-2</v>
      </c>
      <c r="AE2697">
        <v>2.1169077000000001E-2</v>
      </c>
      <c r="AF2697">
        <v>1.5614298E-2</v>
      </c>
      <c r="AG2697">
        <v>1.1517097E-2</v>
      </c>
      <c r="AH2697" s="6">
        <v>3.2319921000000001E-2</v>
      </c>
      <c r="AI2697" s="6"/>
      <c r="AJ2697" s="8"/>
      <c r="AK2697" s="6"/>
      <c r="AL2697" s="6"/>
      <c r="AM2697" s="6"/>
      <c r="AN2697" s="6"/>
      <c r="AO2697" s="6"/>
      <c r="AP2697" s="6"/>
      <c r="AQ2697" s="6"/>
      <c r="AR2697" s="6"/>
      <c r="AS2697" s="6"/>
    </row>
    <row r="2698" spans="1:45" x14ac:dyDescent="0.35">
      <c r="A2698">
        <v>7500</v>
      </c>
      <c r="B2698">
        <v>1.211989770303767</v>
      </c>
      <c r="C2698">
        <v>90</v>
      </c>
      <c r="D2698">
        <v>1.185322747670003</v>
      </c>
      <c r="E2698">
        <v>0</v>
      </c>
      <c r="F2698">
        <v>0.4</v>
      </c>
      <c r="G2698">
        <v>0</v>
      </c>
      <c r="H2698" t="s">
        <v>98</v>
      </c>
      <c r="I2698" t="s">
        <v>98</v>
      </c>
      <c r="J2698">
        <v>0.37832239020000002</v>
      </c>
      <c r="K2698">
        <v>5.8176883200000001E-2</v>
      </c>
      <c r="L2698">
        <v>4.2911233200000003E-2</v>
      </c>
      <c r="M2698">
        <v>1.5825649800000001E-2</v>
      </c>
      <c r="N2698">
        <v>1.5825649800000001E-2</v>
      </c>
      <c r="O2698">
        <v>1.1672989199999999E-2</v>
      </c>
      <c r="P2698">
        <v>1.1672989199999999E-2</v>
      </c>
      <c r="Q2698">
        <v>1.7219979600000001E-2</v>
      </c>
      <c r="R2698">
        <v>1.2701446200000001E-2</v>
      </c>
      <c r="S2698">
        <v>9.3685787999999992E-3</v>
      </c>
      <c r="T2698">
        <v>6.9102581999999999E-3</v>
      </c>
      <c r="U2698">
        <v>1.9391952600000002E-2</v>
      </c>
      <c r="V2698">
        <v>34.51</v>
      </c>
      <c r="W2698">
        <v>0.63053731700000004</v>
      </c>
      <c r="X2698">
        <v>9.6961472000000007E-2</v>
      </c>
      <c r="Y2698">
        <v>7.1518722000000007E-2</v>
      </c>
      <c r="Z2698">
        <v>2.6376083000000002E-2</v>
      </c>
      <c r="AA2698">
        <v>2.6376083000000002E-2</v>
      </c>
      <c r="AB2698">
        <v>1.9454981999999999E-2</v>
      </c>
      <c r="AC2698">
        <v>1.9454981999999999E-2</v>
      </c>
      <c r="AD2698">
        <v>2.8699966E-2</v>
      </c>
      <c r="AE2698">
        <v>2.1169077000000001E-2</v>
      </c>
      <c r="AF2698">
        <v>1.5614298E-2</v>
      </c>
      <c r="AG2698">
        <v>1.1517097E-2</v>
      </c>
      <c r="AH2698" s="6">
        <v>3.2319921000000001E-2</v>
      </c>
      <c r="AI2698" s="6"/>
      <c r="AJ2698" s="8"/>
      <c r="AK2698" s="6"/>
      <c r="AL2698" s="6"/>
      <c r="AM2698" s="6"/>
      <c r="AN2698" s="6"/>
      <c r="AO2698" s="6"/>
      <c r="AP2698" s="6"/>
      <c r="AQ2698" s="6"/>
      <c r="AR2698" s="6"/>
      <c r="AS2698" s="6"/>
    </row>
    <row r="2699" spans="1:45" x14ac:dyDescent="0.35">
      <c r="A2699">
        <v>10000</v>
      </c>
      <c r="B2699">
        <v>1.5545463222533911</v>
      </c>
      <c r="C2699">
        <v>90</v>
      </c>
      <c r="D2699">
        <v>1.185322747670003</v>
      </c>
      <c r="E2699">
        <v>0</v>
      </c>
      <c r="F2699">
        <v>0.4</v>
      </c>
      <c r="G2699">
        <v>0</v>
      </c>
      <c r="H2699" t="s">
        <v>98</v>
      </c>
      <c r="I2699" t="s">
        <v>98</v>
      </c>
      <c r="J2699">
        <v>0.37832239020000002</v>
      </c>
      <c r="K2699">
        <v>5.8176883200000001E-2</v>
      </c>
      <c r="L2699">
        <v>4.2911233200000003E-2</v>
      </c>
      <c r="M2699">
        <v>1.5825649800000001E-2</v>
      </c>
      <c r="N2699">
        <v>1.5825649800000001E-2</v>
      </c>
      <c r="O2699">
        <v>1.1672989199999999E-2</v>
      </c>
      <c r="P2699">
        <v>1.1672989199999999E-2</v>
      </c>
      <c r="Q2699">
        <v>1.7219979600000001E-2</v>
      </c>
      <c r="R2699">
        <v>1.2701446200000001E-2</v>
      </c>
      <c r="S2699">
        <v>9.3685787999999992E-3</v>
      </c>
      <c r="T2699">
        <v>6.9102581999999999E-3</v>
      </c>
      <c r="U2699">
        <v>1.9391952600000002E-2</v>
      </c>
      <c r="V2699">
        <v>34.51</v>
      </c>
      <c r="W2699">
        <v>0.63053731700000004</v>
      </c>
      <c r="X2699">
        <v>9.6961472000000007E-2</v>
      </c>
      <c r="Y2699">
        <v>7.1518722000000007E-2</v>
      </c>
      <c r="Z2699">
        <v>2.6376083000000002E-2</v>
      </c>
      <c r="AA2699">
        <v>2.6376083000000002E-2</v>
      </c>
      <c r="AB2699">
        <v>1.9454981999999999E-2</v>
      </c>
      <c r="AC2699">
        <v>1.9454981999999999E-2</v>
      </c>
      <c r="AD2699">
        <v>2.8699966E-2</v>
      </c>
      <c r="AE2699">
        <v>2.1169077000000001E-2</v>
      </c>
      <c r="AF2699">
        <v>1.5614298E-2</v>
      </c>
      <c r="AG2699">
        <v>1.1517097E-2</v>
      </c>
      <c r="AH2699" s="6">
        <v>3.2319921000000001E-2</v>
      </c>
      <c r="AI2699" s="6"/>
      <c r="AJ2699" s="8"/>
      <c r="AK2699" s="6"/>
      <c r="AL2699" s="6"/>
      <c r="AM2699" s="6"/>
      <c r="AN2699" s="6"/>
      <c r="AO2699" s="6"/>
      <c r="AP2699" s="6"/>
      <c r="AQ2699" s="6"/>
      <c r="AR2699" s="6"/>
      <c r="AS2699" s="6"/>
    </row>
    <row r="2700" spans="1:45" x14ac:dyDescent="0.35">
      <c r="A2700">
        <v>15000</v>
      </c>
      <c r="B2700">
        <v>2.2064728030375091</v>
      </c>
      <c r="C2700">
        <v>90</v>
      </c>
      <c r="D2700">
        <v>1.185322747670003</v>
      </c>
      <c r="E2700">
        <v>0</v>
      </c>
      <c r="F2700">
        <v>0.4</v>
      </c>
      <c r="G2700">
        <v>0</v>
      </c>
      <c r="H2700" t="s">
        <v>98</v>
      </c>
      <c r="I2700" t="s">
        <v>98</v>
      </c>
      <c r="J2700">
        <v>0.37832239020000002</v>
      </c>
      <c r="K2700">
        <v>5.8176883200000001E-2</v>
      </c>
      <c r="L2700">
        <v>4.2911233200000003E-2</v>
      </c>
      <c r="M2700">
        <v>1.5825649800000001E-2</v>
      </c>
      <c r="N2700">
        <v>1.5825649800000001E-2</v>
      </c>
      <c r="O2700">
        <v>1.1672989199999999E-2</v>
      </c>
      <c r="P2700">
        <v>1.1672989199999999E-2</v>
      </c>
      <c r="Q2700">
        <v>1.7219979600000001E-2</v>
      </c>
      <c r="R2700">
        <v>1.2701446200000001E-2</v>
      </c>
      <c r="S2700">
        <v>9.3685787999999992E-3</v>
      </c>
      <c r="T2700">
        <v>6.9102581999999999E-3</v>
      </c>
      <c r="U2700">
        <v>1.9391952600000002E-2</v>
      </c>
      <c r="V2700">
        <v>34.51</v>
      </c>
      <c r="W2700">
        <v>0.63053731700000004</v>
      </c>
      <c r="X2700">
        <v>9.6961472000000007E-2</v>
      </c>
      <c r="Y2700">
        <v>7.1518722000000007E-2</v>
      </c>
      <c r="Z2700">
        <v>2.6376083000000002E-2</v>
      </c>
      <c r="AA2700">
        <v>2.6376083000000002E-2</v>
      </c>
      <c r="AB2700">
        <v>1.9454981999999999E-2</v>
      </c>
      <c r="AC2700">
        <v>1.9454981999999999E-2</v>
      </c>
      <c r="AD2700">
        <v>2.8699966E-2</v>
      </c>
      <c r="AE2700">
        <v>2.1169077000000001E-2</v>
      </c>
      <c r="AF2700">
        <v>1.5614298E-2</v>
      </c>
      <c r="AG2700">
        <v>1.1517097E-2</v>
      </c>
      <c r="AH2700" s="6">
        <v>3.2319921000000001E-2</v>
      </c>
      <c r="AI2700" s="6"/>
      <c r="AJ2700" s="8"/>
      <c r="AK2700" s="6"/>
      <c r="AL2700" s="6"/>
      <c r="AM2700" s="6"/>
      <c r="AN2700" s="6"/>
      <c r="AO2700" s="6"/>
      <c r="AP2700" s="6"/>
      <c r="AQ2700" s="6"/>
      <c r="AR2700" s="6"/>
      <c r="AS2700" s="6"/>
    </row>
    <row r="2701" spans="1:45" x14ac:dyDescent="0.35">
      <c r="A2701">
        <v>1500</v>
      </c>
      <c r="B2701">
        <v>0.32540903144804489</v>
      </c>
      <c r="C2701">
        <v>120</v>
      </c>
      <c r="D2701">
        <v>1.185322747670003</v>
      </c>
      <c r="E2701">
        <v>0</v>
      </c>
      <c r="F2701">
        <v>0.4</v>
      </c>
      <c r="G2701">
        <v>0</v>
      </c>
      <c r="H2701" t="s">
        <v>98</v>
      </c>
      <c r="I2701" t="s">
        <v>98</v>
      </c>
      <c r="J2701">
        <v>0.37832239020000002</v>
      </c>
      <c r="K2701">
        <v>5.8176883200000001E-2</v>
      </c>
      <c r="L2701">
        <v>4.2911233200000003E-2</v>
      </c>
      <c r="M2701">
        <v>1.5825649800000001E-2</v>
      </c>
      <c r="N2701">
        <v>1.5825649800000001E-2</v>
      </c>
      <c r="O2701">
        <v>1.1672989199999999E-2</v>
      </c>
      <c r="P2701">
        <v>1.1672989199999999E-2</v>
      </c>
      <c r="Q2701">
        <v>1.7219979600000001E-2</v>
      </c>
      <c r="R2701">
        <v>1.2701446200000001E-2</v>
      </c>
      <c r="S2701">
        <v>9.3685787999999992E-3</v>
      </c>
      <c r="T2701">
        <v>6.9102581999999999E-3</v>
      </c>
      <c r="U2701">
        <v>1.9391952600000002E-2</v>
      </c>
      <c r="V2701">
        <v>34.51</v>
      </c>
      <c r="W2701">
        <v>0.63053731700000004</v>
      </c>
      <c r="X2701">
        <v>9.6961472000000007E-2</v>
      </c>
      <c r="Y2701">
        <v>7.1518722000000007E-2</v>
      </c>
      <c r="Z2701">
        <v>2.6376083000000002E-2</v>
      </c>
      <c r="AA2701">
        <v>2.6376083000000002E-2</v>
      </c>
      <c r="AB2701">
        <v>1.9454981999999999E-2</v>
      </c>
      <c r="AC2701">
        <v>1.9454981999999999E-2</v>
      </c>
      <c r="AD2701">
        <v>2.8699966E-2</v>
      </c>
      <c r="AE2701">
        <v>2.1169077000000001E-2</v>
      </c>
      <c r="AF2701">
        <v>1.5614298E-2</v>
      </c>
      <c r="AG2701">
        <v>1.1517097E-2</v>
      </c>
      <c r="AH2701" s="6">
        <v>3.2319921000000001E-2</v>
      </c>
      <c r="AI2701" s="6"/>
      <c r="AJ2701" s="8"/>
      <c r="AK2701" s="6"/>
      <c r="AL2701" s="6"/>
      <c r="AM2701" s="6"/>
      <c r="AN2701" s="6"/>
      <c r="AO2701" s="6"/>
      <c r="AP2701" s="6"/>
      <c r="AQ2701" s="6"/>
      <c r="AR2701" s="6"/>
      <c r="AS2701" s="6"/>
    </row>
    <row r="2702" spans="1:45" x14ac:dyDescent="0.35">
      <c r="A2702">
        <v>2000</v>
      </c>
      <c r="B2702">
        <v>0.40063692945615692</v>
      </c>
      <c r="C2702">
        <v>120</v>
      </c>
      <c r="D2702">
        <v>1.185322747670003</v>
      </c>
      <c r="E2702">
        <v>0</v>
      </c>
      <c r="F2702">
        <v>0.4</v>
      </c>
      <c r="G2702">
        <v>0</v>
      </c>
      <c r="H2702" t="s">
        <v>98</v>
      </c>
      <c r="I2702" t="s">
        <v>98</v>
      </c>
      <c r="J2702">
        <v>0.37832239020000002</v>
      </c>
      <c r="K2702">
        <v>5.8176883200000001E-2</v>
      </c>
      <c r="L2702">
        <v>4.2911233200000003E-2</v>
      </c>
      <c r="M2702">
        <v>1.5825649800000001E-2</v>
      </c>
      <c r="N2702">
        <v>1.5825649800000001E-2</v>
      </c>
      <c r="O2702">
        <v>1.1672989199999999E-2</v>
      </c>
      <c r="P2702">
        <v>1.1672989199999999E-2</v>
      </c>
      <c r="Q2702">
        <v>1.7219979600000001E-2</v>
      </c>
      <c r="R2702">
        <v>1.2701446200000001E-2</v>
      </c>
      <c r="S2702">
        <v>9.3685787999999992E-3</v>
      </c>
      <c r="T2702">
        <v>6.9102581999999999E-3</v>
      </c>
      <c r="U2702">
        <v>1.9391952600000002E-2</v>
      </c>
      <c r="V2702">
        <v>34.51</v>
      </c>
      <c r="W2702">
        <v>0.63053731700000004</v>
      </c>
      <c r="X2702">
        <v>9.6961472000000007E-2</v>
      </c>
      <c r="Y2702">
        <v>7.1518722000000007E-2</v>
      </c>
      <c r="Z2702">
        <v>2.6376083000000002E-2</v>
      </c>
      <c r="AA2702">
        <v>2.6376083000000002E-2</v>
      </c>
      <c r="AB2702">
        <v>1.9454981999999999E-2</v>
      </c>
      <c r="AC2702">
        <v>1.9454981999999999E-2</v>
      </c>
      <c r="AD2702">
        <v>2.8699966E-2</v>
      </c>
      <c r="AE2702">
        <v>2.1169077000000001E-2</v>
      </c>
      <c r="AF2702">
        <v>1.5614298E-2</v>
      </c>
      <c r="AG2702">
        <v>1.1517097E-2</v>
      </c>
      <c r="AH2702" s="6">
        <v>3.2319921000000001E-2</v>
      </c>
      <c r="AI2702" s="6"/>
      <c r="AJ2702" s="8"/>
      <c r="AK2702" s="6"/>
      <c r="AL2702" s="6"/>
      <c r="AM2702" s="6"/>
      <c r="AN2702" s="6"/>
      <c r="AO2702" s="6"/>
      <c r="AP2702" s="6"/>
      <c r="AQ2702" s="6"/>
      <c r="AR2702" s="6"/>
      <c r="AS2702" s="6"/>
    </row>
    <row r="2703" spans="1:45" x14ac:dyDescent="0.35">
      <c r="A2703">
        <v>2500</v>
      </c>
      <c r="B2703">
        <v>0.47703657976475289</v>
      </c>
      <c r="C2703">
        <v>120</v>
      </c>
      <c r="D2703">
        <v>1.185322747670003</v>
      </c>
      <c r="E2703">
        <v>0</v>
      </c>
      <c r="F2703">
        <v>0.4</v>
      </c>
      <c r="G2703">
        <v>0</v>
      </c>
      <c r="H2703" t="s">
        <v>98</v>
      </c>
      <c r="I2703" t="s">
        <v>98</v>
      </c>
      <c r="J2703">
        <v>0.37832239020000002</v>
      </c>
      <c r="K2703">
        <v>5.8176883200000001E-2</v>
      </c>
      <c r="L2703">
        <v>4.2911233200000003E-2</v>
      </c>
      <c r="M2703">
        <v>1.5825649800000001E-2</v>
      </c>
      <c r="N2703">
        <v>1.5825649800000001E-2</v>
      </c>
      <c r="O2703">
        <v>1.1672989199999999E-2</v>
      </c>
      <c r="P2703">
        <v>1.1672989199999999E-2</v>
      </c>
      <c r="Q2703">
        <v>1.7219979600000001E-2</v>
      </c>
      <c r="R2703">
        <v>1.2701446200000001E-2</v>
      </c>
      <c r="S2703">
        <v>9.3685787999999992E-3</v>
      </c>
      <c r="T2703">
        <v>6.9102581999999999E-3</v>
      </c>
      <c r="U2703">
        <v>1.9391952600000002E-2</v>
      </c>
      <c r="V2703">
        <v>34.51</v>
      </c>
      <c r="W2703">
        <v>0.63053731700000004</v>
      </c>
      <c r="X2703">
        <v>9.6961472000000007E-2</v>
      </c>
      <c r="Y2703">
        <v>7.1518722000000007E-2</v>
      </c>
      <c r="Z2703">
        <v>2.6376083000000002E-2</v>
      </c>
      <c r="AA2703">
        <v>2.6376083000000002E-2</v>
      </c>
      <c r="AB2703">
        <v>1.9454981999999999E-2</v>
      </c>
      <c r="AC2703">
        <v>1.9454981999999999E-2</v>
      </c>
      <c r="AD2703">
        <v>2.8699966E-2</v>
      </c>
      <c r="AE2703">
        <v>2.1169077000000001E-2</v>
      </c>
      <c r="AF2703">
        <v>1.5614298E-2</v>
      </c>
      <c r="AG2703">
        <v>1.1517097E-2</v>
      </c>
      <c r="AH2703" s="6">
        <v>3.2319921000000001E-2</v>
      </c>
      <c r="AI2703" s="6"/>
      <c r="AJ2703" s="8"/>
      <c r="AK2703" s="6"/>
      <c r="AL2703" s="6"/>
      <c r="AM2703" s="6"/>
      <c r="AN2703" s="6"/>
      <c r="AO2703" s="6"/>
      <c r="AP2703" s="6"/>
      <c r="AQ2703" s="6"/>
      <c r="AR2703" s="6"/>
      <c r="AS2703" s="6"/>
    </row>
    <row r="2704" spans="1:45" x14ac:dyDescent="0.35">
      <c r="A2704">
        <v>5000</v>
      </c>
      <c r="B2704">
        <v>0.84344726714190221</v>
      </c>
      <c r="C2704">
        <v>120</v>
      </c>
      <c r="D2704">
        <v>1.185322747670003</v>
      </c>
      <c r="E2704">
        <v>0</v>
      </c>
      <c r="F2704">
        <v>0.4</v>
      </c>
      <c r="G2704">
        <v>0</v>
      </c>
      <c r="H2704" t="s">
        <v>98</v>
      </c>
      <c r="I2704" t="s">
        <v>98</v>
      </c>
      <c r="J2704">
        <v>0.37832239020000002</v>
      </c>
      <c r="K2704">
        <v>5.8176883200000001E-2</v>
      </c>
      <c r="L2704">
        <v>4.2911233200000003E-2</v>
      </c>
      <c r="M2704">
        <v>1.5825649800000001E-2</v>
      </c>
      <c r="N2704">
        <v>1.5825649800000001E-2</v>
      </c>
      <c r="O2704">
        <v>1.1672989199999999E-2</v>
      </c>
      <c r="P2704">
        <v>1.1672989199999999E-2</v>
      </c>
      <c r="Q2704">
        <v>1.7219979600000001E-2</v>
      </c>
      <c r="R2704">
        <v>1.2701446200000001E-2</v>
      </c>
      <c r="S2704">
        <v>9.3685787999999992E-3</v>
      </c>
      <c r="T2704">
        <v>6.9102581999999999E-3</v>
      </c>
      <c r="U2704">
        <v>1.9391952600000002E-2</v>
      </c>
      <c r="V2704">
        <v>34.51</v>
      </c>
      <c r="W2704">
        <v>0.63053731700000004</v>
      </c>
      <c r="X2704">
        <v>9.6961472000000007E-2</v>
      </c>
      <c r="Y2704">
        <v>7.1518722000000007E-2</v>
      </c>
      <c r="Z2704">
        <v>2.6376083000000002E-2</v>
      </c>
      <c r="AA2704">
        <v>2.6376083000000002E-2</v>
      </c>
      <c r="AB2704">
        <v>1.9454981999999999E-2</v>
      </c>
      <c r="AC2704">
        <v>1.9454981999999999E-2</v>
      </c>
      <c r="AD2704">
        <v>2.8699966E-2</v>
      </c>
      <c r="AE2704">
        <v>2.1169077000000001E-2</v>
      </c>
      <c r="AF2704">
        <v>1.5614298E-2</v>
      </c>
      <c r="AG2704">
        <v>1.1517097E-2</v>
      </c>
      <c r="AH2704" s="6">
        <v>3.2319921000000001E-2</v>
      </c>
      <c r="AI2704" s="6"/>
      <c r="AJ2704" s="8"/>
      <c r="AK2704" s="6"/>
      <c r="AL2704" s="6"/>
      <c r="AM2704" s="6"/>
      <c r="AN2704" s="6"/>
      <c r="AO2704" s="6"/>
      <c r="AP2704" s="6"/>
      <c r="AQ2704" s="6"/>
      <c r="AR2704" s="6"/>
      <c r="AS2704" s="6"/>
    </row>
    <row r="2705" spans="1:45" x14ac:dyDescent="0.35">
      <c r="A2705">
        <v>7500</v>
      </c>
      <c r="B2705">
        <v>1.186872436859735</v>
      </c>
      <c r="C2705">
        <v>120</v>
      </c>
      <c r="D2705">
        <v>1.185322747670003</v>
      </c>
      <c r="E2705">
        <v>0</v>
      </c>
      <c r="F2705">
        <v>0.4</v>
      </c>
      <c r="G2705">
        <v>0</v>
      </c>
      <c r="H2705" t="s">
        <v>98</v>
      </c>
      <c r="I2705" t="s">
        <v>98</v>
      </c>
      <c r="J2705">
        <v>0.37832239020000002</v>
      </c>
      <c r="K2705">
        <v>5.8176883200000001E-2</v>
      </c>
      <c r="L2705">
        <v>4.2911233200000003E-2</v>
      </c>
      <c r="M2705">
        <v>1.5825649800000001E-2</v>
      </c>
      <c r="N2705">
        <v>1.5825649800000001E-2</v>
      </c>
      <c r="O2705">
        <v>1.1672989199999999E-2</v>
      </c>
      <c r="P2705">
        <v>1.1672989199999999E-2</v>
      </c>
      <c r="Q2705">
        <v>1.7219979600000001E-2</v>
      </c>
      <c r="R2705">
        <v>1.2701446200000001E-2</v>
      </c>
      <c r="S2705">
        <v>9.3685787999999992E-3</v>
      </c>
      <c r="T2705">
        <v>6.9102581999999999E-3</v>
      </c>
      <c r="U2705">
        <v>1.9391952600000002E-2</v>
      </c>
      <c r="V2705">
        <v>34.51</v>
      </c>
      <c r="W2705">
        <v>0.63053731700000004</v>
      </c>
      <c r="X2705">
        <v>9.6961472000000007E-2</v>
      </c>
      <c r="Y2705">
        <v>7.1518722000000007E-2</v>
      </c>
      <c r="Z2705">
        <v>2.6376083000000002E-2</v>
      </c>
      <c r="AA2705">
        <v>2.6376083000000002E-2</v>
      </c>
      <c r="AB2705">
        <v>1.9454981999999999E-2</v>
      </c>
      <c r="AC2705">
        <v>1.9454981999999999E-2</v>
      </c>
      <c r="AD2705">
        <v>2.8699966E-2</v>
      </c>
      <c r="AE2705">
        <v>2.1169077000000001E-2</v>
      </c>
      <c r="AF2705">
        <v>1.5614298E-2</v>
      </c>
      <c r="AG2705">
        <v>1.1517097E-2</v>
      </c>
      <c r="AH2705" s="6">
        <v>3.2319921000000001E-2</v>
      </c>
      <c r="AI2705" s="6"/>
      <c r="AJ2705" s="8"/>
      <c r="AK2705" s="6"/>
      <c r="AL2705" s="6"/>
      <c r="AM2705" s="6"/>
      <c r="AN2705" s="6"/>
      <c r="AO2705" s="6"/>
      <c r="AP2705" s="6"/>
      <c r="AQ2705" s="6"/>
      <c r="AR2705" s="6"/>
      <c r="AS2705" s="6"/>
    </row>
    <row r="2706" spans="1:45" x14ac:dyDescent="0.35">
      <c r="A2706">
        <v>10000</v>
      </c>
      <c r="B2706">
        <v>1.5145728637619069</v>
      </c>
      <c r="C2706">
        <v>120</v>
      </c>
      <c r="D2706">
        <v>1.185322747670003</v>
      </c>
      <c r="E2706">
        <v>0</v>
      </c>
      <c r="F2706">
        <v>0.4</v>
      </c>
      <c r="G2706">
        <v>0</v>
      </c>
      <c r="H2706" t="s">
        <v>98</v>
      </c>
      <c r="I2706" t="s">
        <v>98</v>
      </c>
      <c r="J2706">
        <v>0.37832239020000002</v>
      </c>
      <c r="K2706">
        <v>5.8176883200000001E-2</v>
      </c>
      <c r="L2706">
        <v>4.2911233200000003E-2</v>
      </c>
      <c r="M2706">
        <v>1.5825649800000001E-2</v>
      </c>
      <c r="N2706">
        <v>1.5825649800000001E-2</v>
      </c>
      <c r="O2706">
        <v>1.1672989199999999E-2</v>
      </c>
      <c r="P2706">
        <v>1.1672989199999999E-2</v>
      </c>
      <c r="Q2706">
        <v>1.7219979600000001E-2</v>
      </c>
      <c r="R2706">
        <v>1.2701446200000001E-2</v>
      </c>
      <c r="S2706">
        <v>9.3685787999999992E-3</v>
      </c>
      <c r="T2706">
        <v>6.9102581999999999E-3</v>
      </c>
      <c r="U2706">
        <v>1.9391952600000002E-2</v>
      </c>
      <c r="V2706">
        <v>34.51</v>
      </c>
      <c r="W2706">
        <v>0.63053731700000004</v>
      </c>
      <c r="X2706">
        <v>9.6961472000000007E-2</v>
      </c>
      <c r="Y2706">
        <v>7.1518722000000007E-2</v>
      </c>
      <c r="Z2706">
        <v>2.6376083000000002E-2</v>
      </c>
      <c r="AA2706">
        <v>2.6376083000000002E-2</v>
      </c>
      <c r="AB2706">
        <v>1.9454981999999999E-2</v>
      </c>
      <c r="AC2706">
        <v>1.9454981999999999E-2</v>
      </c>
      <c r="AD2706">
        <v>2.8699966E-2</v>
      </c>
      <c r="AE2706">
        <v>2.1169077000000001E-2</v>
      </c>
      <c r="AF2706">
        <v>1.5614298E-2</v>
      </c>
      <c r="AG2706">
        <v>1.1517097E-2</v>
      </c>
      <c r="AH2706" s="6">
        <v>3.2319921000000001E-2</v>
      </c>
      <c r="AI2706" s="6"/>
      <c r="AJ2706" s="8"/>
      <c r="AK2706" s="6"/>
      <c r="AL2706" s="6"/>
      <c r="AM2706" s="6"/>
      <c r="AN2706" s="6"/>
      <c r="AO2706" s="6"/>
      <c r="AP2706" s="6"/>
      <c r="AQ2706" s="6"/>
      <c r="AR2706" s="6"/>
      <c r="AS2706" s="6"/>
    </row>
    <row r="2707" spans="1:45" x14ac:dyDescent="0.35">
      <c r="A2707">
        <v>15000</v>
      </c>
      <c r="B2707">
        <v>2.1376465750218139</v>
      </c>
      <c r="C2707">
        <v>120</v>
      </c>
      <c r="D2707">
        <v>1.185322747670003</v>
      </c>
      <c r="E2707">
        <v>0</v>
      </c>
      <c r="F2707">
        <v>0.4</v>
      </c>
      <c r="G2707">
        <v>0</v>
      </c>
      <c r="H2707" t="s">
        <v>98</v>
      </c>
      <c r="I2707" t="s">
        <v>98</v>
      </c>
      <c r="J2707">
        <v>0.37832239020000002</v>
      </c>
      <c r="K2707">
        <v>5.8176883200000001E-2</v>
      </c>
      <c r="L2707">
        <v>4.2911233200000003E-2</v>
      </c>
      <c r="M2707">
        <v>1.5825649800000001E-2</v>
      </c>
      <c r="N2707">
        <v>1.5825649800000001E-2</v>
      </c>
      <c r="O2707">
        <v>1.1672989199999999E-2</v>
      </c>
      <c r="P2707">
        <v>1.1672989199999999E-2</v>
      </c>
      <c r="Q2707">
        <v>1.7219979600000001E-2</v>
      </c>
      <c r="R2707">
        <v>1.2701446200000001E-2</v>
      </c>
      <c r="S2707">
        <v>9.3685787999999992E-3</v>
      </c>
      <c r="T2707">
        <v>6.9102581999999999E-3</v>
      </c>
      <c r="U2707">
        <v>1.9391952600000002E-2</v>
      </c>
      <c r="V2707">
        <v>34.51</v>
      </c>
      <c r="W2707">
        <v>0.63053731700000004</v>
      </c>
      <c r="X2707">
        <v>9.6961472000000007E-2</v>
      </c>
      <c r="Y2707">
        <v>7.1518722000000007E-2</v>
      </c>
      <c r="Z2707">
        <v>2.6376083000000002E-2</v>
      </c>
      <c r="AA2707">
        <v>2.6376083000000002E-2</v>
      </c>
      <c r="AB2707">
        <v>1.9454981999999999E-2</v>
      </c>
      <c r="AC2707">
        <v>1.9454981999999999E-2</v>
      </c>
      <c r="AD2707">
        <v>2.8699966E-2</v>
      </c>
      <c r="AE2707">
        <v>2.1169077000000001E-2</v>
      </c>
      <c r="AF2707">
        <v>1.5614298E-2</v>
      </c>
      <c r="AG2707">
        <v>1.1517097E-2</v>
      </c>
      <c r="AH2707" s="6">
        <v>3.2319921000000001E-2</v>
      </c>
      <c r="AI2707" s="6"/>
      <c r="AJ2707" s="8"/>
      <c r="AK2707" s="6"/>
      <c r="AL2707" s="6"/>
      <c r="AM2707" s="6"/>
      <c r="AN2707" s="6"/>
      <c r="AO2707" s="6"/>
      <c r="AP2707" s="6"/>
      <c r="AQ2707" s="6"/>
      <c r="AR2707" s="6"/>
      <c r="AS2707" s="6"/>
    </row>
    <row r="2708" spans="1:45" x14ac:dyDescent="0.35">
      <c r="A2708">
        <v>1500</v>
      </c>
      <c r="B2708">
        <v>0.37500542740356579</v>
      </c>
      <c r="C2708">
        <v>150</v>
      </c>
      <c r="D2708">
        <v>1.185322747670003</v>
      </c>
      <c r="E2708">
        <v>0</v>
      </c>
      <c r="F2708">
        <v>0.4</v>
      </c>
      <c r="G2708">
        <v>0</v>
      </c>
      <c r="H2708" t="s">
        <v>98</v>
      </c>
      <c r="I2708" t="s">
        <v>98</v>
      </c>
      <c r="J2708">
        <v>0.37832239020000002</v>
      </c>
      <c r="K2708">
        <v>5.8176883200000001E-2</v>
      </c>
      <c r="L2708">
        <v>4.2911233200000003E-2</v>
      </c>
      <c r="M2708">
        <v>1.5825649800000001E-2</v>
      </c>
      <c r="N2708">
        <v>1.5825649800000001E-2</v>
      </c>
      <c r="O2708">
        <v>1.1672989199999999E-2</v>
      </c>
      <c r="P2708">
        <v>1.1672989199999999E-2</v>
      </c>
      <c r="Q2708">
        <v>1.7219979600000001E-2</v>
      </c>
      <c r="R2708">
        <v>1.2701446200000001E-2</v>
      </c>
      <c r="S2708">
        <v>9.3685787999999992E-3</v>
      </c>
      <c r="T2708">
        <v>6.9102581999999999E-3</v>
      </c>
      <c r="U2708">
        <v>1.9391952600000002E-2</v>
      </c>
      <c r="V2708">
        <v>34.51</v>
      </c>
      <c r="W2708">
        <v>0.63053731700000004</v>
      </c>
      <c r="X2708">
        <v>9.6961472000000007E-2</v>
      </c>
      <c r="Y2708">
        <v>7.1518722000000007E-2</v>
      </c>
      <c r="Z2708">
        <v>2.6376083000000002E-2</v>
      </c>
      <c r="AA2708">
        <v>2.6376083000000002E-2</v>
      </c>
      <c r="AB2708">
        <v>1.9454981999999999E-2</v>
      </c>
      <c r="AC2708">
        <v>1.9454981999999999E-2</v>
      </c>
      <c r="AD2708">
        <v>2.8699966E-2</v>
      </c>
      <c r="AE2708">
        <v>2.1169077000000001E-2</v>
      </c>
      <c r="AF2708">
        <v>1.5614298E-2</v>
      </c>
      <c r="AG2708">
        <v>1.1517097E-2</v>
      </c>
      <c r="AH2708" s="6">
        <v>3.2319921000000001E-2</v>
      </c>
      <c r="AI2708" s="6"/>
      <c r="AJ2708" s="8"/>
      <c r="AK2708" s="6"/>
      <c r="AL2708" s="6"/>
      <c r="AM2708" s="6"/>
      <c r="AN2708" s="6"/>
      <c r="AO2708" s="6"/>
      <c r="AP2708" s="6"/>
      <c r="AQ2708" s="6"/>
      <c r="AR2708" s="6"/>
      <c r="AS2708" s="6"/>
    </row>
    <row r="2709" spans="1:45" x14ac:dyDescent="0.35">
      <c r="A2709">
        <v>2000</v>
      </c>
      <c r="B2709">
        <v>0.42547225017983409</v>
      </c>
      <c r="C2709">
        <v>150</v>
      </c>
      <c r="D2709">
        <v>1.185322747670003</v>
      </c>
      <c r="E2709">
        <v>0</v>
      </c>
      <c r="F2709">
        <v>0.4</v>
      </c>
      <c r="G2709">
        <v>0</v>
      </c>
      <c r="H2709" t="s">
        <v>98</v>
      </c>
      <c r="I2709" t="s">
        <v>98</v>
      </c>
      <c r="J2709">
        <v>0.37832239020000002</v>
      </c>
      <c r="K2709">
        <v>5.8176883200000001E-2</v>
      </c>
      <c r="L2709">
        <v>4.2911233200000003E-2</v>
      </c>
      <c r="M2709">
        <v>1.5825649800000001E-2</v>
      </c>
      <c r="N2709">
        <v>1.5825649800000001E-2</v>
      </c>
      <c r="O2709">
        <v>1.1672989199999999E-2</v>
      </c>
      <c r="P2709">
        <v>1.1672989199999999E-2</v>
      </c>
      <c r="Q2709">
        <v>1.7219979600000001E-2</v>
      </c>
      <c r="R2709">
        <v>1.2701446200000001E-2</v>
      </c>
      <c r="S2709">
        <v>9.3685787999999992E-3</v>
      </c>
      <c r="T2709">
        <v>6.9102581999999999E-3</v>
      </c>
      <c r="U2709">
        <v>1.9391952600000002E-2</v>
      </c>
      <c r="V2709">
        <v>34.51</v>
      </c>
      <c r="W2709">
        <v>0.63053731700000004</v>
      </c>
      <c r="X2709">
        <v>9.6961472000000007E-2</v>
      </c>
      <c r="Y2709">
        <v>7.1518722000000007E-2</v>
      </c>
      <c r="Z2709">
        <v>2.6376083000000002E-2</v>
      </c>
      <c r="AA2709">
        <v>2.6376083000000002E-2</v>
      </c>
      <c r="AB2709">
        <v>1.9454981999999999E-2</v>
      </c>
      <c r="AC2709">
        <v>1.9454981999999999E-2</v>
      </c>
      <c r="AD2709">
        <v>2.8699966E-2</v>
      </c>
      <c r="AE2709">
        <v>2.1169077000000001E-2</v>
      </c>
      <c r="AF2709">
        <v>1.5614298E-2</v>
      </c>
      <c r="AG2709">
        <v>1.1517097E-2</v>
      </c>
      <c r="AH2709" s="6">
        <v>3.2319921000000001E-2</v>
      </c>
      <c r="AI2709" s="6"/>
      <c r="AJ2709" s="8"/>
      <c r="AK2709" s="6"/>
      <c r="AL2709" s="6"/>
      <c r="AM2709" s="6"/>
      <c r="AN2709" s="6"/>
      <c r="AO2709" s="6"/>
      <c r="AP2709" s="6"/>
      <c r="AQ2709" s="6"/>
      <c r="AR2709" s="6"/>
      <c r="AS2709" s="6"/>
    </row>
    <row r="2710" spans="1:45" x14ac:dyDescent="0.35">
      <c r="A2710">
        <v>2500</v>
      </c>
      <c r="B2710">
        <v>0.4927515496288114</v>
      </c>
      <c r="C2710">
        <v>150</v>
      </c>
      <c r="D2710">
        <v>1.185322747670003</v>
      </c>
      <c r="E2710">
        <v>0</v>
      </c>
      <c r="F2710">
        <v>0.4</v>
      </c>
      <c r="G2710">
        <v>0</v>
      </c>
      <c r="H2710" t="s">
        <v>98</v>
      </c>
      <c r="I2710" t="s">
        <v>98</v>
      </c>
      <c r="J2710">
        <v>0.37832239020000002</v>
      </c>
      <c r="K2710">
        <v>5.8176883200000001E-2</v>
      </c>
      <c r="L2710">
        <v>4.2911233200000003E-2</v>
      </c>
      <c r="M2710">
        <v>1.5825649800000001E-2</v>
      </c>
      <c r="N2710">
        <v>1.5825649800000001E-2</v>
      </c>
      <c r="O2710">
        <v>1.1672989199999999E-2</v>
      </c>
      <c r="P2710">
        <v>1.1672989199999999E-2</v>
      </c>
      <c r="Q2710">
        <v>1.7219979600000001E-2</v>
      </c>
      <c r="R2710">
        <v>1.2701446200000001E-2</v>
      </c>
      <c r="S2710">
        <v>9.3685787999999992E-3</v>
      </c>
      <c r="T2710">
        <v>6.9102581999999999E-3</v>
      </c>
      <c r="U2710">
        <v>1.9391952600000002E-2</v>
      </c>
      <c r="V2710">
        <v>34.51</v>
      </c>
      <c r="W2710">
        <v>0.63053731700000004</v>
      </c>
      <c r="X2710">
        <v>9.6961472000000007E-2</v>
      </c>
      <c r="Y2710">
        <v>7.1518722000000007E-2</v>
      </c>
      <c r="Z2710">
        <v>2.6376083000000002E-2</v>
      </c>
      <c r="AA2710">
        <v>2.6376083000000002E-2</v>
      </c>
      <c r="AB2710">
        <v>1.9454981999999999E-2</v>
      </c>
      <c r="AC2710">
        <v>1.9454981999999999E-2</v>
      </c>
      <c r="AD2710">
        <v>2.8699966E-2</v>
      </c>
      <c r="AE2710">
        <v>2.1169077000000001E-2</v>
      </c>
      <c r="AF2710">
        <v>1.5614298E-2</v>
      </c>
      <c r="AG2710">
        <v>1.1517097E-2</v>
      </c>
      <c r="AH2710" s="6">
        <v>3.2319921000000001E-2</v>
      </c>
      <c r="AI2710" s="6"/>
      <c r="AJ2710" s="8"/>
      <c r="AK2710" s="6"/>
      <c r="AL2710" s="6"/>
      <c r="AM2710" s="6"/>
      <c r="AN2710" s="6"/>
      <c r="AO2710" s="6"/>
      <c r="AP2710" s="6"/>
      <c r="AQ2710" s="6"/>
      <c r="AR2710" s="6"/>
      <c r="AS2710" s="6"/>
    </row>
    <row r="2711" spans="1:45" x14ac:dyDescent="0.35">
      <c r="A2711">
        <v>5000</v>
      </c>
      <c r="B2711">
        <v>0.83819583077095938</v>
      </c>
      <c r="C2711">
        <v>150</v>
      </c>
      <c r="D2711">
        <v>1.185322747670003</v>
      </c>
      <c r="E2711">
        <v>0</v>
      </c>
      <c r="F2711">
        <v>0.4</v>
      </c>
      <c r="G2711">
        <v>0</v>
      </c>
      <c r="H2711" t="s">
        <v>98</v>
      </c>
      <c r="I2711" t="s">
        <v>98</v>
      </c>
      <c r="J2711">
        <v>0.37832239020000002</v>
      </c>
      <c r="K2711">
        <v>5.8176883200000001E-2</v>
      </c>
      <c r="L2711">
        <v>4.2911233200000003E-2</v>
      </c>
      <c r="M2711">
        <v>1.5825649800000001E-2</v>
      </c>
      <c r="N2711">
        <v>1.5825649800000001E-2</v>
      </c>
      <c r="O2711">
        <v>1.1672989199999999E-2</v>
      </c>
      <c r="P2711">
        <v>1.1672989199999999E-2</v>
      </c>
      <c r="Q2711">
        <v>1.7219979600000001E-2</v>
      </c>
      <c r="R2711">
        <v>1.2701446200000001E-2</v>
      </c>
      <c r="S2711">
        <v>9.3685787999999992E-3</v>
      </c>
      <c r="T2711">
        <v>6.9102581999999999E-3</v>
      </c>
      <c r="U2711">
        <v>1.9391952600000002E-2</v>
      </c>
      <c r="V2711">
        <v>34.51</v>
      </c>
      <c r="W2711">
        <v>0.63053731700000004</v>
      </c>
      <c r="X2711">
        <v>9.6961472000000007E-2</v>
      </c>
      <c r="Y2711">
        <v>7.1518722000000007E-2</v>
      </c>
      <c r="Z2711">
        <v>2.6376083000000002E-2</v>
      </c>
      <c r="AA2711">
        <v>2.6376083000000002E-2</v>
      </c>
      <c r="AB2711">
        <v>1.9454981999999999E-2</v>
      </c>
      <c r="AC2711">
        <v>1.9454981999999999E-2</v>
      </c>
      <c r="AD2711">
        <v>2.8699966E-2</v>
      </c>
      <c r="AE2711">
        <v>2.1169077000000001E-2</v>
      </c>
      <c r="AF2711">
        <v>1.5614298E-2</v>
      </c>
      <c r="AG2711">
        <v>1.1517097E-2</v>
      </c>
      <c r="AH2711" s="6">
        <v>3.2319921000000001E-2</v>
      </c>
      <c r="AI2711" s="6"/>
      <c r="AJ2711" s="8"/>
      <c r="AK2711" s="6"/>
      <c r="AL2711" s="6"/>
      <c r="AM2711" s="6"/>
      <c r="AN2711" s="6"/>
      <c r="AO2711" s="6"/>
      <c r="AP2711" s="6"/>
      <c r="AQ2711" s="6"/>
      <c r="AR2711" s="6"/>
      <c r="AS2711" s="6"/>
    </row>
    <row r="2712" spans="1:45" x14ac:dyDescent="0.35">
      <c r="A2712">
        <v>7500</v>
      </c>
      <c r="B2712">
        <v>1.1665580719943709</v>
      </c>
      <c r="C2712">
        <v>150</v>
      </c>
      <c r="D2712">
        <v>1.185322747670003</v>
      </c>
      <c r="E2712">
        <v>0</v>
      </c>
      <c r="F2712">
        <v>0.4</v>
      </c>
      <c r="G2712">
        <v>0</v>
      </c>
      <c r="H2712" t="s">
        <v>98</v>
      </c>
      <c r="I2712" t="s">
        <v>98</v>
      </c>
      <c r="J2712">
        <v>0.37832239020000002</v>
      </c>
      <c r="K2712">
        <v>5.8176883200000001E-2</v>
      </c>
      <c r="L2712">
        <v>4.2911233200000003E-2</v>
      </c>
      <c r="M2712">
        <v>1.5825649800000001E-2</v>
      </c>
      <c r="N2712">
        <v>1.5825649800000001E-2</v>
      </c>
      <c r="O2712">
        <v>1.1672989199999999E-2</v>
      </c>
      <c r="P2712">
        <v>1.1672989199999999E-2</v>
      </c>
      <c r="Q2712">
        <v>1.7219979600000001E-2</v>
      </c>
      <c r="R2712">
        <v>1.2701446200000001E-2</v>
      </c>
      <c r="S2712">
        <v>9.3685787999999992E-3</v>
      </c>
      <c r="T2712">
        <v>6.9102581999999999E-3</v>
      </c>
      <c r="U2712">
        <v>1.9391952600000002E-2</v>
      </c>
      <c r="V2712">
        <v>34.51</v>
      </c>
      <c r="W2712">
        <v>0.63053731700000004</v>
      </c>
      <c r="X2712">
        <v>9.6961472000000007E-2</v>
      </c>
      <c r="Y2712">
        <v>7.1518722000000007E-2</v>
      </c>
      <c r="Z2712">
        <v>2.6376083000000002E-2</v>
      </c>
      <c r="AA2712">
        <v>2.6376083000000002E-2</v>
      </c>
      <c r="AB2712">
        <v>1.9454981999999999E-2</v>
      </c>
      <c r="AC2712">
        <v>1.9454981999999999E-2</v>
      </c>
      <c r="AD2712">
        <v>2.8699966E-2</v>
      </c>
      <c r="AE2712">
        <v>2.1169077000000001E-2</v>
      </c>
      <c r="AF2712">
        <v>1.5614298E-2</v>
      </c>
      <c r="AG2712">
        <v>1.1517097E-2</v>
      </c>
      <c r="AH2712" s="6">
        <v>3.2319921000000001E-2</v>
      </c>
      <c r="AI2712" s="6"/>
      <c r="AJ2712" s="8"/>
      <c r="AK2712" s="6"/>
      <c r="AL2712" s="6"/>
      <c r="AM2712" s="6"/>
      <c r="AN2712" s="6"/>
      <c r="AO2712" s="6"/>
      <c r="AP2712" s="6"/>
      <c r="AQ2712" s="6"/>
      <c r="AR2712" s="6"/>
      <c r="AS2712" s="6"/>
    </row>
    <row r="2713" spans="1:45" x14ac:dyDescent="0.35">
      <c r="A2713">
        <v>10000</v>
      </c>
      <c r="B2713">
        <v>1.4802917657198349</v>
      </c>
      <c r="C2713">
        <v>150</v>
      </c>
      <c r="D2713">
        <v>1.185322747670003</v>
      </c>
      <c r="E2713">
        <v>0</v>
      </c>
      <c r="F2713">
        <v>0.4</v>
      </c>
      <c r="G2713">
        <v>0</v>
      </c>
      <c r="H2713" t="s">
        <v>98</v>
      </c>
      <c r="I2713" t="s">
        <v>98</v>
      </c>
      <c r="J2713">
        <v>0.37832239020000002</v>
      </c>
      <c r="K2713">
        <v>5.8176883200000001E-2</v>
      </c>
      <c r="L2713">
        <v>4.2911233200000003E-2</v>
      </c>
      <c r="M2713">
        <v>1.5825649800000001E-2</v>
      </c>
      <c r="N2713">
        <v>1.5825649800000001E-2</v>
      </c>
      <c r="O2713">
        <v>1.1672989199999999E-2</v>
      </c>
      <c r="P2713">
        <v>1.1672989199999999E-2</v>
      </c>
      <c r="Q2713">
        <v>1.7219979600000001E-2</v>
      </c>
      <c r="R2713">
        <v>1.2701446200000001E-2</v>
      </c>
      <c r="S2713">
        <v>9.3685787999999992E-3</v>
      </c>
      <c r="T2713">
        <v>6.9102581999999999E-3</v>
      </c>
      <c r="U2713">
        <v>1.9391952600000002E-2</v>
      </c>
      <c r="V2713">
        <v>34.51</v>
      </c>
      <c r="W2713">
        <v>0.63053731700000004</v>
      </c>
      <c r="X2713">
        <v>9.6961472000000007E-2</v>
      </c>
      <c r="Y2713">
        <v>7.1518722000000007E-2</v>
      </c>
      <c r="Z2713">
        <v>2.6376083000000002E-2</v>
      </c>
      <c r="AA2713">
        <v>2.6376083000000002E-2</v>
      </c>
      <c r="AB2713">
        <v>1.9454981999999999E-2</v>
      </c>
      <c r="AC2713">
        <v>1.9454981999999999E-2</v>
      </c>
      <c r="AD2713">
        <v>2.8699966E-2</v>
      </c>
      <c r="AE2713">
        <v>2.1169077000000001E-2</v>
      </c>
      <c r="AF2713">
        <v>1.5614298E-2</v>
      </c>
      <c r="AG2713">
        <v>1.1517097E-2</v>
      </c>
      <c r="AH2713" s="6">
        <v>3.2319921000000001E-2</v>
      </c>
      <c r="AI2713" s="6"/>
      <c r="AJ2713" s="8"/>
      <c r="AK2713" s="6"/>
      <c r="AL2713" s="6"/>
      <c r="AM2713" s="6"/>
      <c r="AN2713" s="6"/>
      <c r="AO2713" s="6"/>
      <c r="AP2713" s="6"/>
      <c r="AQ2713" s="6"/>
      <c r="AR2713" s="6"/>
      <c r="AS2713" s="6"/>
    </row>
    <row r="2714" spans="1:45" x14ac:dyDescent="0.35">
      <c r="A2714">
        <v>15000</v>
      </c>
      <c r="B2714">
        <v>2.0767348301492938</v>
      </c>
      <c r="C2714">
        <v>150</v>
      </c>
      <c r="D2714">
        <v>1.185322747670003</v>
      </c>
      <c r="E2714">
        <v>0</v>
      </c>
      <c r="F2714">
        <v>0.4</v>
      </c>
      <c r="G2714">
        <v>0</v>
      </c>
      <c r="H2714" t="s">
        <v>98</v>
      </c>
      <c r="I2714" t="s">
        <v>98</v>
      </c>
      <c r="J2714">
        <v>0.37832239020000002</v>
      </c>
      <c r="K2714">
        <v>5.8176883200000001E-2</v>
      </c>
      <c r="L2714">
        <v>4.2911233200000003E-2</v>
      </c>
      <c r="M2714">
        <v>1.5825649800000001E-2</v>
      </c>
      <c r="N2714">
        <v>1.5825649800000001E-2</v>
      </c>
      <c r="O2714">
        <v>1.1672989199999999E-2</v>
      </c>
      <c r="P2714">
        <v>1.1672989199999999E-2</v>
      </c>
      <c r="Q2714">
        <v>1.7219979600000001E-2</v>
      </c>
      <c r="R2714">
        <v>1.2701446200000001E-2</v>
      </c>
      <c r="S2714">
        <v>9.3685787999999992E-3</v>
      </c>
      <c r="T2714">
        <v>6.9102581999999999E-3</v>
      </c>
      <c r="U2714">
        <v>1.9391952600000002E-2</v>
      </c>
      <c r="V2714">
        <v>34.51</v>
      </c>
      <c r="W2714">
        <v>0.63053731700000004</v>
      </c>
      <c r="X2714">
        <v>9.6961472000000007E-2</v>
      </c>
      <c r="Y2714">
        <v>7.1518722000000007E-2</v>
      </c>
      <c r="Z2714">
        <v>2.6376083000000002E-2</v>
      </c>
      <c r="AA2714">
        <v>2.6376083000000002E-2</v>
      </c>
      <c r="AB2714">
        <v>1.9454981999999999E-2</v>
      </c>
      <c r="AC2714">
        <v>1.9454981999999999E-2</v>
      </c>
      <c r="AD2714">
        <v>2.8699966E-2</v>
      </c>
      <c r="AE2714">
        <v>2.1169077000000001E-2</v>
      </c>
      <c r="AF2714">
        <v>1.5614298E-2</v>
      </c>
      <c r="AG2714">
        <v>1.1517097E-2</v>
      </c>
      <c r="AH2714" s="6">
        <v>3.2319921000000001E-2</v>
      </c>
      <c r="AI2714" s="6"/>
      <c r="AJ2714" s="8"/>
      <c r="AK2714" s="6"/>
      <c r="AL2714" s="6"/>
      <c r="AM2714" s="6"/>
      <c r="AN2714" s="6"/>
      <c r="AO2714" s="6"/>
      <c r="AP2714" s="6"/>
      <c r="AQ2714" s="6"/>
      <c r="AR2714" s="6"/>
      <c r="AS2714" s="6"/>
    </row>
    <row r="2715" spans="1:45" x14ac:dyDescent="0.35">
      <c r="A2715">
        <v>1500</v>
      </c>
      <c r="B2715">
        <v>0.47030518221386802</v>
      </c>
      <c r="C2715">
        <v>180</v>
      </c>
      <c r="D2715">
        <v>1.185322747670003</v>
      </c>
      <c r="E2715">
        <v>0</v>
      </c>
      <c r="F2715">
        <v>0.4</v>
      </c>
      <c r="G2715">
        <v>0</v>
      </c>
      <c r="H2715" t="s">
        <v>98</v>
      </c>
      <c r="I2715" t="s">
        <v>98</v>
      </c>
      <c r="J2715">
        <v>0.37832239020000002</v>
      </c>
      <c r="K2715">
        <v>5.8176883200000001E-2</v>
      </c>
      <c r="L2715">
        <v>4.2911233200000003E-2</v>
      </c>
      <c r="M2715">
        <v>1.5825649800000001E-2</v>
      </c>
      <c r="N2715">
        <v>1.5825649800000001E-2</v>
      </c>
      <c r="O2715">
        <v>1.1672989199999999E-2</v>
      </c>
      <c r="P2715">
        <v>1.1672989199999999E-2</v>
      </c>
      <c r="Q2715">
        <v>1.7219979600000001E-2</v>
      </c>
      <c r="R2715">
        <v>1.2701446200000001E-2</v>
      </c>
      <c r="S2715">
        <v>9.3685787999999992E-3</v>
      </c>
      <c r="T2715">
        <v>6.9102581999999999E-3</v>
      </c>
      <c r="U2715">
        <v>1.9391952600000002E-2</v>
      </c>
      <c r="V2715">
        <v>34.51</v>
      </c>
      <c r="W2715">
        <v>0.63053731700000004</v>
      </c>
      <c r="X2715">
        <v>9.6961472000000007E-2</v>
      </c>
      <c r="Y2715">
        <v>7.1518722000000007E-2</v>
      </c>
      <c r="Z2715">
        <v>2.6376083000000002E-2</v>
      </c>
      <c r="AA2715">
        <v>2.6376083000000002E-2</v>
      </c>
      <c r="AB2715">
        <v>1.9454981999999999E-2</v>
      </c>
      <c r="AC2715">
        <v>1.9454981999999999E-2</v>
      </c>
      <c r="AD2715">
        <v>2.8699966E-2</v>
      </c>
      <c r="AE2715">
        <v>2.1169077000000001E-2</v>
      </c>
      <c r="AF2715">
        <v>1.5614298E-2</v>
      </c>
      <c r="AG2715">
        <v>1.1517097E-2</v>
      </c>
      <c r="AH2715" s="6">
        <v>3.2319921000000001E-2</v>
      </c>
      <c r="AI2715" s="6"/>
      <c r="AJ2715" s="8"/>
      <c r="AK2715" s="6"/>
      <c r="AL2715" s="6"/>
      <c r="AM2715" s="6"/>
      <c r="AN2715" s="6"/>
      <c r="AO2715" s="6"/>
      <c r="AP2715" s="6"/>
      <c r="AQ2715" s="6"/>
      <c r="AR2715" s="6"/>
      <c r="AS2715" s="6"/>
    </row>
    <row r="2716" spans="1:45" x14ac:dyDescent="0.35">
      <c r="A2716">
        <v>2000</v>
      </c>
      <c r="B2716">
        <v>0.46734571321884538</v>
      </c>
      <c r="C2716">
        <v>180</v>
      </c>
      <c r="D2716">
        <v>1.185322747670003</v>
      </c>
      <c r="E2716">
        <v>0</v>
      </c>
      <c r="F2716">
        <v>0.4</v>
      </c>
      <c r="G2716">
        <v>0</v>
      </c>
      <c r="H2716" t="s">
        <v>98</v>
      </c>
      <c r="I2716" t="s">
        <v>98</v>
      </c>
      <c r="J2716">
        <v>0.37832239020000002</v>
      </c>
      <c r="K2716">
        <v>5.8176883200000001E-2</v>
      </c>
      <c r="L2716">
        <v>4.2911233200000003E-2</v>
      </c>
      <c r="M2716">
        <v>1.5825649800000001E-2</v>
      </c>
      <c r="N2716">
        <v>1.5825649800000001E-2</v>
      </c>
      <c r="O2716">
        <v>1.1672989199999999E-2</v>
      </c>
      <c r="P2716">
        <v>1.1672989199999999E-2</v>
      </c>
      <c r="Q2716">
        <v>1.7219979600000001E-2</v>
      </c>
      <c r="R2716">
        <v>1.2701446200000001E-2</v>
      </c>
      <c r="S2716">
        <v>9.3685787999999992E-3</v>
      </c>
      <c r="T2716">
        <v>6.9102581999999999E-3</v>
      </c>
      <c r="U2716">
        <v>1.9391952600000002E-2</v>
      </c>
      <c r="V2716">
        <v>34.51</v>
      </c>
      <c r="W2716">
        <v>0.63053731700000004</v>
      </c>
      <c r="X2716">
        <v>9.6961472000000007E-2</v>
      </c>
      <c r="Y2716">
        <v>7.1518722000000007E-2</v>
      </c>
      <c r="Z2716">
        <v>2.6376083000000002E-2</v>
      </c>
      <c r="AA2716">
        <v>2.6376083000000002E-2</v>
      </c>
      <c r="AB2716">
        <v>1.9454981999999999E-2</v>
      </c>
      <c r="AC2716">
        <v>1.9454981999999999E-2</v>
      </c>
      <c r="AD2716">
        <v>2.8699966E-2</v>
      </c>
      <c r="AE2716">
        <v>2.1169077000000001E-2</v>
      </c>
      <c r="AF2716">
        <v>1.5614298E-2</v>
      </c>
      <c r="AG2716">
        <v>1.1517097E-2</v>
      </c>
      <c r="AH2716" s="6">
        <v>3.2319921000000001E-2</v>
      </c>
      <c r="AI2716" s="6"/>
      <c r="AJ2716" s="8"/>
      <c r="AK2716" s="6"/>
      <c r="AL2716" s="6"/>
      <c r="AM2716" s="6"/>
      <c r="AN2716" s="6"/>
      <c r="AO2716" s="6"/>
      <c r="AP2716" s="6"/>
      <c r="AQ2716" s="6"/>
      <c r="AR2716" s="6"/>
      <c r="AS2716" s="6"/>
    </row>
    <row r="2717" spans="1:45" x14ac:dyDescent="0.35">
      <c r="A2717">
        <v>2500</v>
      </c>
      <c r="B2717">
        <v>0.51795778048601249</v>
      </c>
      <c r="C2717">
        <v>180</v>
      </c>
      <c r="D2717">
        <v>1.185322747670003</v>
      </c>
      <c r="E2717">
        <v>0</v>
      </c>
      <c r="F2717">
        <v>0.4</v>
      </c>
      <c r="G2717">
        <v>0</v>
      </c>
      <c r="H2717" t="s">
        <v>98</v>
      </c>
      <c r="I2717" t="s">
        <v>98</v>
      </c>
      <c r="J2717">
        <v>0.37832239020000002</v>
      </c>
      <c r="K2717">
        <v>5.8176883200000001E-2</v>
      </c>
      <c r="L2717">
        <v>4.2911233200000003E-2</v>
      </c>
      <c r="M2717">
        <v>1.5825649800000001E-2</v>
      </c>
      <c r="N2717">
        <v>1.5825649800000001E-2</v>
      </c>
      <c r="O2717">
        <v>1.1672989199999999E-2</v>
      </c>
      <c r="P2717">
        <v>1.1672989199999999E-2</v>
      </c>
      <c r="Q2717">
        <v>1.7219979600000001E-2</v>
      </c>
      <c r="R2717">
        <v>1.2701446200000001E-2</v>
      </c>
      <c r="S2717">
        <v>9.3685787999999992E-3</v>
      </c>
      <c r="T2717">
        <v>6.9102581999999999E-3</v>
      </c>
      <c r="U2717">
        <v>1.9391952600000002E-2</v>
      </c>
      <c r="V2717">
        <v>34.51</v>
      </c>
      <c r="W2717">
        <v>0.63053731700000004</v>
      </c>
      <c r="X2717">
        <v>9.6961472000000007E-2</v>
      </c>
      <c r="Y2717">
        <v>7.1518722000000007E-2</v>
      </c>
      <c r="Z2717">
        <v>2.6376083000000002E-2</v>
      </c>
      <c r="AA2717">
        <v>2.6376083000000002E-2</v>
      </c>
      <c r="AB2717">
        <v>1.9454981999999999E-2</v>
      </c>
      <c r="AC2717">
        <v>1.9454981999999999E-2</v>
      </c>
      <c r="AD2717">
        <v>2.8699966E-2</v>
      </c>
      <c r="AE2717">
        <v>2.1169077000000001E-2</v>
      </c>
      <c r="AF2717">
        <v>1.5614298E-2</v>
      </c>
      <c r="AG2717">
        <v>1.1517097E-2</v>
      </c>
      <c r="AH2717" s="6">
        <v>3.2319921000000001E-2</v>
      </c>
      <c r="AI2717" s="6"/>
      <c r="AJ2717" s="8"/>
      <c r="AK2717" s="6"/>
      <c r="AL2717" s="6"/>
      <c r="AM2717" s="6"/>
      <c r="AN2717" s="6"/>
      <c r="AO2717" s="6"/>
      <c r="AP2717" s="6"/>
      <c r="AQ2717" s="6"/>
      <c r="AR2717" s="6"/>
      <c r="AS2717" s="6"/>
    </row>
    <row r="2718" spans="1:45" x14ac:dyDescent="0.35">
      <c r="A2718">
        <v>5000</v>
      </c>
      <c r="B2718">
        <v>0.8370956811900121</v>
      </c>
      <c r="C2718">
        <v>180</v>
      </c>
      <c r="D2718">
        <v>1.185322747670003</v>
      </c>
      <c r="E2718">
        <v>0</v>
      </c>
      <c r="F2718">
        <v>0.4</v>
      </c>
      <c r="G2718">
        <v>0</v>
      </c>
      <c r="H2718" t="s">
        <v>98</v>
      </c>
      <c r="I2718" t="s">
        <v>98</v>
      </c>
      <c r="J2718">
        <v>0.37832239020000002</v>
      </c>
      <c r="K2718">
        <v>5.8176883200000001E-2</v>
      </c>
      <c r="L2718">
        <v>4.2911233200000003E-2</v>
      </c>
      <c r="M2718">
        <v>1.5825649800000001E-2</v>
      </c>
      <c r="N2718">
        <v>1.5825649800000001E-2</v>
      </c>
      <c r="O2718">
        <v>1.1672989199999999E-2</v>
      </c>
      <c r="P2718">
        <v>1.1672989199999999E-2</v>
      </c>
      <c r="Q2718">
        <v>1.7219979600000001E-2</v>
      </c>
      <c r="R2718">
        <v>1.2701446200000001E-2</v>
      </c>
      <c r="S2718">
        <v>9.3685787999999992E-3</v>
      </c>
      <c r="T2718">
        <v>6.9102581999999999E-3</v>
      </c>
      <c r="U2718">
        <v>1.9391952600000002E-2</v>
      </c>
      <c r="V2718">
        <v>34.51</v>
      </c>
      <c r="W2718">
        <v>0.63053731700000004</v>
      </c>
      <c r="X2718">
        <v>9.6961472000000007E-2</v>
      </c>
      <c r="Y2718">
        <v>7.1518722000000007E-2</v>
      </c>
      <c r="Z2718">
        <v>2.6376083000000002E-2</v>
      </c>
      <c r="AA2718">
        <v>2.6376083000000002E-2</v>
      </c>
      <c r="AB2718">
        <v>1.9454981999999999E-2</v>
      </c>
      <c r="AC2718">
        <v>1.9454981999999999E-2</v>
      </c>
      <c r="AD2718">
        <v>2.8699966E-2</v>
      </c>
      <c r="AE2718">
        <v>2.1169077000000001E-2</v>
      </c>
      <c r="AF2718">
        <v>1.5614298E-2</v>
      </c>
      <c r="AG2718">
        <v>1.1517097E-2</v>
      </c>
      <c r="AH2718" s="6">
        <v>3.2319921000000001E-2</v>
      </c>
      <c r="AI2718" s="6"/>
      <c r="AJ2718" s="8"/>
      <c r="AK2718" s="6"/>
      <c r="AL2718" s="6"/>
      <c r="AM2718" s="6"/>
      <c r="AN2718" s="6"/>
      <c r="AO2718" s="6"/>
      <c r="AP2718" s="6"/>
      <c r="AQ2718" s="6"/>
      <c r="AR2718" s="6"/>
      <c r="AS2718" s="6"/>
    </row>
    <row r="2719" spans="1:45" x14ac:dyDescent="0.35">
      <c r="A2719">
        <v>7500</v>
      </c>
      <c r="B2719">
        <v>1.1504623759226891</v>
      </c>
      <c r="C2719">
        <v>180</v>
      </c>
      <c r="D2719">
        <v>1.185322747670003</v>
      </c>
      <c r="E2719">
        <v>0</v>
      </c>
      <c r="F2719">
        <v>0.4</v>
      </c>
      <c r="G2719">
        <v>0</v>
      </c>
      <c r="H2719" t="s">
        <v>98</v>
      </c>
      <c r="I2719" t="s">
        <v>98</v>
      </c>
      <c r="J2719">
        <v>0.37832239020000002</v>
      </c>
      <c r="K2719">
        <v>5.8176883200000001E-2</v>
      </c>
      <c r="L2719">
        <v>4.2911233200000003E-2</v>
      </c>
      <c r="M2719">
        <v>1.5825649800000001E-2</v>
      </c>
      <c r="N2719">
        <v>1.5825649800000001E-2</v>
      </c>
      <c r="O2719">
        <v>1.1672989199999999E-2</v>
      </c>
      <c r="P2719">
        <v>1.1672989199999999E-2</v>
      </c>
      <c r="Q2719">
        <v>1.7219979600000001E-2</v>
      </c>
      <c r="R2719">
        <v>1.2701446200000001E-2</v>
      </c>
      <c r="S2719">
        <v>9.3685787999999992E-3</v>
      </c>
      <c r="T2719">
        <v>6.9102581999999999E-3</v>
      </c>
      <c r="U2719">
        <v>1.9391952600000002E-2</v>
      </c>
      <c r="V2719">
        <v>34.51</v>
      </c>
      <c r="W2719">
        <v>0.63053731700000004</v>
      </c>
      <c r="X2719">
        <v>9.6961472000000007E-2</v>
      </c>
      <c r="Y2719">
        <v>7.1518722000000007E-2</v>
      </c>
      <c r="Z2719">
        <v>2.6376083000000002E-2</v>
      </c>
      <c r="AA2719">
        <v>2.6376083000000002E-2</v>
      </c>
      <c r="AB2719">
        <v>1.9454981999999999E-2</v>
      </c>
      <c r="AC2719">
        <v>1.9454981999999999E-2</v>
      </c>
      <c r="AD2719">
        <v>2.8699966E-2</v>
      </c>
      <c r="AE2719">
        <v>2.1169077000000001E-2</v>
      </c>
      <c r="AF2719">
        <v>1.5614298E-2</v>
      </c>
      <c r="AG2719">
        <v>1.1517097E-2</v>
      </c>
      <c r="AH2719" s="6">
        <v>3.2319921000000001E-2</v>
      </c>
      <c r="AI2719" s="6"/>
      <c r="AJ2719" s="8"/>
      <c r="AK2719" s="6"/>
      <c r="AL2719" s="6"/>
      <c r="AM2719" s="6"/>
      <c r="AN2719" s="6"/>
      <c r="AO2719" s="6"/>
      <c r="AP2719" s="6"/>
      <c r="AQ2719" s="6"/>
      <c r="AR2719" s="6"/>
      <c r="AS2719" s="6"/>
    </row>
    <row r="2720" spans="1:45" x14ac:dyDescent="0.35">
      <c r="A2720">
        <v>10000</v>
      </c>
      <c r="B2720">
        <v>1.450928896821474</v>
      </c>
      <c r="C2720">
        <v>180</v>
      </c>
      <c r="D2720">
        <v>1.185322747670003</v>
      </c>
      <c r="E2720">
        <v>0</v>
      </c>
      <c r="F2720">
        <v>0.4</v>
      </c>
      <c r="G2720">
        <v>0</v>
      </c>
      <c r="H2720" t="s">
        <v>98</v>
      </c>
      <c r="I2720" t="s">
        <v>98</v>
      </c>
      <c r="J2720">
        <v>0.37832239020000002</v>
      </c>
      <c r="K2720">
        <v>5.8176883200000001E-2</v>
      </c>
      <c r="L2720">
        <v>4.2911233200000003E-2</v>
      </c>
      <c r="M2720">
        <v>1.5825649800000001E-2</v>
      </c>
      <c r="N2720">
        <v>1.5825649800000001E-2</v>
      </c>
      <c r="O2720">
        <v>1.1672989199999999E-2</v>
      </c>
      <c r="P2720">
        <v>1.1672989199999999E-2</v>
      </c>
      <c r="Q2720">
        <v>1.7219979600000001E-2</v>
      </c>
      <c r="R2720">
        <v>1.2701446200000001E-2</v>
      </c>
      <c r="S2720">
        <v>9.3685787999999992E-3</v>
      </c>
      <c r="T2720">
        <v>6.9102581999999999E-3</v>
      </c>
      <c r="U2720">
        <v>1.9391952600000002E-2</v>
      </c>
      <c r="V2720">
        <v>34.51</v>
      </c>
      <c r="W2720">
        <v>0.63053731700000004</v>
      </c>
      <c r="X2720">
        <v>9.6961472000000007E-2</v>
      </c>
      <c r="Y2720">
        <v>7.1518722000000007E-2</v>
      </c>
      <c r="Z2720">
        <v>2.6376083000000002E-2</v>
      </c>
      <c r="AA2720">
        <v>2.6376083000000002E-2</v>
      </c>
      <c r="AB2720">
        <v>1.9454981999999999E-2</v>
      </c>
      <c r="AC2720">
        <v>1.9454981999999999E-2</v>
      </c>
      <c r="AD2720">
        <v>2.8699966E-2</v>
      </c>
      <c r="AE2720">
        <v>2.1169077000000001E-2</v>
      </c>
      <c r="AF2720">
        <v>1.5614298E-2</v>
      </c>
      <c r="AG2720">
        <v>1.1517097E-2</v>
      </c>
      <c r="AH2720" s="6">
        <v>3.2319921000000001E-2</v>
      </c>
      <c r="AI2720" s="6"/>
      <c r="AJ2720" s="8"/>
      <c r="AK2720" s="6"/>
      <c r="AL2720" s="6"/>
      <c r="AM2720" s="6"/>
      <c r="AN2720" s="6"/>
      <c r="AO2720" s="6"/>
      <c r="AP2720" s="6"/>
      <c r="AQ2720" s="6"/>
      <c r="AR2720" s="6"/>
      <c r="AS2720" s="6"/>
    </row>
    <row r="2721" spans="1:45" x14ac:dyDescent="0.35">
      <c r="A2721">
        <v>15000</v>
      </c>
      <c r="B2721">
        <v>2.022617035341256</v>
      </c>
      <c r="C2721">
        <v>180</v>
      </c>
      <c r="D2721">
        <v>1.185322747670003</v>
      </c>
      <c r="E2721">
        <v>0</v>
      </c>
      <c r="F2721">
        <v>0.4</v>
      </c>
      <c r="G2721">
        <v>0</v>
      </c>
      <c r="H2721" t="s">
        <v>98</v>
      </c>
      <c r="I2721" t="s">
        <v>98</v>
      </c>
      <c r="J2721">
        <v>0.37832239020000002</v>
      </c>
      <c r="K2721">
        <v>5.8176883200000001E-2</v>
      </c>
      <c r="L2721">
        <v>4.2911233200000003E-2</v>
      </c>
      <c r="M2721">
        <v>1.5825649800000001E-2</v>
      </c>
      <c r="N2721">
        <v>1.5825649800000001E-2</v>
      </c>
      <c r="O2721">
        <v>1.1672989199999999E-2</v>
      </c>
      <c r="P2721">
        <v>1.1672989199999999E-2</v>
      </c>
      <c r="Q2721">
        <v>1.7219979600000001E-2</v>
      </c>
      <c r="R2721">
        <v>1.2701446200000001E-2</v>
      </c>
      <c r="S2721">
        <v>9.3685787999999992E-3</v>
      </c>
      <c r="T2721">
        <v>6.9102581999999999E-3</v>
      </c>
      <c r="U2721">
        <v>1.9391952600000002E-2</v>
      </c>
      <c r="V2721">
        <v>34.51</v>
      </c>
      <c r="W2721">
        <v>0.63053731700000004</v>
      </c>
      <c r="X2721">
        <v>9.6961472000000007E-2</v>
      </c>
      <c r="Y2721">
        <v>7.1518722000000007E-2</v>
      </c>
      <c r="Z2721">
        <v>2.6376083000000002E-2</v>
      </c>
      <c r="AA2721">
        <v>2.6376083000000002E-2</v>
      </c>
      <c r="AB2721">
        <v>1.9454981999999999E-2</v>
      </c>
      <c r="AC2721">
        <v>1.9454981999999999E-2</v>
      </c>
      <c r="AD2721">
        <v>2.8699966E-2</v>
      </c>
      <c r="AE2721">
        <v>2.1169077000000001E-2</v>
      </c>
      <c r="AF2721">
        <v>1.5614298E-2</v>
      </c>
      <c r="AG2721">
        <v>1.1517097E-2</v>
      </c>
      <c r="AH2721" s="6">
        <v>3.2319921000000001E-2</v>
      </c>
      <c r="AI2721" s="6"/>
      <c r="AJ2721" s="8"/>
      <c r="AK2721" s="6"/>
      <c r="AL2721" s="6"/>
      <c r="AM2721" s="6"/>
      <c r="AN2721" s="6"/>
      <c r="AO2721" s="6"/>
      <c r="AP2721" s="6"/>
      <c r="AQ2721" s="6"/>
      <c r="AR2721" s="6"/>
      <c r="AS2721" s="6"/>
    </row>
    <row r="2722" spans="1:45" x14ac:dyDescent="0.35">
      <c r="A2722">
        <v>1500</v>
      </c>
      <c r="B2722">
        <v>0.60525977473131287</v>
      </c>
      <c r="C2722">
        <v>220</v>
      </c>
      <c r="D2722">
        <v>1.185322747670003</v>
      </c>
      <c r="E2722">
        <v>0</v>
      </c>
      <c r="F2722">
        <v>0.4</v>
      </c>
      <c r="G2722">
        <v>0</v>
      </c>
      <c r="H2722" t="s">
        <v>98</v>
      </c>
      <c r="I2722" t="s">
        <v>98</v>
      </c>
      <c r="J2722">
        <v>0.37832239020000002</v>
      </c>
      <c r="K2722">
        <v>5.8176883200000001E-2</v>
      </c>
      <c r="L2722">
        <v>4.2911233200000003E-2</v>
      </c>
      <c r="M2722">
        <v>1.5825649800000001E-2</v>
      </c>
      <c r="N2722">
        <v>1.5825649800000001E-2</v>
      </c>
      <c r="O2722">
        <v>1.1672989199999999E-2</v>
      </c>
      <c r="P2722">
        <v>1.1672989199999999E-2</v>
      </c>
      <c r="Q2722">
        <v>1.7219979600000001E-2</v>
      </c>
      <c r="R2722">
        <v>1.2701446200000001E-2</v>
      </c>
      <c r="S2722">
        <v>9.3685787999999992E-3</v>
      </c>
      <c r="T2722">
        <v>6.9102581999999999E-3</v>
      </c>
      <c r="U2722">
        <v>1.9391952600000002E-2</v>
      </c>
      <c r="V2722">
        <v>34.51</v>
      </c>
      <c r="W2722">
        <v>0.63053731700000004</v>
      </c>
      <c r="X2722">
        <v>9.6961472000000007E-2</v>
      </c>
      <c r="Y2722">
        <v>7.1518722000000007E-2</v>
      </c>
      <c r="Z2722">
        <v>2.6376083000000002E-2</v>
      </c>
      <c r="AA2722">
        <v>2.6376083000000002E-2</v>
      </c>
      <c r="AB2722">
        <v>1.9454981999999999E-2</v>
      </c>
      <c r="AC2722">
        <v>1.9454981999999999E-2</v>
      </c>
      <c r="AD2722">
        <v>2.8699966E-2</v>
      </c>
      <c r="AE2722">
        <v>2.1169077000000001E-2</v>
      </c>
      <c r="AF2722">
        <v>1.5614298E-2</v>
      </c>
      <c r="AG2722">
        <v>1.1517097E-2</v>
      </c>
      <c r="AH2722" s="6">
        <v>3.2319921000000001E-2</v>
      </c>
      <c r="AI2722" s="6"/>
      <c r="AJ2722" s="8"/>
      <c r="AK2722" s="6"/>
      <c r="AL2722" s="6"/>
      <c r="AM2722" s="6"/>
      <c r="AN2722" s="6"/>
      <c r="AO2722" s="6"/>
      <c r="AP2722" s="6"/>
      <c r="AQ2722" s="6"/>
      <c r="AR2722" s="6"/>
      <c r="AS2722" s="6"/>
    </row>
    <row r="2723" spans="1:45" x14ac:dyDescent="0.35">
      <c r="A2723">
        <v>2000</v>
      </c>
      <c r="B2723">
        <v>0.54943279226926212</v>
      </c>
      <c r="C2723">
        <v>220</v>
      </c>
      <c r="D2723">
        <v>1.185322747670003</v>
      </c>
      <c r="E2723">
        <v>0</v>
      </c>
      <c r="F2723">
        <v>0.4</v>
      </c>
      <c r="G2723">
        <v>0</v>
      </c>
      <c r="H2723" t="s">
        <v>98</v>
      </c>
      <c r="I2723" t="s">
        <v>98</v>
      </c>
      <c r="J2723">
        <v>0.37832239020000002</v>
      </c>
      <c r="K2723">
        <v>5.8176883200000001E-2</v>
      </c>
      <c r="L2723">
        <v>4.2911233200000003E-2</v>
      </c>
      <c r="M2723">
        <v>1.5825649800000001E-2</v>
      </c>
      <c r="N2723">
        <v>1.5825649800000001E-2</v>
      </c>
      <c r="O2723">
        <v>1.1672989199999999E-2</v>
      </c>
      <c r="P2723">
        <v>1.1672989199999999E-2</v>
      </c>
      <c r="Q2723">
        <v>1.7219979600000001E-2</v>
      </c>
      <c r="R2723">
        <v>1.2701446200000001E-2</v>
      </c>
      <c r="S2723">
        <v>9.3685787999999992E-3</v>
      </c>
      <c r="T2723">
        <v>6.9102581999999999E-3</v>
      </c>
      <c r="U2723">
        <v>1.9391952600000002E-2</v>
      </c>
      <c r="V2723">
        <v>34.51</v>
      </c>
      <c r="W2723">
        <v>0.63053731700000004</v>
      </c>
      <c r="X2723">
        <v>9.6961472000000007E-2</v>
      </c>
      <c r="Y2723">
        <v>7.1518722000000007E-2</v>
      </c>
      <c r="Z2723">
        <v>2.6376083000000002E-2</v>
      </c>
      <c r="AA2723">
        <v>2.6376083000000002E-2</v>
      </c>
      <c r="AB2723">
        <v>1.9454981999999999E-2</v>
      </c>
      <c r="AC2723">
        <v>1.9454981999999999E-2</v>
      </c>
      <c r="AD2723">
        <v>2.8699966E-2</v>
      </c>
      <c r="AE2723">
        <v>2.1169077000000001E-2</v>
      </c>
      <c r="AF2723">
        <v>1.5614298E-2</v>
      </c>
      <c r="AG2723">
        <v>1.1517097E-2</v>
      </c>
      <c r="AH2723" s="6">
        <v>3.2319921000000001E-2</v>
      </c>
      <c r="AI2723" s="6"/>
      <c r="AJ2723" s="8"/>
      <c r="AK2723" s="6"/>
      <c r="AL2723" s="6"/>
      <c r="AM2723" s="6"/>
      <c r="AN2723" s="6"/>
      <c r="AO2723" s="6"/>
      <c r="AP2723" s="6"/>
      <c r="AQ2723" s="6"/>
      <c r="AR2723" s="6"/>
      <c r="AS2723" s="6"/>
    </row>
    <row r="2724" spans="1:45" x14ac:dyDescent="0.35">
      <c r="A2724">
        <v>2500</v>
      </c>
      <c r="B2724">
        <v>0.56770248285100688</v>
      </c>
      <c r="C2724">
        <v>220</v>
      </c>
      <c r="D2724">
        <v>1.185322747670003</v>
      </c>
      <c r="E2724">
        <v>0</v>
      </c>
      <c r="F2724">
        <v>0.4</v>
      </c>
      <c r="G2724">
        <v>0</v>
      </c>
      <c r="H2724" t="s">
        <v>98</v>
      </c>
      <c r="I2724" t="s">
        <v>98</v>
      </c>
      <c r="J2724">
        <v>0.37832239020000002</v>
      </c>
      <c r="K2724">
        <v>5.8176883200000001E-2</v>
      </c>
      <c r="L2724">
        <v>4.2911233200000003E-2</v>
      </c>
      <c r="M2724">
        <v>1.5825649800000001E-2</v>
      </c>
      <c r="N2724">
        <v>1.5825649800000001E-2</v>
      </c>
      <c r="O2724">
        <v>1.1672989199999999E-2</v>
      </c>
      <c r="P2724">
        <v>1.1672989199999999E-2</v>
      </c>
      <c r="Q2724">
        <v>1.7219979600000001E-2</v>
      </c>
      <c r="R2724">
        <v>1.2701446200000001E-2</v>
      </c>
      <c r="S2724">
        <v>9.3685787999999992E-3</v>
      </c>
      <c r="T2724">
        <v>6.9102581999999999E-3</v>
      </c>
      <c r="U2724">
        <v>1.9391952600000002E-2</v>
      </c>
      <c r="V2724">
        <v>34.51</v>
      </c>
      <c r="W2724">
        <v>0.63053731700000004</v>
      </c>
      <c r="X2724">
        <v>9.6961472000000007E-2</v>
      </c>
      <c r="Y2724">
        <v>7.1518722000000007E-2</v>
      </c>
      <c r="Z2724">
        <v>2.6376083000000002E-2</v>
      </c>
      <c r="AA2724">
        <v>2.6376083000000002E-2</v>
      </c>
      <c r="AB2724">
        <v>1.9454981999999999E-2</v>
      </c>
      <c r="AC2724">
        <v>1.9454981999999999E-2</v>
      </c>
      <c r="AD2724">
        <v>2.8699966E-2</v>
      </c>
      <c r="AE2724">
        <v>2.1169077000000001E-2</v>
      </c>
      <c r="AF2724">
        <v>1.5614298E-2</v>
      </c>
      <c r="AG2724">
        <v>1.1517097E-2</v>
      </c>
      <c r="AH2724" s="6">
        <v>3.2319921000000001E-2</v>
      </c>
      <c r="AI2724" s="6"/>
      <c r="AJ2724" s="8"/>
      <c r="AK2724" s="6"/>
      <c r="AL2724" s="6"/>
      <c r="AM2724" s="6"/>
      <c r="AN2724" s="6"/>
      <c r="AO2724" s="6"/>
      <c r="AP2724" s="6"/>
      <c r="AQ2724" s="6"/>
      <c r="AR2724" s="6"/>
      <c r="AS2724" s="6"/>
    </row>
    <row r="2725" spans="1:45" x14ac:dyDescent="0.35">
      <c r="A2725">
        <v>5000</v>
      </c>
      <c r="B2725">
        <v>0.84153024342544203</v>
      </c>
      <c r="C2725">
        <v>220</v>
      </c>
      <c r="D2725">
        <v>1.185322747670003</v>
      </c>
      <c r="E2725">
        <v>0</v>
      </c>
      <c r="F2725">
        <v>0.4</v>
      </c>
      <c r="G2725">
        <v>0</v>
      </c>
      <c r="H2725" t="s">
        <v>98</v>
      </c>
      <c r="I2725" t="s">
        <v>98</v>
      </c>
      <c r="J2725">
        <v>0.37832239020000002</v>
      </c>
      <c r="K2725">
        <v>5.8176883200000001E-2</v>
      </c>
      <c r="L2725">
        <v>4.2911233200000003E-2</v>
      </c>
      <c r="M2725">
        <v>1.5825649800000001E-2</v>
      </c>
      <c r="N2725">
        <v>1.5825649800000001E-2</v>
      </c>
      <c r="O2725">
        <v>1.1672989199999999E-2</v>
      </c>
      <c r="P2725">
        <v>1.1672989199999999E-2</v>
      </c>
      <c r="Q2725">
        <v>1.7219979600000001E-2</v>
      </c>
      <c r="R2725">
        <v>1.2701446200000001E-2</v>
      </c>
      <c r="S2725">
        <v>9.3685787999999992E-3</v>
      </c>
      <c r="T2725">
        <v>6.9102581999999999E-3</v>
      </c>
      <c r="U2725">
        <v>1.9391952600000002E-2</v>
      </c>
      <c r="V2725">
        <v>34.51</v>
      </c>
      <c r="W2725">
        <v>0.63053731700000004</v>
      </c>
      <c r="X2725">
        <v>9.6961472000000007E-2</v>
      </c>
      <c r="Y2725">
        <v>7.1518722000000007E-2</v>
      </c>
      <c r="Z2725">
        <v>2.6376083000000002E-2</v>
      </c>
      <c r="AA2725">
        <v>2.6376083000000002E-2</v>
      </c>
      <c r="AB2725">
        <v>1.9454981999999999E-2</v>
      </c>
      <c r="AC2725">
        <v>1.9454981999999999E-2</v>
      </c>
      <c r="AD2725">
        <v>2.8699966E-2</v>
      </c>
      <c r="AE2725">
        <v>2.1169077000000001E-2</v>
      </c>
      <c r="AF2725">
        <v>1.5614298E-2</v>
      </c>
      <c r="AG2725">
        <v>1.1517097E-2</v>
      </c>
      <c r="AH2725" s="6">
        <v>3.2319921000000001E-2</v>
      </c>
      <c r="AI2725" s="6"/>
      <c r="AJ2725" s="8"/>
      <c r="AK2725" s="6"/>
      <c r="AL2725" s="6"/>
      <c r="AM2725" s="6"/>
      <c r="AN2725" s="6"/>
      <c r="AO2725" s="6"/>
      <c r="AP2725" s="6"/>
      <c r="AQ2725" s="6"/>
      <c r="AR2725" s="6"/>
      <c r="AS2725" s="6"/>
    </row>
    <row r="2726" spans="1:45" x14ac:dyDescent="0.35">
      <c r="A2726">
        <v>7500</v>
      </c>
      <c r="B2726">
        <v>1.13468062782267</v>
      </c>
      <c r="C2726">
        <v>220</v>
      </c>
      <c r="D2726">
        <v>1.185322747670003</v>
      </c>
      <c r="E2726">
        <v>0</v>
      </c>
      <c r="F2726">
        <v>0.4</v>
      </c>
      <c r="G2726">
        <v>0</v>
      </c>
      <c r="H2726" t="s">
        <v>98</v>
      </c>
      <c r="I2726" t="s">
        <v>98</v>
      </c>
      <c r="J2726">
        <v>0.37832239020000002</v>
      </c>
      <c r="K2726">
        <v>5.8176883200000001E-2</v>
      </c>
      <c r="L2726">
        <v>4.2911233200000003E-2</v>
      </c>
      <c r="M2726">
        <v>1.5825649800000001E-2</v>
      </c>
      <c r="N2726">
        <v>1.5825649800000001E-2</v>
      </c>
      <c r="O2726">
        <v>1.1672989199999999E-2</v>
      </c>
      <c r="P2726">
        <v>1.1672989199999999E-2</v>
      </c>
      <c r="Q2726">
        <v>1.7219979600000001E-2</v>
      </c>
      <c r="R2726">
        <v>1.2701446200000001E-2</v>
      </c>
      <c r="S2726">
        <v>9.3685787999999992E-3</v>
      </c>
      <c r="T2726">
        <v>6.9102581999999999E-3</v>
      </c>
      <c r="U2726">
        <v>1.9391952600000002E-2</v>
      </c>
      <c r="V2726">
        <v>34.51</v>
      </c>
      <c r="W2726">
        <v>0.63053731700000004</v>
      </c>
      <c r="X2726">
        <v>9.6961472000000007E-2</v>
      </c>
      <c r="Y2726">
        <v>7.1518722000000007E-2</v>
      </c>
      <c r="Z2726">
        <v>2.6376083000000002E-2</v>
      </c>
      <c r="AA2726">
        <v>2.6376083000000002E-2</v>
      </c>
      <c r="AB2726">
        <v>1.9454981999999999E-2</v>
      </c>
      <c r="AC2726">
        <v>1.9454981999999999E-2</v>
      </c>
      <c r="AD2726">
        <v>2.8699966E-2</v>
      </c>
      <c r="AE2726">
        <v>2.1169077000000001E-2</v>
      </c>
      <c r="AF2726">
        <v>1.5614298E-2</v>
      </c>
      <c r="AG2726">
        <v>1.1517097E-2</v>
      </c>
      <c r="AH2726" s="6">
        <v>3.2319921000000001E-2</v>
      </c>
      <c r="AI2726" s="6"/>
      <c r="AJ2726" s="8"/>
      <c r="AK2726" s="6"/>
      <c r="AL2726" s="6"/>
      <c r="AM2726" s="6"/>
      <c r="AN2726" s="6"/>
      <c r="AO2726" s="6"/>
      <c r="AP2726" s="6"/>
      <c r="AQ2726" s="6"/>
      <c r="AR2726" s="6"/>
      <c r="AS2726" s="6"/>
    </row>
    <row r="2727" spans="1:45" x14ac:dyDescent="0.35">
      <c r="A2727">
        <v>10000</v>
      </c>
      <c r="B2727">
        <v>1.418307972112435</v>
      </c>
      <c r="C2727">
        <v>220</v>
      </c>
      <c r="D2727">
        <v>1.185322747670003</v>
      </c>
      <c r="E2727">
        <v>0</v>
      </c>
      <c r="F2727">
        <v>0.4</v>
      </c>
      <c r="G2727">
        <v>0</v>
      </c>
      <c r="H2727" t="s">
        <v>98</v>
      </c>
      <c r="I2727" t="s">
        <v>98</v>
      </c>
      <c r="J2727">
        <v>0.37832239020000002</v>
      </c>
      <c r="K2727">
        <v>5.8176883200000001E-2</v>
      </c>
      <c r="L2727">
        <v>4.2911233200000003E-2</v>
      </c>
      <c r="M2727">
        <v>1.5825649800000001E-2</v>
      </c>
      <c r="N2727">
        <v>1.5825649800000001E-2</v>
      </c>
      <c r="O2727">
        <v>1.1672989199999999E-2</v>
      </c>
      <c r="P2727">
        <v>1.1672989199999999E-2</v>
      </c>
      <c r="Q2727">
        <v>1.7219979600000001E-2</v>
      </c>
      <c r="R2727">
        <v>1.2701446200000001E-2</v>
      </c>
      <c r="S2727">
        <v>9.3685787999999992E-3</v>
      </c>
      <c r="T2727">
        <v>6.9102581999999999E-3</v>
      </c>
      <c r="U2727">
        <v>1.9391952600000002E-2</v>
      </c>
      <c r="V2727">
        <v>34.51</v>
      </c>
      <c r="W2727">
        <v>0.63053731700000004</v>
      </c>
      <c r="X2727">
        <v>9.6961472000000007E-2</v>
      </c>
      <c r="Y2727">
        <v>7.1518722000000007E-2</v>
      </c>
      <c r="Z2727">
        <v>2.6376083000000002E-2</v>
      </c>
      <c r="AA2727">
        <v>2.6376083000000002E-2</v>
      </c>
      <c r="AB2727">
        <v>1.9454981999999999E-2</v>
      </c>
      <c r="AC2727">
        <v>1.9454981999999999E-2</v>
      </c>
      <c r="AD2727">
        <v>2.8699966E-2</v>
      </c>
      <c r="AE2727">
        <v>2.1169077000000001E-2</v>
      </c>
      <c r="AF2727">
        <v>1.5614298E-2</v>
      </c>
      <c r="AG2727">
        <v>1.1517097E-2</v>
      </c>
      <c r="AH2727" s="6">
        <v>3.2319921000000001E-2</v>
      </c>
      <c r="AI2727" s="6"/>
      <c r="AJ2727" s="8"/>
      <c r="AK2727" s="6"/>
      <c r="AL2727" s="6"/>
      <c r="AM2727" s="6"/>
      <c r="AN2727" s="6"/>
      <c r="AO2727" s="6"/>
      <c r="AP2727" s="6"/>
      <c r="AQ2727" s="6"/>
      <c r="AR2727" s="6"/>
      <c r="AS2727" s="6"/>
    </row>
    <row r="2728" spans="1:45" x14ac:dyDescent="0.35">
      <c r="A2728">
        <v>15000</v>
      </c>
      <c r="B2728">
        <v>1.959443598959939</v>
      </c>
      <c r="C2728">
        <v>220</v>
      </c>
      <c r="D2728">
        <v>1.185322747670003</v>
      </c>
      <c r="E2728">
        <v>0</v>
      </c>
      <c r="F2728">
        <v>0.4</v>
      </c>
      <c r="G2728">
        <v>0</v>
      </c>
      <c r="H2728" t="s">
        <v>98</v>
      </c>
      <c r="I2728" t="s">
        <v>98</v>
      </c>
      <c r="J2728">
        <v>0.37832239020000002</v>
      </c>
      <c r="K2728">
        <v>5.8176883200000001E-2</v>
      </c>
      <c r="L2728">
        <v>4.2911233200000003E-2</v>
      </c>
      <c r="M2728">
        <v>1.5825649800000001E-2</v>
      </c>
      <c r="N2728">
        <v>1.5825649800000001E-2</v>
      </c>
      <c r="O2728">
        <v>1.1672989199999999E-2</v>
      </c>
      <c r="P2728">
        <v>1.1672989199999999E-2</v>
      </c>
      <c r="Q2728">
        <v>1.7219979600000001E-2</v>
      </c>
      <c r="R2728">
        <v>1.2701446200000001E-2</v>
      </c>
      <c r="S2728">
        <v>9.3685787999999992E-3</v>
      </c>
      <c r="T2728">
        <v>6.9102581999999999E-3</v>
      </c>
      <c r="U2728">
        <v>1.9391952600000002E-2</v>
      </c>
      <c r="V2728">
        <v>34.51</v>
      </c>
      <c r="W2728">
        <v>0.63053731700000004</v>
      </c>
      <c r="X2728">
        <v>9.6961472000000007E-2</v>
      </c>
      <c r="Y2728">
        <v>7.1518722000000007E-2</v>
      </c>
      <c r="Z2728">
        <v>2.6376083000000002E-2</v>
      </c>
      <c r="AA2728">
        <v>2.6376083000000002E-2</v>
      </c>
      <c r="AB2728">
        <v>1.9454981999999999E-2</v>
      </c>
      <c r="AC2728">
        <v>1.9454981999999999E-2</v>
      </c>
      <c r="AD2728">
        <v>2.8699966E-2</v>
      </c>
      <c r="AE2728">
        <v>2.1169077000000001E-2</v>
      </c>
      <c r="AF2728">
        <v>1.5614298E-2</v>
      </c>
      <c r="AG2728">
        <v>1.1517097E-2</v>
      </c>
      <c r="AH2728" s="6">
        <v>3.2319921000000001E-2</v>
      </c>
      <c r="AI2728" s="6"/>
      <c r="AJ2728" s="8"/>
      <c r="AK2728" s="6"/>
      <c r="AL2728" s="6"/>
      <c r="AM2728" s="6"/>
      <c r="AN2728" s="6"/>
      <c r="AO2728" s="6"/>
      <c r="AP2728" s="6"/>
      <c r="AQ2728" s="6"/>
      <c r="AR2728" s="6"/>
      <c r="AS2728" s="6"/>
    </row>
    <row r="2729" spans="1:45" x14ac:dyDescent="0.35">
      <c r="A2729">
        <v>1500</v>
      </c>
      <c r="B2729">
        <v>0.67840234742155037</v>
      </c>
      <c r="C2729">
        <v>250</v>
      </c>
      <c r="D2729">
        <v>1.185322747670003</v>
      </c>
      <c r="E2729">
        <v>0</v>
      </c>
      <c r="F2729">
        <v>0.4</v>
      </c>
      <c r="G2729">
        <v>0</v>
      </c>
      <c r="H2729" t="s">
        <v>98</v>
      </c>
      <c r="I2729" t="s">
        <v>98</v>
      </c>
      <c r="J2729">
        <v>0.37832239020000002</v>
      </c>
      <c r="K2729">
        <v>5.8176883200000001E-2</v>
      </c>
      <c r="L2729">
        <v>4.2911233200000003E-2</v>
      </c>
      <c r="M2729">
        <v>1.5825649800000001E-2</v>
      </c>
      <c r="N2729">
        <v>1.5825649800000001E-2</v>
      </c>
      <c r="O2729">
        <v>1.1672989199999999E-2</v>
      </c>
      <c r="P2729">
        <v>1.1672989199999999E-2</v>
      </c>
      <c r="Q2729">
        <v>1.7219979600000001E-2</v>
      </c>
      <c r="R2729">
        <v>1.2701446200000001E-2</v>
      </c>
      <c r="S2729">
        <v>9.3685787999999992E-3</v>
      </c>
      <c r="T2729">
        <v>6.9102581999999999E-3</v>
      </c>
      <c r="U2729">
        <v>1.9391952600000002E-2</v>
      </c>
      <c r="V2729">
        <v>34.51</v>
      </c>
      <c r="W2729">
        <v>0.63053731700000004</v>
      </c>
      <c r="X2729">
        <v>9.6961472000000007E-2</v>
      </c>
      <c r="Y2729">
        <v>7.1518722000000007E-2</v>
      </c>
      <c r="Z2729">
        <v>2.6376083000000002E-2</v>
      </c>
      <c r="AA2729">
        <v>2.6376083000000002E-2</v>
      </c>
      <c r="AB2729">
        <v>1.9454981999999999E-2</v>
      </c>
      <c r="AC2729">
        <v>1.9454981999999999E-2</v>
      </c>
      <c r="AD2729">
        <v>2.8699966E-2</v>
      </c>
      <c r="AE2729">
        <v>2.1169077000000001E-2</v>
      </c>
      <c r="AF2729">
        <v>1.5614298E-2</v>
      </c>
      <c r="AG2729">
        <v>1.1517097E-2</v>
      </c>
      <c r="AH2729" s="6">
        <v>3.2319921000000001E-2</v>
      </c>
      <c r="AI2729" s="6"/>
      <c r="AJ2729" s="8"/>
      <c r="AK2729" s="6"/>
      <c r="AL2729" s="6"/>
      <c r="AM2729" s="6"/>
      <c r="AN2729" s="6"/>
      <c r="AO2729" s="6"/>
      <c r="AP2729" s="6"/>
      <c r="AQ2729" s="6"/>
      <c r="AR2729" s="6"/>
      <c r="AS2729" s="6"/>
    </row>
    <row r="2730" spans="1:45" x14ac:dyDescent="0.35">
      <c r="A2730">
        <v>2000</v>
      </c>
      <c r="B2730">
        <v>0.61702988522321156</v>
      </c>
      <c r="C2730">
        <v>250</v>
      </c>
      <c r="D2730">
        <v>1.185322747670003</v>
      </c>
      <c r="E2730">
        <v>0</v>
      </c>
      <c r="F2730">
        <v>0.4</v>
      </c>
      <c r="G2730">
        <v>0</v>
      </c>
      <c r="H2730" t="s">
        <v>98</v>
      </c>
      <c r="I2730" t="s">
        <v>98</v>
      </c>
      <c r="J2730">
        <v>0.37832239020000002</v>
      </c>
      <c r="K2730">
        <v>5.8176883200000001E-2</v>
      </c>
      <c r="L2730">
        <v>4.2911233200000003E-2</v>
      </c>
      <c r="M2730">
        <v>1.5825649800000001E-2</v>
      </c>
      <c r="N2730">
        <v>1.5825649800000001E-2</v>
      </c>
      <c r="O2730">
        <v>1.1672989199999999E-2</v>
      </c>
      <c r="P2730">
        <v>1.1672989199999999E-2</v>
      </c>
      <c r="Q2730">
        <v>1.7219979600000001E-2</v>
      </c>
      <c r="R2730">
        <v>1.2701446200000001E-2</v>
      </c>
      <c r="S2730">
        <v>9.3685787999999992E-3</v>
      </c>
      <c r="T2730">
        <v>6.9102581999999999E-3</v>
      </c>
      <c r="U2730">
        <v>1.9391952600000002E-2</v>
      </c>
      <c r="V2730">
        <v>34.51</v>
      </c>
      <c r="W2730">
        <v>0.63053731700000004</v>
      </c>
      <c r="X2730">
        <v>9.6961472000000007E-2</v>
      </c>
      <c r="Y2730">
        <v>7.1518722000000007E-2</v>
      </c>
      <c r="Z2730">
        <v>2.6376083000000002E-2</v>
      </c>
      <c r="AA2730">
        <v>2.6376083000000002E-2</v>
      </c>
      <c r="AB2730">
        <v>1.9454981999999999E-2</v>
      </c>
      <c r="AC2730">
        <v>1.9454981999999999E-2</v>
      </c>
      <c r="AD2730">
        <v>2.8699966E-2</v>
      </c>
      <c r="AE2730">
        <v>2.1169077000000001E-2</v>
      </c>
      <c r="AF2730">
        <v>1.5614298E-2</v>
      </c>
      <c r="AG2730">
        <v>1.1517097E-2</v>
      </c>
      <c r="AH2730" s="6">
        <v>3.2319921000000001E-2</v>
      </c>
      <c r="AI2730" s="6"/>
      <c r="AJ2730" s="8"/>
      <c r="AK2730" s="6"/>
      <c r="AL2730" s="6"/>
      <c r="AM2730" s="6"/>
      <c r="AN2730" s="6"/>
      <c r="AO2730" s="6"/>
      <c r="AP2730" s="6"/>
      <c r="AQ2730" s="6"/>
      <c r="AR2730" s="6"/>
      <c r="AS2730" s="6"/>
    </row>
    <row r="2731" spans="1:45" x14ac:dyDescent="0.35">
      <c r="A2731">
        <v>2500</v>
      </c>
      <c r="B2731">
        <v>0.61414190803013802</v>
      </c>
      <c r="C2731">
        <v>250</v>
      </c>
      <c r="D2731">
        <v>1.185322747670003</v>
      </c>
      <c r="E2731">
        <v>0</v>
      </c>
      <c r="F2731">
        <v>0.4</v>
      </c>
      <c r="G2731">
        <v>0</v>
      </c>
      <c r="H2731" t="s">
        <v>98</v>
      </c>
      <c r="I2731" t="s">
        <v>98</v>
      </c>
      <c r="J2731">
        <v>0.37832239020000002</v>
      </c>
      <c r="K2731">
        <v>5.8176883200000001E-2</v>
      </c>
      <c r="L2731">
        <v>4.2911233200000003E-2</v>
      </c>
      <c r="M2731">
        <v>1.5825649800000001E-2</v>
      </c>
      <c r="N2731">
        <v>1.5825649800000001E-2</v>
      </c>
      <c r="O2731">
        <v>1.1672989199999999E-2</v>
      </c>
      <c r="P2731">
        <v>1.1672989199999999E-2</v>
      </c>
      <c r="Q2731">
        <v>1.7219979600000001E-2</v>
      </c>
      <c r="R2731">
        <v>1.2701446200000001E-2</v>
      </c>
      <c r="S2731">
        <v>9.3685787999999992E-3</v>
      </c>
      <c r="T2731">
        <v>6.9102581999999999E-3</v>
      </c>
      <c r="U2731">
        <v>1.9391952600000002E-2</v>
      </c>
      <c r="V2731">
        <v>34.51</v>
      </c>
      <c r="W2731">
        <v>0.63053731700000004</v>
      </c>
      <c r="X2731">
        <v>9.6961472000000007E-2</v>
      </c>
      <c r="Y2731">
        <v>7.1518722000000007E-2</v>
      </c>
      <c r="Z2731">
        <v>2.6376083000000002E-2</v>
      </c>
      <c r="AA2731">
        <v>2.6376083000000002E-2</v>
      </c>
      <c r="AB2731">
        <v>1.9454981999999999E-2</v>
      </c>
      <c r="AC2731">
        <v>1.9454981999999999E-2</v>
      </c>
      <c r="AD2731">
        <v>2.8699966E-2</v>
      </c>
      <c r="AE2731">
        <v>2.1169077000000001E-2</v>
      </c>
      <c r="AF2731">
        <v>1.5614298E-2</v>
      </c>
      <c r="AG2731">
        <v>1.1517097E-2</v>
      </c>
      <c r="AH2731" s="6">
        <v>3.2319921000000001E-2</v>
      </c>
      <c r="AI2731" s="6"/>
      <c r="AJ2731" s="8"/>
      <c r="AK2731" s="6"/>
      <c r="AL2731" s="6"/>
      <c r="AM2731" s="6"/>
      <c r="AN2731" s="6"/>
      <c r="AO2731" s="6"/>
      <c r="AP2731" s="6"/>
      <c r="AQ2731" s="6"/>
      <c r="AR2731" s="6"/>
      <c r="AS2731" s="6"/>
    </row>
    <row r="2732" spans="1:45" x14ac:dyDescent="0.35">
      <c r="A2732">
        <v>5000</v>
      </c>
      <c r="B2732">
        <v>0.84878036764824527</v>
      </c>
      <c r="C2732">
        <v>250</v>
      </c>
      <c r="D2732">
        <v>1.185322747670003</v>
      </c>
      <c r="E2732">
        <v>0</v>
      </c>
      <c r="F2732">
        <v>0.4</v>
      </c>
      <c r="G2732">
        <v>0</v>
      </c>
      <c r="H2732" t="s">
        <v>98</v>
      </c>
      <c r="I2732" t="s">
        <v>98</v>
      </c>
      <c r="J2732">
        <v>0.37832239020000002</v>
      </c>
      <c r="K2732">
        <v>5.8176883200000001E-2</v>
      </c>
      <c r="L2732">
        <v>4.2911233200000003E-2</v>
      </c>
      <c r="M2732">
        <v>1.5825649800000001E-2</v>
      </c>
      <c r="N2732">
        <v>1.5825649800000001E-2</v>
      </c>
      <c r="O2732">
        <v>1.1672989199999999E-2</v>
      </c>
      <c r="P2732">
        <v>1.1672989199999999E-2</v>
      </c>
      <c r="Q2732">
        <v>1.7219979600000001E-2</v>
      </c>
      <c r="R2732">
        <v>1.2701446200000001E-2</v>
      </c>
      <c r="S2732">
        <v>9.3685787999999992E-3</v>
      </c>
      <c r="T2732">
        <v>6.9102581999999999E-3</v>
      </c>
      <c r="U2732">
        <v>1.9391952600000002E-2</v>
      </c>
      <c r="V2732">
        <v>34.51</v>
      </c>
      <c r="W2732">
        <v>0.63053731700000004</v>
      </c>
      <c r="X2732">
        <v>9.6961472000000007E-2</v>
      </c>
      <c r="Y2732">
        <v>7.1518722000000007E-2</v>
      </c>
      <c r="Z2732">
        <v>2.6376083000000002E-2</v>
      </c>
      <c r="AA2732">
        <v>2.6376083000000002E-2</v>
      </c>
      <c r="AB2732">
        <v>1.9454981999999999E-2</v>
      </c>
      <c r="AC2732">
        <v>1.9454981999999999E-2</v>
      </c>
      <c r="AD2732">
        <v>2.8699966E-2</v>
      </c>
      <c r="AE2732">
        <v>2.1169077000000001E-2</v>
      </c>
      <c r="AF2732">
        <v>1.5614298E-2</v>
      </c>
      <c r="AG2732">
        <v>1.1517097E-2</v>
      </c>
      <c r="AH2732" s="6">
        <v>3.2319921000000001E-2</v>
      </c>
      <c r="AI2732" s="6"/>
      <c r="AJ2732" s="8"/>
      <c r="AK2732" s="6"/>
      <c r="AL2732" s="6"/>
      <c r="AM2732" s="6"/>
      <c r="AN2732" s="6"/>
      <c r="AO2732" s="6"/>
      <c r="AP2732" s="6"/>
      <c r="AQ2732" s="6"/>
      <c r="AR2732" s="6"/>
      <c r="AS2732" s="6"/>
    </row>
    <row r="2733" spans="1:45" x14ac:dyDescent="0.35">
      <c r="A2733">
        <v>7500</v>
      </c>
      <c r="B2733">
        <v>1.1265067338718211</v>
      </c>
      <c r="C2733">
        <v>250</v>
      </c>
      <c r="D2733">
        <v>1.185322747670003</v>
      </c>
      <c r="E2733">
        <v>0</v>
      </c>
      <c r="F2733">
        <v>0.4</v>
      </c>
      <c r="G2733">
        <v>0</v>
      </c>
      <c r="H2733" t="s">
        <v>98</v>
      </c>
      <c r="I2733" t="s">
        <v>98</v>
      </c>
      <c r="J2733">
        <v>0.37832239020000002</v>
      </c>
      <c r="K2733">
        <v>5.8176883200000001E-2</v>
      </c>
      <c r="L2733">
        <v>4.2911233200000003E-2</v>
      </c>
      <c r="M2733">
        <v>1.5825649800000001E-2</v>
      </c>
      <c r="N2733">
        <v>1.5825649800000001E-2</v>
      </c>
      <c r="O2733">
        <v>1.1672989199999999E-2</v>
      </c>
      <c r="P2733">
        <v>1.1672989199999999E-2</v>
      </c>
      <c r="Q2733">
        <v>1.7219979600000001E-2</v>
      </c>
      <c r="R2733">
        <v>1.2701446200000001E-2</v>
      </c>
      <c r="S2733">
        <v>9.3685787999999992E-3</v>
      </c>
      <c r="T2733">
        <v>6.9102581999999999E-3</v>
      </c>
      <c r="U2733">
        <v>1.9391952600000002E-2</v>
      </c>
      <c r="V2733">
        <v>34.51</v>
      </c>
      <c r="W2733">
        <v>0.63053731700000004</v>
      </c>
      <c r="X2733">
        <v>9.6961472000000007E-2</v>
      </c>
      <c r="Y2733">
        <v>7.1518722000000007E-2</v>
      </c>
      <c r="Z2733">
        <v>2.6376083000000002E-2</v>
      </c>
      <c r="AA2733">
        <v>2.6376083000000002E-2</v>
      </c>
      <c r="AB2733">
        <v>1.9454981999999999E-2</v>
      </c>
      <c r="AC2733">
        <v>1.9454981999999999E-2</v>
      </c>
      <c r="AD2733">
        <v>2.8699966E-2</v>
      </c>
      <c r="AE2733">
        <v>2.1169077000000001E-2</v>
      </c>
      <c r="AF2733">
        <v>1.5614298E-2</v>
      </c>
      <c r="AG2733">
        <v>1.1517097E-2</v>
      </c>
      <c r="AH2733" s="6">
        <v>3.2319921000000001E-2</v>
      </c>
      <c r="AI2733" s="6"/>
      <c r="AJ2733" s="8"/>
      <c r="AK2733" s="6"/>
      <c r="AL2733" s="6"/>
      <c r="AM2733" s="6"/>
      <c r="AN2733" s="6"/>
      <c r="AO2733" s="6"/>
      <c r="AP2733" s="6"/>
      <c r="AQ2733" s="6"/>
      <c r="AR2733" s="6"/>
      <c r="AS2733" s="6"/>
    </row>
    <row r="2734" spans="1:45" x14ac:dyDescent="0.35">
      <c r="A2734">
        <v>10000</v>
      </c>
      <c r="B2734">
        <v>1.3980238401045491</v>
      </c>
      <c r="C2734">
        <v>250</v>
      </c>
      <c r="D2734">
        <v>1.185322747670003</v>
      </c>
      <c r="E2734">
        <v>0</v>
      </c>
      <c r="F2734">
        <v>0.4</v>
      </c>
      <c r="G2734">
        <v>0</v>
      </c>
      <c r="H2734" t="s">
        <v>98</v>
      </c>
      <c r="I2734" t="s">
        <v>98</v>
      </c>
      <c r="J2734">
        <v>0.37832239020000002</v>
      </c>
      <c r="K2734">
        <v>5.8176883200000001E-2</v>
      </c>
      <c r="L2734">
        <v>4.2911233200000003E-2</v>
      </c>
      <c r="M2734">
        <v>1.5825649800000001E-2</v>
      </c>
      <c r="N2734">
        <v>1.5825649800000001E-2</v>
      </c>
      <c r="O2734">
        <v>1.1672989199999999E-2</v>
      </c>
      <c r="P2734">
        <v>1.1672989199999999E-2</v>
      </c>
      <c r="Q2734">
        <v>1.7219979600000001E-2</v>
      </c>
      <c r="R2734">
        <v>1.2701446200000001E-2</v>
      </c>
      <c r="S2734">
        <v>9.3685787999999992E-3</v>
      </c>
      <c r="T2734">
        <v>6.9102581999999999E-3</v>
      </c>
      <c r="U2734">
        <v>1.9391952600000002E-2</v>
      </c>
      <c r="V2734">
        <v>34.51</v>
      </c>
      <c r="W2734">
        <v>0.63053731700000004</v>
      </c>
      <c r="X2734">
        <v>9.6961472000000007E-2</v>
      </c>
      <c r="Y2734">
        <v>7.1518722000000007E-2</v>
      </c>
      <c r="Z2734">
        <v>2.6376083000000002E-2</v>
      </c>
      <c r="AA2734">
        <v>2.6376083000000002E-2</v>
      </c>
      <c r="AB2734">
        <v>1.9454981999999999E-2</v>
      </c>
      <c r="AC2734">
        <v>1.9454981999999999E-2</v>
      </c>
      <c r="AD2734">
        <v>2.8699966E-2</v>
      </c>
      <c r="AE2734">
        <v>2.1169077000000001E-2</v>
      </c>
      <c r="AF2734">
        <v>1.5614298E-2</v>
      </c>
      <c r="AG2734">
        <v>1.1517097E-2</v>
      </c>
      <c r="AH2734" s="6">
        <v>3.2319921000000001E-2</v>
      </c>
      <c r="AI2734" s="6"/>
      <c r="AJ2734" s="8"/>
      <c r="AK2734" s="6"/>
      <c r="AL2734" s="6"/>
      <c r="AM2734" s="6"/>
      <c r="AN2734" s="6"/>
      <c r="AO2734" s="6"/>
      <c r="AP2734" s="6"/>
      <c r="AQ2734" s="6"/>
      <c r="AR2734" s="6"/>
      <c r="AS2734" s="6"/>
    </row>
    <row r="2735" spans="1:45" x14ac:dyDescent="0.35">
      <c r="A2735">
        <v>15000</v>
      </c>
      <c r="B2735">
        <v>1.9178183643399931</v>
      </c>
      <c r="C2735">
        <v>250</v>
      </c>
      <c r="D2735">
        <v>1.185322747670003</v>
      </c>
      <c r="E2735">
        <v>0</v>
      </c>
      <c r="F2735">
        <v>0.4</v>
      </c>
      <c r="G2735">
        <v>0</v>
      </c>
      <c r="H2735" t="s">
        <v>98</v>
      </c>
      <c r="I2735" t="s">
        <v>98</v>
      </c>
      <c r="J2735">
        <v>0.37832239020000002</v>
      </c>
      <c r="K2735">
        <v>5.8176883200000001E-2</v>
      </c>
      <c r="L2735">
        <v>4.2911233200000003E-2</v>
      </c>
      <c r="M2735">
        <v>1.5825649800000001E-2</v>
      </c>
      <c r="N2735">
        <v>1.5825649800000001E-2</v>
      </c>
      <c r="O2735">
        <v>1.1672989199999999E-2</v>
      </c>
      <c r="P2735">
        <v>1.1672989199999999E-2</v>
      </c>
      <c r="Q2735">
        <v>1.7219979600000001E-2</v>
      </c>
      <c r="R2735">
        <v>1.2701446200000001E-2</v>
      </c>
      <c r="S2735">
        <v>9.3685787999999992E-3</v>
      </c>
      <c r="T2735">
        <v>6.9102581999999999E-3</v>
      </c>
      <c r="U2735">
        <v>1.9391952600000002E-2</v>
      </c>
      <c r="V2735">
        <v>34.51</v>
      </c>
      <c r="W2735">
        <v>0.63053731700000004</v>
      </c>
      <c r="X2735">
        <v>9.6961472000000007E-2</v>
      </c>
      <c r="Y2735">
        <v>7.1518722000000007E-2</v>
      </c>
      <c r="Z2735">
        <v>2.6376083000000002E-2</v>
      </c>
      <c r="AA2735">
        <v>2.6376083000000002E-2</v>
      </c>
      <c r="AB2735">
        <v>1.9454981999999999E-2</v>
      </c>
      <c r="AC2735">
        <v>1.9454981999999999E-2</v>
      </c>
      <c r="AD2735">
        <v>2.8699966E-2</v>
      </c>
      <c r="AE2735">
        <v>2.1169077000000001E-2</v>
      </c>
      <c r="AF2735">
        <v>1.5614298E-2</v>
      </c>
      <c r="AG2735">
        <v>1.1517097E-2</v>
      </c>
      <c r="AH2735" s="6">
        <v>3.2319921000000001E-2</v>
      </c>
      <c r="AI2735" s="6"/>
      <c r="AJ2735" s="8"/>
      <c r="AK2735" s="6"/>
      <c r="AL2735" s="6"/>
      <c r="AM2735" s="6"/>
      <c r="AN2735" s="6"/>
      <c r="AO2735" s="6"/>
      <c r="AP2735" s="6"/>
      <c r="AQ2735" s="6"/>
      <c r="AR2735" s="6"/>
      <c r="AS2735" s="6"/>
    </row>
    <row r="2736" spans="1:45" x14ac:dyDescent="0.35">
      <c r="A2736">
        <v>1500</v>
      </c>
      <c r="B2736">
        <v>0.73380259229107214</v>
      </c>
      <c r="C2736">
        <v>280</v>
      </c>
      <c r="D2736">
        <v>1.185322747670003</v>
      </c>
      <c r="E2736">
        <v>0</v>
      </c>
      <c r="F2736">
        <v>0.4</v>
      </c>
      <c r="G2736">
        <v>0</v>
      </c>
      <c r="H2736" t="s">
        <v>98</v>
      </c>
      <c r="I2736" t="s">
        <v>98</v>
      </c>
      <c r="J2736">
        <v>0.37832239020000002</v>
      </c>
      <c r="K2736">
        <v>5.8176883200000001E-2</v>
      </c>
      <c r="L2736">
        <v>4.2911233200000003E-2</v>
      </c>
      <c r="M2736">
        <v>1.5825649800000001E-2</v>
      </c>
      <c r="N2736">
        <v>1.5825649800000001E-2</v>
      </c>
      <c r="O2736">
        <v>1.1672989199999999E-2</v>
      </c>
      <c r="P2736">
        <v>1.1672989199999999E-2</v>
      </c>
      <c r="Q2736">
        <v>1.7219979600000001E-2</v>
      </c>
      <c r="R2736">
        <v>1.2701446200000001E-2</v>
      </c>
      <c r="S2736">
        <v>9.3685787999999992E-3</v>
      </c>
      <c r="T2736">
        <v>6.9102581999999999E-3</v>
      </c>
      <c r="U2736">
        <v>1.9391952600000002E-2</v>
      </c>
      <c r="V2736">
        <v>34.51</v>
      </c>
      <c r="W2736">
        <v>0.63053731700000004</v>
      </c>
      <c r="X2736">
        <v>9.6961472000000007E-2</v>
      </c>
      <c r="Y2736">
        <v>7.1518722000000007E-2</v>
      </c>
      <c r="Z2736">
        <v>2.6376083000000002E-2</v>
      </c>
      <c r="AA2736">
        <v>2.6376083000000002E-2</v>
      </c>
      <c r="AB2736">
        <v>1.9454981999999999E-2</v>
      </c>
      <c r="AC2736">
        <v>1.9454981999999999E-2</v>
      </c>
      <c r="AD2736">
        <v>2.8699966E-2</v>
      </c>
      <c r="AE2736">
        <v>2.1169077000000001E-2</v>
      </c>
      <c r="AF2736">
        <v>1.5614298E-2</v>
      </c>
      <c r="AG2736">
        <v>1.1517097E-2</v>
      </c>
      <c r="AH2736" s="6">
        <v>3.2319921000000001E-2</v>
      </c>
      <c r="AI2736" s="6"/>
      <c r="AJ2736" s="8"/>
      <c r="AK2736" s="6"/>
      <c r="AL2736" s="6"/>
      <c r="AM2736" s="6"/>
      <c r="AN2736" s="6"/>
      <c r="AO2736" s="6"/>
      <c r="AP2736" s="6"/>
      <c r="AQ2736" s="6"/>
      <c r="AR2736" s="6"/>
      <c r="AS2736" s="6"/>
    </row>
    <row r="2737" spans="1:45" x14ac:dyDescent="0.35">
      <c r="A2737">
        <v>2000</v>
      </c>
      <c r="B2737">
        <v>0.67825971671084462</v>
      </c>
      <c r="C2737">
        <v>280</v>
      </c>
      <c r="D2737">
        <v>1.185322747670003</v>
      </c>
      <c r="E2737">
        <v>0</v>
      </c>
      <c r="F2737">
        <v>0.4</v>
      </c>
      <c r="G2737">
        <v>0</v>
      </c>
      <c r="H2737" t="s">
        <v>98</v>
      </c>
      <c r="I2737" t="s">
        <v>98</v>
      </c>
      <c r="J2737">
        <v>0.37832239020000002</v>
      </c>
      <c r="K2737">
        <v>5.8176883200000001E-2</v>
      </c>
      <c r="L2737">
        <v>4.2911233200000003E-2</v>
      </c>
      <c r="M2737">
        <v>1.5825649800000001E-2</v>
      </c>
      <c r="N2737">
        <v>1.5825649800000001E-2</v>
      </c>
      <c r="O2737">
        <v>1.1672989199999999E-2</v>
      </c>
      <c r="P2737">
        <v>1.1672989199999999E-2</v>
      </c>
      <c r="Q2737">
        <v>1.7219979600000001E-2</v>
      </c>
      <c r="R2737">
        <v>1.2701446200000001E-2</v>
      </c>
      <c r="S2737">
        <v>9.3685787999999992E-3</v>
      </c>
      <c r="T2737">
        <v>6.9102581999999999E-3</v>
      </c>
      <c r="U2737">
        <v>1.9391952600000002E-2</v>
      </c>
      <c r="V2737">
        <v>34.51</v>
      </c>
      <c r="W2737">
        <v>0.63053731700000004</v>
      </c>
      <c r="X2737">
        <v>9.6961472000000007E-2</v>
      </c>
      <c r="Y2737">
        <v>7.1518722000000007E-2</v>
      </c>
      <c r="Z2737">
        <v>2.6376083000000002E-2</v>
      </c>
      <c r="AA2737">
        <v>2.6376083000000002E-2</v>
      </c>
      <c r="AB2737">
        <v>1.9454981999999999E-2</v>
      </c>
      <c r="AC2737">
        <v>1.9454981999999999E-2</v>
      </c>
      <c r="AD2737">
        <v>2.8699966E-2</v>
      </c>
      <c r="AE2737">
        <v>2.1169077000000001E-2</v>
      </c>
      <c r="AF2737">
        <v>1.5614298E-2</v>
      </c>
      <c r="AG2737">
        <v>1.1517097E-2</v>
      </c>
      <c r="AH2737" s="6">
        <v>3.2319921000000001E-2</v>
      </c>
      <c r="AI2737" s="6"/>
      <c r="AJ2737" s="8"/>
      <c r="AK2737" s="6"/>
      <c r="AL2737" s="6"/>
      <c r="AM2737" s="6"/>
      <c r="AN2737" s="6"/>
      <c r="AO2737" s="6"/>
      <c r="AP2737" s="6"/>
      <c r="AQ2737" s="6"/>
      <c r="AR2737" s="6"/>
      <c r="AS2737" s="6"/>
    </row>
    <row r="2738" spans="1:45" x14ac:dyDescent="0.35">
      <c r="A2738">
        <v>2500</v>
      </c>
      <c r="B2738">
        <v>0.66299464420123322</v>
      </c>
      <c r="C2738">
        <v>280</v>
      </c>
      <c r="D2738">
        <v>1.185322747670003</v>
      </c>
      <c r="E2738">
        <v>0</v>
      </c>
      <c r="F2738">
        <v>0.4</v>
      </c>
      <c r="G2738">
        <v>0</v>
      </c>
      <c r="H2738" t="s">
        <v>98</v>
      </c>
      <c r="I2738" t="s">
        <v>98</v>
      </c>
      <c r="J2738">
        <v>0.37832239020000002</v>
      </c>
      <c r="K2738">
        <v>5.8176883200000001E-2</v>
      </c>
      <c r="L2738">
        <v>4.2911233200000003E-2</v>
      </c>
      <c r="M2738">
        <v>1.5825649800000001E-2</v>
      </c>
      <c r="N2738">
        <v>1.5825649800000001E-2</v>
      </c>
      <c r="O2738">
        <v>1.1672989199999999E-2</v>
      </c>
      <c r="P2738">
        <v>1.1672989199999999E-2</v>
      </c>
      <c r="Q2738">
        <v>1.7219979600000001E-2</v>
      </c>
      <c r="R2738">
        <v>1.2701446200000001E-2</v>
      </c>
      <c r="S2738">
        <v>9.3685787999999992E-3</v>
      </c>
      <c r="T2738">
        <v>6.9102581999999999E-3</v>
      </c>
      <c r="U2738">
        <v>1.9391952600000002E-2</v>
      </c>
      <c r="V2738">
        <v>34.51</v>
      </c>
      <c r="W2738">
        <v>0.63053731700000004</v>
      </c>
      <c r="X2738">
        <v>9.6961472000000007E-2</v>
      </c>
      <c r="Y2738">
        <v>7.1518722000000007E-2</v>
      </c>
      <c r="Z2738">
        <v>2.6376083000000002E-2</v>
      </c>
      <c r="AA2738">
        <v>2.6376083000000002E-2</v>
      </c>
      <c r="AB2738">
        <v>1.9454981999999999E-2</v>
      </c>
      <c r="AC2738">
        <v>1.9454981999999999E-2</v>
      </c>
      <c r="AD2738">
        <v>2.8699966E-2</v>
      </c>
      <c r="AE2738">
        <v>2.1169077000000001E-2</v>
      </c>
      <c r="AF2738">
        <v>1.5614298E-2</v>
      </c>
      <c r="AG2738">
        <v>1.1517097E-2</v>
      </c>
      <c r="AH2738" s="6">
        <v>3.2319921000000001E-2</v>
      </c>
      <c r="AI2738" s="6"/>
      <c r="AJ2738" s="8"/>
      <c r="AK2738" s="6"/>
      <c r="AL2738" s="6"/>
      <c r="AM2738" s="6"/>
      <c r="AN2738" s="6"/>
      <c r="AO2738" s="6"/>
      <c r="AP2738" s="6"/>
      <c r="AQ2738" s="6"/>
      <c r="AR2738" s="6"/>
      <c r="AS2738" s="6"/>
    </row>
    <row r="2739" spans="1:45" x14ac:dyDescent="0.35">
      <c r="A2739">
        <v>5000</v>
      </c>
      <c r="B2739">
        <v>0.85886866550859287</v>
      </c>
      <c r="C2739">
        <v>280</v>
      </c>
      <c r="D2739">
        <v>1.185322747670003</v>
      </c>
      <c r="E2739">
        <v>0</v>
      </c>
      <c r="F2739">
        <v>0.4</v>
      </c>
      <c r="G2739">
        <v>0</v>
      </c>
      <c r="H2739" t="s">
        <v>98</v>
      </c>
      <c r="I2739" t="s">
        <v>98</v>
      </c>
      <c r="J2739">
        <v>0.37832239020000002</v>
      </c>
      <c r="K2739">
        <v>5.8176883200000001E-2</v>
      </c>
      <c r="L2739">
        <v>4.2911233200000003E-2</v>
      </c>
      <c r="M2739">
        <v>1.5825649800000001E-2</v>
      </c>
      <c r="N2739">
        <v>1.5825649800000001E-2</v>
      </c>
      <c r="O2739">
        <v>1.1672989199999999E-2</v>
      </c>
      <c r="P2739">
        <v>1.1672989199999999E-2</v>
      </c>
      <c r="Q2739">
        <v>1.7219979600000001E-2</v>
      </c>
      <c r="R2739">
        <v>1.2701446200000001E-2</v>
      </c>
      <c r="S2739">
        <v>9.3685787999999992E-3</v>
      </c>
      <c r="T2739">
        <v>6.9102581999999999E-3</v>
      </c>
      <c r="U2739">
        <v>1.9391952600000002E-2</v>
      </c>
      <c r="V2739">
        <v>34.51</v>
      </c>
      <c r="W2739">
        <v>0.63053731700000004</v>
      </c>
      <c r="X2739">
        <v>9.6961472000000007E-2</v>
      </c>
      <c r="Y2739">
        <v>7.1518722000000007E-2</v>
      </c>
      <c r="Z2739">
        <v>2.6376083000000002E-2</v>
      </c>
      <c r="AA2739">
        <v>2.6376083000000002E-2</v>
      </c>
      <c r="AB2739">
        <v>1.9454981999999999E-2</v>
      </c>
      <c r="AC2739">
        <v>1.9454981999999999E-2</v>
      </c>
      <c r="AD2739">
        <v>2.8699966E-2</v>
      </c>
      <c r="AE2739">
        <v>2.1169077000000001E-2</v>
      </c>
      <c r="AF2739">
        <v>1.5614298E-2</v>
      </c>
      <c r="AG2739">
        <v>1.1517097E-2</v>
      </c>
      <c r="AH2739" s="6">
        <v>3.2319921000000001E-2</v>
      </c>
      <c r="AI2739" s="6"/>
      <c r="AJ2739" s="8"/>
      <c r="AK2739" s="6"/>
      <c r="AL2739" s="6"/>
      <c r="AM2739" s="6"/>
      <c r="AN2739" s="6"/>
      <c r="AO2739" s="6"/>
      <c r="AP2739" s="6"/>
      <c r="AQ2739" s="6"/>
      <c r="AR2739" s="6"/>
      <c r="AS2739" s="6"/>
    </row>
    <row r="2740" spans="1:45" x14ac:dyDescent="0.35">
      <c r="A2740">
        <v>7500</v>
      </c>
      <c r="B2740">
        <v>1.1210012052971581</v>
      </c>
      <c r="C2740">
        <v>280</v>
      </c>
      <c r="D2740">
        <v>1.185322747670003</v>
      </c>
      <c r="E2740">
        <v>0</v>
      </c>
      <c r="F2740">
        <v>0.4</v>
      </c>
      <c r="G2740">
        <v>0</v>
      </c>
      <c r="H2740" t="s">
        <v>98</v>
      </c>
      <c r="I2740" t="s">
        <v>98</v>
      </c>
      <c r="J2740">
        <v>0.37832239020000002</v>
      </c>
      <c r="K2740">
        <v>5.8176883200000001E-2</v>
      </c>
      <c r="L2740">
        <v>4.2911233200000003E-2</v>
      </c>
      <c r="M2740">
        <v>1.5825649800000001E-2</v>
      </c>
      <c r="N2740">
        <v>1.5825649800000001E-2</v>
      </c>
      <c r="O2740">
        <v>1.1672989199999999E-2</v>
      </c>
      <c r="P2740">
        <v>1.1672989199999999E-2</v>
      </c>
      <c r="Q2740">
        <v>1.7219979600000001E-2</v>
      </c>
      <c r="R2740">
        <v>1.2701446200000001E-2</v>
      </c>
      <c r="S2740">
        <v>9.3685787999999992E-3</v>
      </c>
      <c r="T2740">
        <v>6.9102581999999999E-3</v>
      </c>
      <c r="U2740">
        <v>1.9391952600000002E-2</v>
      </c>
      <c r="V2740">
        <v>34.51</v>
      </c>
      <c r="W2740">
        <v>0.63053731700000004</v>
      </c>
      <c r="X2740">
        <v>9.6961472000000007E-2</v>
      </c>
      <c r="Y2740">
        <v>7.1518722000000007E-2</v>
      </c>
      <c r="Z2740">
        <v>2.6376083000000002E-2</v>
      </c>
      <c r="AA2740">
        <v>2.6376083000000002E-2</v>
      </c>
      <c r="AB2740">
        <v>1.9454981999999999E-2</v>
      </c>
      <c r="AC2740">
        <v>1.9454981999999999E-2</v>
      </c>
      <c r="AD2740">
        <v>2.8699966E-2</v>
      </c>
      <c r="AE2740">
        <v>2.1169077000000001E-2</v>
      </c>
      <c r="AF2740">
        <v>1.5614298E-2</v>
      </c>
      <c r="AG2740">
        <v>1.1517097E-2</v>
      </c>
      <c r="AH2740" s="6">
        <v>3.2319921000000001E-2</v>
      </c>
      <c r="AI2740" s="6"/>
      <c r="AJ2740" s="8"/>
      <c r="AK2740" s="6"/>
      <c r="AL2740" s="6"/>
      <c r="AM2740" s="6"/>
      <c r="AN2740" s="6"/>
      <c r="AO2740" s="6"/>
      <c r="AP2740" s="6"/>
      <c r="AQ2740" s="6"/>
      <c r="AR2740" s="6"/>
      <c r="AS2740" s="6"/>
    </row>
    <row r="2741" spans="1:45" x14ac:dyDescent="0.35">
      <c r="A2741">
        <v>10000</v>
      </c>
      <c r="B2741">
        <v>1.380795186614536</v>
      </c>
      <c r="C2741">
        <v>280</v>
      </c>
      <c r="D2741">
        <v>1.185322747670003</v>
      </c>
      <c r="E2741">
        <v>0</v>
      </c>
      <c r="F2741">
        <v>0.4</v>
      </c>
      <c r="G2741">
        <v>0</v>
      </c>
      <c r="H2741" t="s">
        <v>98</v>
      </c>
      <c r="I2741" t="s">
        <v>98</v>
      </c>
      <c r="J2741">
        <v>0.37832239020000002</v>
      </c>
      <c r="K2741">
        <v>5.8176883200000001E-2</v>
      </c>
      <c r="L2741">
        <v>4.2911233200000003E-2</v>
      </c>
      <c r="M2741">
        <v>1.5825649800000001E-2</v>
      </c>
      <c r="N2741">
        <v>1.5825649800000001E-2</v>
      </c>
      <c r="O2741">
        <v>1.1672989199999999E-2</v>
      </c>
      <c r="P2741">
        <v>1.1672989199999999E-2</v>
      </c>
      <c r="Q2741">
        <v>1.7219979600000001E-2</v>
      </c>
      <c r="R2741">
        <v>1.2701446200000001E-2</v>
      </c>
      <c r="S2741">
        <v>9.3685787999999992E-3</v>
      </c>
      <c r="T2741">
        <v>6.9102581999999999E-3</v>
      </c>
      <c r="U2741">
        <v>1.9391952600000002E-2</v>
      </c>
      <c r="V2741">
        <v>34.51</v>
      </c>
      <c r="W2741">
        <v>0.63053731700000004</v>
      </c>
      <c r="X2741">
        <v>9.6961472000000007E-2</v>
      </c>
      <c r="Y2741">
        <v>7.1518722000000007E-2</v>
      </c>
      <c r="Z2741">
        <v>2.6376083000000002E-2</v>
      </c>
      <c r="AA2741">
        <v>2.6376083000000002E-2</v>
      </c>
      <c r="AB2741">
        <v>1.9454981999999999E-2</v>
      </c>
      <c r="AC2741">
        <v>1.9454981999999999E-2</v>
      </c>
      <c r="AD2741">
        <v>2.8699966E-2</v>
      </c>
      <c r="AE2741">
        <v>2.1169077000000001E-2</v>
      </c>
      <c r="AF2741">
        <v>1.5614298E-2</v>
      </c>
      <c r="AG2741">
        <v>1.1517097E-2</v>
      </c>
      <c r="AH2741" s="6">
        <v>3.2319921000000001E-2</v>
      </c>
      <c r="AI2741" s="6"/>
      <c r="AJ2741" s="8"/>
      <c r="AK2741" s="6"/>
      <c r="AL2741" s="6"/>
      <c r="AM2741" s="6"/>
      <c r="AN2741" s="6"/>
      <c r="AO2741" s="6"/>
      <c r="AP2741" s="6"/>
      <c r="AQ2741" s="6"/>
      <c r="AR2741" s="6"/>
      <c r="AS2741" s="6"/>
    </row>
    <row r="2742" spans="1:45" x14ac:dyDescent="0.35">
      <c r="A2742">
        <v>15000</v>
      </c>
      <c r="B2742">
        <v>1.8804227568364109</v>
      </c>
      <c r="C2742">
        <v>280</v>
      </c>
      <c r="D2742">
        <v>1.185322747670003</v>
      </c>
      <c r="E2742">
        <v>0</v>
      </c>
      <c r="F2742">
        <v>0.4</v>
      </c>
      <c r="G2742">
        <v>0</v>
      </c>
      <c r="H2742" t="s">
        <v>98</v>
      </c>
      <c r="I2742" t="s">
        <v>98</v>
      </c>
      <c r="J2742">
        <v>0.37832239020000002</v>
      </c>
      <c r="K2742">
        <v>5.8176883200000001E-2</v>
      </c>
      <c r="L2742">
        <v>4.2911233200000003E-2</v>
      </c>
      <c r="M2742">
        <v>1.5825649800000001E-2</v>
      </c>
      <c r="N2742">
        <v>1.5825649800000001E-2</v>
      </c>
      <c r="O2742">
        <v>1.1672989199999999E-2</v>
      </c>
      <c r="P2742">
        <v>1.1672989199999999E-2</v>
      </c>
      <c r="Q2742">
        <v>1.7219979600000001E-2</v>
      </c>
      <c r="R2742">
        <v>1.2701446200000001E-2</v>
      </c>
      <c r="S2742">
        <v>9.3685787999999992E-3</v>
      </c>
      <c r="T2742">
        <v>6.9102581999999999E-3</v>
      </c>
      <c r="U2742">
        <v>1.9391952600000002E-2</v>
      </c>
      <c r="V2742">
        <v>34.51</v>
      </c>
      <c r="W2742">
        <v>0.63053731700000004</v>
      </c>
      <c r="X2742">
        <v>9.6961472000000007E-2</v>
      </c>
      <c r="Y2742">
        <v>7.1518722000000007E-2</v>
      </c>
      <c r="Z2742">
        <v>2.6376083000000002E-2</v>
      </c>
      <c r="AA2742">
        <v>2.6376083000000002E-2</v>
      </c>
      <c r="AB2742">
        <v>1.9454981999999999E-2</v>
      </c>
      <c r="AC2742">
        <v>1.9454981999999999E-2</v>
      </c>
      <c r="AD2742">
        <v>2.8699966E-2</v>
      </c>
      <c r="AE2742">
        <v>2.1169077000000001E-2</v>
      </c>
      <c r="AF2742">
        <v>1.5614298E-2</v>
      </c>
      <c r="AG2742">
        <v>1.1517097E-2</v>
      </c>
      <c r="AH2742" s="6">
        <v>3.2319921000000001E-2</v>
      </c>
      <c r="AI2742" s="6"/>
      <c r="AJ2742" s="8"/>
      <c r="AK2742" s="6"/>
      <c r="AL2742" s="6"/>
      <c r="AM2742" s="6"/>
      <c r="AN2742" s="6"/>
      <c r="AO2742" s="6"/>
      <c r="AP2742" s="6"/>
      <c r="AQ2742" s="6"/>
      <c r="AR2742" s="6"/>
      <c r="AS2742" s="6"/>
    </row>
    <row r="2743" spans="1:45" x14ac:dyDescent="0.35">
      <c r="A2743">
        <v>1500</v>
      </c>
      <c r="B2743">
        <v>0.25392054639134493</v>
      </c>
      <c r="C2743">
        <v>60</v>
      </c>
      <c r="D2743">
        <v>1.1823679668622711</v>
      </c>
      <c r="E2743">
        <v>0</v>
      </c>
      <c r="F2743">
        <v>0.6</v>
      </c>
      <c r="G2743">
        <v>0</v>
      </c>
      <c r="H2743" t="s">
        <v>98</v>
      </c>
      <c r="I2743" t="s">
        <v>98</v>
      </c>
      <c r="J2743">
        <v>0.25221492680000002</v>
      </c>
      <c r="K2743">
        <v>3.8784588800000012E-2</v>
      </c>
      <c r="L2743">
        <v>2.8607488800000001E-2</v>
      </c>
      <c r="M2743">
        <v>1.0550433200000001E-2</v>
      </c>
      <c r="N2743">
        <v>1.0550433200000001E-2</v>
      </c>
      <c r="O2743">
        <v>7.7819928E-3</v>
      </c>
      <c r="P2743">
        <v>7.7819928E-3</v>
      </c>
      <c r="Q2743">
        <v>1.1479986399999999E-2</v>
      </c>
      <c r="R2743">
        <v>8.4676308000000006E-3</v>
      </c>
      <c r="S2743">
        <v>6.2457192000000003E-3</v>
      </c>
      <c r="T2743">
        <v>4.6068388000000014E-3</v>
      </c>
      <c r="U2743">
        <v>1.29279684E-2</v>
      </c>
      <c r="V2743">
        <v>34.51</v>
      </c>
      <c r="W2743">
        <v>0.63053731700000004</v>
      </c>
      <c r="X2743">
        <v>9.6961472000000007E-2</v>
      </c>
      <c r="Y2743">
        <v>7.1518722000000007E-2</v>
      </c>
      <c r="Z2743">
        <v>2.6376083000000002E-2</v>
      </c>
      <c r="AA2743">
        <v>2.6376083000000002E-2</v>
      </c>
      <c r="AB2743">
        <v>1.9454981999999999E-2</v>
      </c>
      <c r="AC2743">
        <v>1.9454981999999999E-2</v>
      </c>
      <c r="AD2743">
        <v>2.8699966E-2</v>
      </c>
      <c r="AE2743">
        <v>2.1169077000000001E-2</v>
      </c>
      <c r="AF2743">
        <v>1.5614298E-2</v>
      </c>
      <c r="AG2743">
        <v>1.1517097E-2</v>
      </c>
      <c r="AH2743" s="6">
        <v>3.2319921000000001E-2</v>
      </c>
      <c r="AI2743" s="6"/>
      <c r="AJ2743" s="8"/>
      <c r="AK2743" s="6"/>
      <c r="AL2743" s="6"/>
      <c r="AM2743" s="6"/>
      <c r="AN2743" s="6"/>
      <c r="AO2743" s="6"/>
      <c r="AP2743" s="6"/>
      <c r="AQ2743" s="6"/>
      <c r="AR2743" s="6"/>
      <c r="AS2743" s="6"/>
    </row>
    <row r="2744" spans="1:45" x14ac:dyDescent="0.35">
      <c r="A2744">
        <v>2000</v>
      </c>
      <c r="B2744">
        <v>0.3318213741297853</v>
      </c>
      <c r="C2744">
        <v>60</v>
      </c>
      <c r="D2744">
        <v>1.1823679668622711</v>
      </c>
      <c r="E2744">
        <v>0</v>
      </c>
      <c r="F2744">
        <v>0.6</v>
      </c>
      <c r="G2744">
        <v>0</v>
      </c>
      <c r="H2744" t="s">
        <v>98</v>
      </c>
      <c r="I2744" t="s">
        <v>98</v>
      </c>
      <c r="J2744">
        <v>0.25221492680000002</v>
      </c>
      <c r="K2744">
        <v>3.8784588800000012E-2</v>
      </c>
      <c r="L2744">
        <v>2.8607488800000001E-2</v>
      </c>
      <c r="M2744">
        <v>1.0550433200000001E-2</v>
      </c>
      <c r="N2744">
        <v>1.0550433200000001E-2</v>
      </c>
      <c r="O2744">
        <v>7.7819928E-3</v>
      </c>
      <c r="P2744">
        <v>7.7819928E-3</v>
      </c>
      <c r="Q2744">
        <v>1.1479986399999999E-2</v>
      </c>
      <c r="R2744">
        <v>8.4676308000000006E-3</v>
      </c>
      <c r="S2744">
        <v>6.2457192000000003E-3</v>
      </c>
      <c r="T2744">
        <v>4.6068388000000014E-3</v>
      </c>
      <c r="U2744">
        <v>1.29279684E-2</v>
      </c>
      <c r="V2744">
        <v>34.51</v>
      </c>
      <c r="W2744">
        <v>0.63053731700000004</v>
      </c>
      <c r="X2744">
        <v>9.6961472000000007E-2</v>
      </c>
      <c r="Y2744">
        <v>7.1518722000000007E-2</v>
      </c>
      <c r="Z2744">
        <v>2.6376083000000002E-2</v>
      </c>
      <c r="AA2744">
        <v>2.6376083000000002E-2</v>
      </c>
      <c r="AB2744">
        <v>1.9454981999999999E-2</v>
      </c>
      <c r="AC2744">
        <v>1.9454981999999999E-2</v>
      </c>
      <c r="AD2744">
        <v>2.8699966E-2</v>
      </c>
      <c r="AE2744">
        <v>2.1169077000000001E-2</v>
      </c>
      <c r="AF2744">
        <v>1.5614298E-2</v>
      </c>
      <c r="AG2744">
        <v>1.1517097E-2</v>
      </c>
      <c r="AH2744" s="6">
        <v>3.2319921000000001E-2</v>
      </c>
      <c r="AI2744" s="6"/>
      <c r="AJ2744" s="8"/>
      <c r="AK2744" s="6"/>
      <c r="AL2744" s="6"/>
      <c r="AM2744" s="6"/>
      <c r="AN2744" s="6"/>
      <c r="AO2744" s="6"/>
      <c r="AP2744" s="6"/>
      <c r="AQ2744" s="6"/>
      <c r="AR2744" s="6"/>
      <c r="AS2744" s="6"/>
    </row>
    <row r="2745" spans="1:45" x14ac:dyDescent="0.35">
      <c r="A2745">
        <v>2500</v>
      </c>
      <c r="B2745">
        <v>0.40779018452411842</v>
      </c>
      <c r="C2745">
        <v>60</v>
      </c>
      <c r="D2745">
        <v>1.1823679668622711</v>
      </c>
      <c r="E2745">
        <v>0</v>
      </c>
      <c r="F2745">
        <v>0.6</v>
      </c>
      <c r="G2745">
        <v>0</v>
      </c>
      <c r="H2745" t="s">
        <v>98</v>
      </c>
      <c r="I2745" t="s">
        <v>98</v>
      </c>
      <c r="J2745">
        <v>0.25221492680000002</v>
      </c>
      <c r="K2745">
        <v>3.8784588800000012E-2</v>
      </c>
      <c r="L2745">
        <v>2.8607488800000001E-2</v>
      </c>
      <c r="M2745">
        <v>1.0550433200000001E-2</v>
      </c>
      <c r="N2745">
        <v>1.0550433200000001E-2</v>
      </c>
      <c r="O2745">
        <v>7.7819928E-3</v>
      </c>
      <c r="P2745">
        <v>7.7819928E-3</v>
      </c>
      <c r="Q2745">
        <v>1.1479986399999999E-2</v>
      </c>
      <c r="R2745">
        <v>8.4676308000000006E-3</v>
      </c>
      <c r="S2745">
        <v>6.2457192000000003E-3</v>
      </c>
      <c r="T2745">
        <v>4.6068388000000014E-3</v>
      </c>
      <c r="U2745">
        <v>1.29279684E-2</v>
      </c>
      <c r="V2745">
        <v>34.51</v>
      </c>
      <c r="W2745">
        <v>0.63053731700000004</v>
      </c>
      <c r="X2745">
        <v>9.6961472000000007E-2</v>
      </c>
      <c r="Y2745">
        <v>7.1518722000000007E-2</v>
      </c>
      <c r="Z2745">
        <v>2.6376083000000002E-2</v>
      </c>
      <c r="AA2745">
        <v>2.6376083000000002E-2</v>
      </c>
      <c r="AB2745">
        <v>1.9454981999999999E-2</v>
      </c>
      <c r="AC2745">
        <v>1.9454981999999999E-2</v>
      </c>
      <c r="AD2745">
        <v>2.8699966E-2</v>
      </c>
      <c r="AE2745">
        <v>2.1169077000000001E-2</v>
      </c>
      <c r="AF2745">
        <v>1.5614298E-2</v>
      </c>
      <c r="AG2745">
        <v>1.1517097E-2</v>
      </c>
      <c r="AH2745" s="6">
        <v>3.2319921000000001E-2</v>
      </c>
      <c r="AI2745" s="6"/>
      <c r="AJ2745" s="8"/>
      <c r="AK2745" s="6"/>
      <c r="AL2745" s="6"/>
      <c r="AM2745" s="6"/>
      <c r="AN2745" s="6"/>
      <c r="AO2745" s="6"/>
      <c r="AP2745" s="6"/>
      <c r="AQ2745" s="6"/>
      <c r="AR2745" s="6"/>
      <c r="AS2745" s="6"/>
    </row>
    <row r="2746" spans="1:45" x14ac:dyDescent="0.35">
      <c r="A2746">
        <v>5000</v>
      </c>
      <c r="B2746">
        <v>0.76791101730336708</v>
      </c>
      <c r="C2746">
        <v>60</v>
      </c>
      <c r="D2746">
        <v>1.1823679668622711</v>
      </c>
      <c r="E2746">
        <v>0</v>
      </c>
      <c r="F2746">
        <v>0.6</v>
      </c>
      <c r="G2746">
        <v>0</v>
      </c>
      <c r="H2746" t="s">
        <v>98</v>
      </c>
      <c r="I2746" t="s">
        <v>98</v>
      </c>
      <c r="J2746">
        <v>0.25221492680000002</v>
      </c>
      <c r="K2746">
        <v>3.8784588800000012E-2</v>
      </c>
      <c r="L2746">
        <v>2.8607488800000001E-2</v>
      </c>
      <c r="M2746">
        <v>1.0550433200000001E-2</v>
      </c>
      <c r="N2746">
        <v>1.0550433200000001E-2</v>
      </c>
      <c r="O2746">
        <v>7.7819928E-3</v>
      </c>
      <c r="P2746">
        <v>7.7819928E-3</v>
      </c>
      <c r="Q2746">
        <v>1.1479986399999999E-2</v>
      </c>
      <c r="R2746">
        <v>8.4676308000000006E-3</v>
      </c>
      <c r="S2746">
        <v>6.2457192000000003E-3</v>
      </c>
      <c r="T2746">
        <v>4.6068388000000014E-3</v>
      </c>
      <c r="U2746">
        <v>1.29279684E-2</v>
      </c>
      <c r="V2746">
        <v>34.51</v>
      </c>
      <c r="W2746">
        <v>0.63053731700000004</v>
      </c>
      <c r="X2746">
        <v>9.6961472000000007E-2</v>
      </c>
      <c r="Y2746">
        <v>7.1518722000000007E-2</v>
      </c>
      <c r="Z2746">
        <v>2.6376083000000002E-2</v>
      </c>
      <c r="AA2746">
        <v>2.6376083000000002E-2</v>
      </c>
      <c r="AB2746">
        <v>1.9454981999999999E-2</v>
      </c>
      <c r="AC2746">
        <v>1.9454981999999999E-2</v>
      </c>
      <c r="AD2746">
        <v>2.8699966E-2</v>
      </c>
      <c r="AE2746">
        <v>2.1169077000000001E-2</v>
      </c>
      <c r="AF2746">
        <v>1.5614298E-2</v>
      </c>
      <c r="AG2746">
        <v>1.1517097E-2</v>
      </c>
      <c r="AH2746" s="6">
        <v>3.2319921000000001E-2</v>
      </c>
      <c r="AI2746" s="6"/>
      <c r="AJ2746" s="8"/>
      <c r="AK2746" s="6"/>
      <c r="AL2746" s="6"/>
      <c r="AM2746" s="6"/>
      <c r="AN2746" s="6"/>
      <c r="AO2746" s="6"/>
      <c r="AP2746" s="6"/>
      <c r="AQ2746" s="6"/>
      <c r="AR2746" s="6"/>
      <c r="AS2746" s="6"/>
    </row>
    <row r="2747" spans="1:45" x14ac:dyDescent="0.35">
      <c r="A2747">
        <v>7500</v>
      </c>
      <c r="B2747">
        <v>1.106552200103917</v>
      </c>
      <c r="C2747">
        <v>60</v>
      </c>
      <c r="D2747">
        <v>1.1823679668622711</v>
      </c>
      <c r="E2747">
        <v>0</v>
      </c>
      <c r="F2747">
        <v>0.6</v>
      </c>
      <c r="G2747">
        <v>0</v>
      </c>
      <c r="H2747" t="s">
        <v>98</v>
      </c>
      <c r="I2747" t="s">
        <v>98</v>
      </c>
      <c r="J2747">
        <v>0.25221492680000002</v>
      </c>
      <c r="K2747">
        <v>3.8784588800000012E-2</v>
      </c>
      <c r="L2747">
        <v>2.8607488800000001E-2</v>
      </c>
      <c r="M2747">
        <v>1.0550433200000001E-2</v>
      </c>
      <c r="N2747">
        <v>1.0550433200000001E-2</v>
      </c>
      <c r="O2747">
        <v>7.7819928E-3</v>
      </c>
      <c r="P2747">
        <v>7.7819928E-3</v>
      </c>
      <c r="Q2747">
        <v>1.1479986399999999E-2</v>
      </c>
      <c r="R2747">
        <v>8.4676308000000006E-3</v>
      </c>
      <c r="S2747">
        <v>6.2457192000000003E-3</v>
      </c>
      <c r="T2747">
        <v>4.6068388000000014E-3</v>
      </c>
      <c r="U2747">
        <v>1.29279684E-2</v>
      </c>
      <c r="V2747">
        <v>34.51</v>
      </c>
      <c r="W2747">
        <v>0.63053731700000004</v>
      </c>
      <c r="X2747">
        <v>9.6961472000000007E-2</v>
      </c>
      <c r="Y2747">
        <v>7.1518722000000007E-2</v>
      </c>
      <c r="Z2747">
        <v>2.6376083000000002E-2</v>
      </c>
      <c r="AA2747">
        <v>2.6376083000000002E-2</v>
      </c>
      <c r="AB2747">
        <v>1.9454981999999999E-2</v>
      </c>
      <c r="AC2747">
        <v>1.9454981999999999E-2</v>
      </c>
      <c r="AD2747">
        <v>2.8699966E-2</v>
      </c>
      <c r="AE2747">
        <v>2.1169077000000001E-2</v>
      </c>
      <c r="AF2747">
        <v>1.5614298E-2</v>
      </c>
      <c r="AG2747">
        <v>1.1517097E-2</v>
      </c>
      <c r="AH2747" s="6">
        <v>3.2319921000000001E-2</v>
      </c>
      <c r="AI2747" s="6"/>
      <c r="AJ2747" s="8"/>
      <c r="AK2747" s="6"/>
      <c r="AL2747" s="6"/>
      <c r="AM2747" s="6"/>
      <c r="AN2747" s="6"/>
      <c r="AO2747" s="6"/>
      <c r="AP2747" s="6"/>
      <c r="AQ2747" s="6"/>
      <c r="AR2747" s="6"/>
      <c r="AS2747" s="6"/>
    </row>
    <row r="2748" spans="1:45" x14ac:dyDescent="0.35">
      <c r="A2748">
        <v>10000</v>
      </c>
      <c r="B2748">
        <v>1.4310978152482079</v>
      </c>
      <c r="C2748">
        <v>60</v>
      </c>
      <c r="D2748">
        <v>1.1823679668622711</v>
      </c>
      <c r="E2748">
        <v>0</v>
      </c>
      <c r="F2748">
        <v>0.6</v>
      </c>
      <c r="G2748">
        <v>0</v>
      </c>
      <c r="H2748" t="s">
        <v>98</v>
      </c>
      <c r="I2748" t="s">
        <v>98</v>
      </c>
      <c r="J2748">
        <v>0.25221492680000002</v>
      </c>
      <c r="K2748">
        <v>3.8784588800000012E-2</v>
      </c>
      <c r="L2748">
        <v>2.8607488800000001E-2</v>
      </c>
      <c r="M2748">
        <v>1.0550433200000001E-2</v>
      </c>
      <c r="N2748">
        <v>1.0550433200000001E-2</v>
      </c>
      <c r="O2748">
        <v>7.7819928E-3</v>
      </c>
      <c r="P2748">
        <v>7.7819928E-3</v>
      </c>
      <c r="Q2748">
        <v>1.1479986399999999E-2</v>
      </c>
      <c r="R2748">
        <v>8.4676308000000006E-3</v>
      </c>
      <c r="S2748">
        <v>6.2457192000000003E-3</v>
      </c>
      <c r="T2748">
        <v>4.6068388000000014E-3</v>
      </c>
      <c r="U2748">
        <v>1.29279684E-2</v>
      </c>
      <c r="V2748">
        <v>34.51</v>
      </c>
      <c r="W2748">
        <v>0.63053731700000004</v>
      </c>
      <c r="X2748">
        <v>9.6961472000000007E-2</v>
      </c>
      <c r="Y2748">
        <v>7.1518722000000007E-2</v>
      </c>
      <c r="Z2748">
        <v>2.6376083000000002E-2</v>
      </c>
      <c r="AA2748">
        <v>2.6376083000000002E-2</v>
      </c>
      <c r="AB2748">
        <v>1.9454981999999999E-2</v>
      </c>
      <c r="AC2748">
        <v>1.9454981999999999E-2</v>
      </c>
      <c r="AD2748">
        <v>2.8699966E-2</v>
      </c>
      <c r="AE2748">
        <v>2.1169077000000001E-2</v>
      </c>
      <c r="AF2748">
        <v>1.5614298E-2</v>
      </c>
      <c r="AG2748">
        <v>1.1517097E-2</v>
      </c>
      <c r="AH2748" s="6">
        <v>3.2319921000000001E-2</v>
      </c>
      <c r="AI2748" s="6"/>
      <c r="AJ2748" s="8"/>
      <c r="AK2748" s="6"/>
      <c r="AL2748" s="6"/>
      <c r="AM2748" s="6"/>
      <c r="AN2748" s="6"/>
      <c r="AO2748" s="6"/>
      <c r="AP2748" s="6"/>
      <c r="AQ2748" s="6"/>
      <c r="AR2748" s="6"/>
      <c r="AS2748" s="6"/>
    </row>
    <row r="2749" spans="1:45" x14ac:dyDescent="0.35">
      <c r="A2749">
        <v>15000</v>
      </c>
      <c r="B2749">
        <v>2.050990148452696</v>
      </c>
      <c r="C2749">
        <v>60</v>
      </c>
      <c r="D2749">
        <v>1.1823679668622711</v>
      </c>
      <c r="E2749">
        <v>0</v>
      </c>
      <c r="F2749">
        <v>0.6</v>
      </c>
      <c r="G2749">
        <v>0</v>
      </c>
      <c r="H2749" t="s">
        <v>98</v>
      </c>
      <c r="I2749" t="s">
        <v>98</v>
      </c>
      <c r="J2749">
        <v>0.25221492680000002</v>
      </c>
      <c r="K2749">
        <v>3.8784588800000012E-2</v>
      </c>
      <c r="L2749">
        <v>2.8607488800000001E-2</v>
      </c>
      <c r="M2749">
        <v>1.0550433200000001E-2</v>
      </c>
      <c r="N2749">
        <v>1.0550433200000001E-2</v>
      </c>
      <c r="O2749">
        <v>7.7819928E-3</v>
      </c>
      <c r="P2749">
        <v>7.7819928E-3</v>
      </c>
      <c r="Q2749">
        <v>1.1479986399999999E-2</v>
      </c>
      <c r="R2749">
        <v>8.4676308000000006E-3</v>
      </c>
      <c r="S2749">
        <v>6.2457192000000003E-3</v>
      </c>
      <c r="T2749">
        <v>4.6068388000000014E-3</v>
      </c>
      <c r="U2749">
        <v>1.29279684E-2</v>
      </c>
      <c r="V2749">
        <v>34.51</v>
      </c>
      <c r="W2749">
        <v>0.63053731700000004</v>
      </c>
      <c r="X2749">
        <v>9.6961472000000007E-2</v>
      </c>
      <c r="Y2749">
        <v>7.1518722000000007E-2</v>
      </c>
      <c r="Z2749">
        <v>2.6376083000000002E-2</v>
      </c>
      <c r="AA2749">
        <v>2.6376083000000002E-2</v>
      </c>
      <c r="AB2749">
        <v>1.9454981999999999E-2</v>
      </c>
      <c r="AC2749">
        <v>1.9454981999999999E-2</v>
      </c>
      <c r="AD2749">
        <v>2.8699966E-2</v>
      </c>
      <c r="AE2749">
        <v>2.1169077000000001E-2</v>
      </c>
      <c r="AF2749">
        <v>1.5614298E-2</v>
      </c>
      <c r="AG2749">
        <v>1.1517097E-2</v>
      </c>
      <c r="AH2749" s="6">
        <v>3.2319921000000001E-2</v>
      </c>
      <c r="AI2749" s="6"/>
      <c r="AJ2749" s="8"/>
      <c r="AK2749" s="6"/>
      <c r="AL2749" s="6"/>
      <c r="AM2749" s="6"/>
      <c r="AN2749" s="6"/>
      <c r="AO2749" s="6"/>
      <c r="AP2749" s="6"/>
      <c r="AQ2749" s="6"/>
      <c r="AR2749" s="6"/>
      <c r="AS2749" s="6"/>
    </row>
    <row r="2750" spans="1:45" x14ac:dyDescent="0.35">
      <c r="A2750">
        <v>1500</v>
      </c>
      <c r="B2750">
        <v>0.25832283060716882</v>
      </c>
      <c r="C2750">
        <v>90</v>
      </c>
      <c r="D2750">
        <v>1.1823679668622711</v>
      </c>
      <c r="E2750">
        <v>0</v>
      </c>
      <c r="F2750">
        <v>0.6</v>
      </c>
      <c r="G2750">
        <v>0</v>
      </c>
      <c r="H2750" t="s">
        <v>98</v>
      </c>
      <c r="I2750" t="s">
        <v>98</v>
      </c>
      <c r="J2750">
        <v>0.25221492680000002</v>
      </c>
      <c r="K2750">
        <v>3.8784588800000012E-2</v>
      </c>
      <c r="L2750">
        <v>2.8607488800000001E-2</v>
      </c>
      <c r="M2750">
        <v>1.0550433200000001E-2</v>
      </c>
      <c r="N2750">
        <v>1.0550433200000001E-2</v>
      </c>
      <c r="O2750">
        <v>7.7819928E-3</v>
      </c>
      <c r="P2750">
        <v>7.7819928E-3</v>
      </c>
      <c r="Q2750">
        <v>1.1479986399999999E-2</v>
      </c>
      <c r="R2750">
        <v>8.4676308000000006E-3</v>
      </c>
      <c r="S2750">
        <v>6.2457192000000003E-3</v>
      </c>
      <c r="T2750">
        <v>4.6068388000000014E-3</v>
      </c>
      <c r="U2750">
        <v>1.29279684E-2</v>
      </c>
      <c r="V2750">
        <v>34.51</v>
      </c>
      <c r="W2750">
        <v>0.63053731700000004</v>
      </c>
      <c r="X2750">
        <v>9.6961472000000007E-2</v>
      </c>
      <c r="Y2750">
        <v>7.1518722000000007E-2</v>
      </c>
      <c r="Z2750">
        <v>2.6376083000000002E-2</v>
      </c>
      <c r="AA2750">
        <v>2.6376083000000002E-2</v>
      </c>
      <c r="AB2750">
        <v>1.9454981999999999E-2</v>
      </c>
      <c r="AC2750">
        <v>1.9454981999999999E-2</v>
      </c>
      <c r="AD2750">
        <v>2.8699966E-2</v>
      </c>
      <c r="AE2750">
        <v>2.1169077000000001E-2</v>
      </c>
      <c r="AF2750">
        <v>1.5614298E-2</v>
      </c>
      <c r="AG2750">
        <v>1.1517097E-2</v>
      </c>
      <c r="AH2750" s="6">
        <v>3.2319921000000001E-2</v>
      </c>
      <c r="AI2750" s="6"/>
      <c r="AJ2750" s="8"/>
      <c r="AK2750" s="6"/>
      <c r="AL2750" s="6"/>
      <c r="AM2750" s="6"/>
      <c r="AN2750" s="6"/>
      <c r="AO2750" s="6"/>
      <c r="AP2750" s="6"/>
      <c r="AQ2750" s="6"/>
      <c r="AR2750" s="6"/>
      <c r="AS2750" s="6"/>
    </row>
    <row r="2751" spans="1:45" x14ac:dyDescent="0.35">
      <c r="A2751">
        <v>2000</v>
      </c>
      <c r="B2751">
        <v>0.33406765997100341</v>
      </c>
      <c r="C2751">
        <v>90</v>
      </c>
      <c r="D2751">
        <v>1.1823679668622711</v>
      </c>
      <c r="E2751">
        <v>0</v>
      </c>
      <c r="F2751">
        <v>0.6</v>
      </c>
      <c r="G2751">
        <v>0</v>
      </c>
      <c r="H2751" t="s">
        <v>98</v>
      </c>
      <c r="I2751" t="s">
        <v>98</v>
      </c>
      <c r="J2751">
        <v>0.25221492680000002</v>
      </c>
      <c r="K2751">
        <v>3.8784588800000012E-2</v>
      </c>
      <c r="L2751">
        <v>2.8607488800000001E-2</v>
      </c>
      <c r="M2751">
        <v>1.0550433200000001E-2</v>
      </c>
      <c r="N2751">
        <v>1.0550433200000001E-2</v>
      </c>
      <c r="O2751">
        <v>7.7819928E-3</v>
      </c>
      <c r="P2751">
        <v>7.7819928E-3</v>
      </c>
      <c r="Q2751">
        <v>1.1479986399999999E-2</v>
      </c>
      <c r="R2751">
        <v>8.4676308000000006E-3</v>
      </c>
      <c r="S2751">
        <v>6.2457192000000003E-3</v>
      </c>
      <c r="T2751">
        <v>4.6068388000000014E-3</v>
      </c>
      <c r="U2751">
        <v>1.29279684E-2</v>
      </c>
      <c r="V2751">
        <v>34.51</v>
      </c>
      <c r="W2751">
        <v>0.63053731700000004</v>
      </c>
      <c r="X2751">
        <v>9.6961472000000007E-2</v>
      </c>
      <c r="Y2751">
        <v>7.1518722000000007E-2</v>
      </c>
      <c r="Z2751">
        <v>2.6376083000000002E-2</v>
      </c>
      <c r="AA2751">
        <v>2.6376083000000002E-2</v>
      </c>
      <c r="AB2751">
        <v>1.9454981999999999E-2</v>
      </c>
      <c r="AC2751">
        <v>1.9454981999999999E-2</v>
      </c>
      <c r="AD2751">
        <v>2.8699966E-2</v>
      </c>
      <c r="AE2751">
        <v>2.1169077000000001E-2</v>
      </c>
      <c r="AF2751">
        <v>1.5614298E-2</v>
      </c>
      <c r="AG2751">
        <v>1.1517097E-2</v>
      </c>
      <c r="AH2751" s="6">
        <v>3.2319921000000001E-2</v>
      </c>
      <c r="AI2751" s="6"/>
      <c r="AJ2751" s="8"/>
      <c r="AK2751" s="6"/>
      <c r="AL2751" s="6"/>
      <c r="AM2751" s="6"/>
      <c r="AN2751" s="6"/>
      <c r="AO2751" s="6"/>
      <c r="AP2751" s="6"/>
      <c r="AQ2751" s="6"/>
      <c r="AR2751" s="6"/>
      <c r="AS2751" s="6"/>
    </row>
    <row r="2752" spans="1:45" x14ac:dyDescent="0.35">
      <c r="A2752">
        <v>2500</v>
      </c>
      <c r="B2752">
        <v>0.40768585190380391</v>
      </c>
      <c r="C2752">
        <v>90</v>
      </c>
      <c r="D2752">
        <v>1.1823679668622711</v>
      </c>
      <c r="E2752">
        <v>0</v>
      </c>
      <c r="F2752">
        <v>0.6</v>
      </c>
      <c r="G2752">
        <v>0</v>
      </c>
      <c r="H2752" t="s">
        <v>98</v>
      </c>
      <c r="I2752" t="s">
        <v>98</v>
      </c>
      <c r="J2752">
        <v>0.25221492680000002</v>
      </c>
      <c r="K2752">
        <v>3.8784588800000012E-2</v>
      </c>
      <c r="L2752">
        <v>2.8607488800000001E-2</v>
      </c>
      <c r="M2752">
        <v>1.0550433200000001E-2</v>
      </c>
      <c r="N2752">
        <v>1.0550433200000001E-2</v>
      </c>
      <c r="O2752">
        <v>7.7819928E-3</v>
      </c>
      <c r="P2752">
        <v>7.7819928E-3</v>
      </c>
      <c r="Q2752">
        <v>1.1479986399999999E-2</v>
      </c>
      <c r="R2752">
        <v>8.4676308000000006E-3</v>
      </c>
      <c r="S2752">
        <v>6.2457192000000003E-3</v>
      </c>
      <c r="T2752">
        <v>4.6068388000000014E-3</v>
      </c>
      <c r="U2752">
        <v>1.29279684E-2</v>
      </c>
      <c r="V2752">
        <v>34.51</v>
      </c>
      <c r="W2752">
        <v>0.63053731700000004</v>
      </c>
      <c r="X2752">
        <v>9.6961472000000007E-2</v>
      </c>
      <c r="Y2752">
        <v>7.1518722000000007E-2</v>
      </c>
      <c r="Z2752">
        <v>2.6376083000000002E-2</v>
      </c>
      <c r="AA2752">
        <v>2.6376083000000002E-2</v>
      </c>
      <c r="AB2752">
        <v>1.9454981999999999E-2</v>
      </c>
      <c r="AC2752">
        <v>1.9454981999999999E-2</v>
      </c>
      <c r="AD2752">
        <v>2.8699966E-2</v>
      </c>
      <c r="AE2752">
        <v>2.1169077000000001E-2</v>
      </c>
      <c r="AF2752">
        <v>1.5614298E-2</v>
      </c>
      <c r="AG2752">
        <v>1.1517097E-2</v>
      </c>
      <c r="AH2752" s="6">
        <v>3.2319921000000001E-2</v>
      </c>
      <c r="AI2752" s="6"/>
      <c r="AJ2752" s="8"/>
      <c r="AK2752" s="6"/>
      <c r="AL2752" s="6"/>
      <c r="AM2752" s="6"/>
      <c r="AN2752" s="6"/>
      <c r="AO2752" s="6"/>
      <c r="AP2752" s="6"/>
      <c r="AQ2752" s="6"/>
      <c r="AR2752" s="6"/>
      <c r="AS2752" s="6"/>
    </row>
    <row r="2753" spans="1:45" x14ac:dyDescent="0.35">
      <c r="A2753">
        <v>5000</v>
      </c>
      <c r="B2753">
        <v>0.75474751763259174</v>
      </c>
      <c r="C2753">
        <v>90</v>
      </c>
      <c r="D2753">
        <v>1.1823679668622711</v>
      </c>
      <c r="E2753">
        <v>0</v>
      </c>
      <c r="F2753">
        <v>0.6</v>
      </c>
      <c r="G2753">
        <v>0</v>
      </c>
      <c r="H2753" t="s">
        <v>98</v>
      </c>
      <c r="I2753" t="s">
        <v>98</v>
      </c>
      <c r="J2753">
        <v>0.25221492680000002</v>
      </c>
      <c r="K2753">
        <v>3.8784588800000012E-2</v>
      </c>
      <c r="L2753">
        <v>2.8607488800000001E-2</v>
      </c>
      <c r="M2753">
        <v>1.0550433200000001E-2</v>
      </c>
      <c r="N2753">
        <v>1.0550433200000001E-2</v>
      </c>
      <c r="O2753">
        <v>7.7819928E-3</v>
      </c>
      <c r="P2753">
        <v>7.7819928E-3</v>
      </c>
      <c r="Q2753">
        <v>1.1479986399999999E-2</v>
      </c>
      <c r="R2753">
        <v>8.4676308000000006E-3</v>
      </c>
      <c r="S2753">
        <v>6.2457192000000003E-3</v>
      </c>
      <c r="T2753">
        <v>4.6068388000000014E-3</v>
      </c>
      <c r="U2753">
        <v>1.29279684E-2</v>
      </c>
      <c r="V2753">
        <v>34.51</v>
      </c>
      <c r="W2753">
        <v>0.63053731700000004</v>
      </c>
      <c r="X2753">
        <v>9.6961472000000007E-2</v>
      </c>
      <c r="Y2753">
        <v>7.1518722000000007E-2</v>
      </c>
      <c r="Z2753">
        <v>2.6376083000000002E-2</v>
      </c>
      <c r="AA2753">
        <v>2.6376083000000002E-2</v>
      </c>
      <c r="AB2753">
        <v>1.9454981999999999E-2</v>
      </c>
      <c r="AC2753">
        <v>1.9454981999999999E-2</v>
      </c>
      <c r="AD2753">
        <v>2.8699966E-2</v>
      </c>
      <c r="AE2753">
        <v>2.1169077000000001E-2</v>
      </c>
      <c r="AF2753">
        <v>1.5614298E-2</v>
      </c>
      <c r="AG2753">
        <v>1.1517097E-2</v>
      </c>
      <c r="AH2753" s="6">
        <v>3.2319921000000001E-2</v>
      </c>
      <c r="AI2753" s="6"/>
      <c r="AJ2753" s="8"/>
      <c r="AK2753" s="6"/>
      <c r="AL2753" s="6"/>
      <c r="AM2753" s="6"/>
      <c r="AN2753" s="6"/>
      <c r="AO2753" s="6"/>
      <c r="AP2753" s="6"/>
      <c r="AQ2753" s="6"/>
      <c r="AR2753" s="6"/>
      <c r="AS2753" s="6"/>
    </row>
    <row r="2754" spans="1:45" x14ac:dyDescent="0.35">
      <c r="A2754">
        <v>7500</v>
      </c>
      <c r="B2754">
        <v>1.079563698339097</v>
      </c>
      <c r="C2754">
        <v>90</v>
      </c>
      <c r="D2754">
        <v>1.1823679668622711</v>
      </c>
      <c r="E2754">
        <v>0</v>
      </c>
      <c r="F2754">
        <v>0.6</v>
      </c>
      <c r="G2754">
        <v>0</v>
      </c>
      <c r="H2754" t="s">
        <v>98</v>
      </c>
      <c r="I2754" t="s">
        <v>98</v>
      </c>
      <c r="J2754">
        <v>0.25221492680000002</v>
      </c>
      <c r="K2754">
        <v>3.8784588800000012E-2</v>
      </c>
      <c r="L2754">
        <v>2.8607488800000001E-2</v>
      </c>
      <c r="M2754">
        <v>1.0550433200000001E-2</v>
      </c>
      <c r="N2754">
        <v>1.0550433200000001E-2</v>
      </c>
      <c r="O2754">
        <v>7.7819928E-3</v>
      </c>
      <c r="P2754">
        <v>7.7819928E-3</v>
      </c>
      <c r="Q2754">
        <v>1.1479986399999999E-2</v>
      </c>
      <c r="R2754">
        <v>8.4676308000000006E-3</v>
      </c>
      <c r="S2754">
        <v>6.2457192000000003E-3</v>
      </c>
      <c r="T2754">
        <v>4.6068388000000014E-3</v>
      </c>
      <c r="U2754">
        <v>1.29279684E-2</v>
      </c>
      <c r="V2754">
        <v>34.51</v>
      </c>
      <c r="W2754">
        <v>0.63053731700000004</v>
      </c>
      <c r="X2754">
        <v>9.6961472000000007E-2</v>
      </c>
      <c r="Y2754">
        <v>7.1518722000000007E-2</v>
      </c>
      <c r="Z2754">
        <v>2.6376083000000002E-2</v>
      </c>
      <c r="AA2754">
        <v>2.6376083000000002E-2</v>
      </c>
      <c r="AB2754">
        <v>1.9454981999999999E-2</v>
      </c>
      <c r="AC2754">
        <v>1.9454981999999999E-2</v>
      </c>
      <c r="AD2754">
        <v>2.8699966E-2</v>
      </c>
      <c r="AE2754">
        <v>2.1169077000000001E-2</v>
      </c>
      <c r="AF2754">
        <v>1.5614298E-2</v>
      </c>
      <c r="AG2754">
        <v>1.1517097E-2</v>
      </c>
      <c r="AH2754" s="6">
        <v>3.2319921000000001E-2</v>
      </c>
      <c r="AI2754" s="6"/>
      <c r="AJ2754" s="8"/>
      <c r="AK2754" s="6"/>
      <c r="AL2754" s="6"/>
      <c r="AM2754" s="6"/>
      <c r="AN2754" s="6"/>
      <c r="AO2754" s="6"/>
      <c r="AP2754" s="6"/>
      <c r="AQ2754" s="6"/>
      <c r="AR2754" s="6"/>
      <c r="AS2754" s="6"/>
    </row>
    <row r="2755" spans="1:45" x14ac:dyDescent="0.35">
      <c r="A2755">
        <v>10000</v>
      </c>
      <c r="B2755">
        <v>1.3901087222646009</v>
      </c>
      <c r="C2755">
        <v>90</v>
      </c>
      <c r="D2755">
        <v>1.1823679668622711</v>
      </c>
      <c r="E2755">
        <v>0</v>
      </c>
      <c r="F2755">
        <v>0.6</v>
      </c>
      <c r="G2755">
        <v>0</v>
      </c>
      <c r="H2755" t="s">
        <v>98</v>
      </c>
      <c r="I2755" t="s">
        <v>98</v>
      </c>
      <c r="J2755">
        <v>0.25221492680000002</v>
      </c>
      <c r="K2755">
        <v>3.8784588800000012E-2</v>
      </c>
      <c r="L2755">
        <v>2.8607488800000001E-2</v>
      </c>
      <c r="M2755">
        <v>1.0550433200000001E-2</v>
      </c>
      <c r="N2755">
        <v>1.0550433200000001E-2</v>
      </c>
      <c r="O2755">
        <v>7.7819928E-3</v>
      </c>
      <c r="P2755">
        <v>7.7819928E-3</v>
      </c>
      <c r="Q2755">
        <v>1.1479986399999999E-2</v>
      </c>
      <c r="R2755">
        <v>8.4676308000000006E-3</v>
      </c>
      <c r="S2755">
        <v>6.2457192000000003E-3</v>
      </c>
      <c r="T2755">
        <v>4.6068388000000014E-3</v>
      </c>
      <c r="U2755">
        <v>1.29279684E-2</v>
      </c>
      <c r="V2755">
        <v>34.51</v>
      </c>
      <c r="W2755">
        <v>0.63053731700000004</v>
      </c>
      <c r="X2755">
        <v>9.6961472000000007E-2</v>
      </c>
      <c r="Y2755">
        <v>7.1518722000000007E-2</v>
      </c>
      <c r="Z2755">
        <v>2.6376083000000002E-2</v>
      </c>
      <c r="AA2755">
        <v>2.6376083000000002E-2</v>
      </c>
      <c r="AB2755">
        <v>1.9454981999999999E-2</v>
      </c>
      <c r="AC2755">
        <v>1.9454981999999999E-2</v>
      </c>
      <c r="AD2755">
        <v>2.8699966E-2</v>
      </c>
      <c r="AE2755">
        <v>2.1169077000000001E-2</v>
      </c>
      <c r="AF2755">
        <v>1.5614298E-2</v>
      </c>
      <c r="AG2755">
        <v>1.1517097E-2</v>
      </c>
      <c r="AH2755" s="6">
        <v>3.2319921000000001E-2</v>
      </c>
      <c r="AI2755" s="6"/>
      <c r="AJ2755" s="8"/>
      <c r="AK2755" s="6"/>
      <c r="AL2755" s="6"/>
      <c r="AM2755" s="6"/>
      <c r="AN2755" s="6"/>
      <c r="AO2755" s="6"/>
      <c r="AP2755" s="6"/>
      <c r="AQ2755" s="6"/>
      <c r="AR2755" s="6"/>
      <c r="AS2755" s="6"/>
    </row>
    <row r="2756" spans="1:45" x14ac:dyDescent="0.35">
      <c r="A2756">
        <v>15000</v>
      </c>
      <c r="B2756">
        <v>1.9820403198992571</v>
      </c>
      <c r="C2756">
        <v>90</v>
      </c>
      <c r="D2756">
        <v>1.1823679668622711</v>
      </c>
      <c r="E2756">
        <v>0</v>
      </c>
      <c r="F2756">
        <v>0.6</v>
      </c>
      <c r="G2756">
        <v>0</v>
      </c>
      <c r="H2756" t="s">
        <v>98</v>
      </c>
      <c r="I2756" t="s">
        <v>98</v>
      </c>
      <c r="J2756">
        <v>0.25221492680000002</v>
      </c>
      <c r="K2756">
        <v>3.8784588800000012E-2</v>
      </c>
      <c r="L2756">
        <v>2.8607488800000001E-2</v>
      </c>
      <c r="M2756">
        <v>1.0550433200000001E-2</v>
      </c>
      <c r="N2756">
        <v>1.0550433200000001E-2</v>
      </c>
      <c r="O2756">
        <v>7.7819928E-3</v>
      </c>
      <c r="P2756">
        <v>7.7819928E-3</v>
      </c>
      <c r="Q2756">
        <v>1.1479986399999999E-2</v>
      </c>
      <c r="R2756">
        <v>8.4676308000000006E-3</v>
      </c>
      <c r="S2756">
        <v>6.2457192000000003E-3</v>
      </c>
      <c r="T2756">
        <v>4.6068388000000014E-3</v>
      </c>
      <c r="U2756">
        <v>1.29279684E-2</v>
      </c>
      <c r="V2756">
        <v>34.51</v>
      </c>
      <c r="W2756">
        <v>0.63053731700000004</v>
      </c>
      <c r="X2756">
        <v>9.6961472000000007E-2</v>
      </c>
      <c r="Y2756">
        <v>7.1518722000000007E-2</v>
      </c>
      <c r="Z2756">
        <v>2.6376083000000002E-2</v>
      </c>
      <c r="AA2756">
        <v>2.6376083000000002E-2</v>
      </c>
      <c r="AB2756">
        <v>1.9454981999999999E-2</v>
      </c>
      <c r="AC2756">
        <v>1.9454981999999999E-2</v>
      </c>
      <c r="AD2756">
        <v>2.8699966E-2</v>
      </c>
      <c r="AE2756">
        <v>2.1169077000000001E-2</v>
      </c>
      <c r="AF2756">
        <v>1.5614298E-2</v>
      </c>
      <c r="AG2756">
        <v>1.1517097E-2</v>
      </c>
      <c r="AH2756" s="6">
        <v>3.2319921000000001E-2</v>
      </c>
      <c r="AI2756" s="6"/>
      <c r="AJ2756" s="8"/>
      <c r="AK2756" s="6"/>
      <c r="AL2756" s="6"/>
      <c r="AM2756" s="6"/>
      <c r="AN2756" s="6"/>
      <c r="AO2756" s="6"/>
      <c r="AP2756" s="6"/>
      <c r="AQ2756" s="6"/>
      <c r="AR2756" s="6"/>
      <c r="AS2756" s="6"/>
    </row>
    <row r="2757" spans="1:45" x14ac:dyDescent="0.35">
      <c r="A2757">
        <v>1500</v>
      </c>
      <c r="B2757">
        <v>0.27036465763241219</v>
      </c>
      <c r="C2757">
        <v>120</v>
      </c>
      <c r="D2757">
        <v>1.1823679668622711</v>
      </c>
      <c r="E2757">
        <v>0</v>
      </c>
      <c r="F2757">
        <v>0.6</v>
      </c>
      <c r="G2757">
        <v>0</v>
      </c>
      <c r="H2757" t="s">
        <v>98</v>
      </c>
      <c r="I2757" t="s">
        <v>98</v>
      </c>
      <c r="J2757">
        <v>0.25221492680000002</v>
      </c>
      <c r="K2757">
        <v>3.8784588800000012E-2</v>
      </c>
      <c r="L2757">
        <v>2.8607488800000001E-2</v>
      </c>
      <c r="M2757">
        <v>1.0550433200000001E-2</v>
      </c>
      <c r="N2757">
        <v>1.0550433200000001E-2</v>
      </c>
      <c r="O2757">
        <v>7.7819928E-3</v>
      </c>
      <c r="P2757">
        <v>7.7819928E-3</v>
      </c>
      <c r="Q2757">
        <v>1.1479986399999999E-2</v>
      </c>
      <c r="R2757">
        <v>8.4676308000000006E-3</v>
      </c>
      <c r="S2757">
        <v>6.2457192000000003E-3</v>
      </c>
      <c r="T2757">
        <v>4.6068388000000014E-3</v>
      </c>
      <c r="U2757">
        <v>1.29279684E-2</v>
      </c>
      <c r="V2757">
        <v>34.51</v>
      </c>
      <c r="W2757">
        <v>0.63053731700000004</v>
      </c>
      <c r="X2757">
        <v>9.6961472000000007E-2</v>
      </c>
      <c r="Y2757">
        <v>7.1518722000000007E-2</v>
      </c>
      <c r="Z2757">
        <v>2.6376083000000002E-2</v>
      </c>
      <c r="AA2757">
        <v>2.6376083000000002E-2</v>
      </c>
      <c r="AB2757">
        <v>1.9454981999999999E-2</v>
      </c>
      <c r="AC2757">
        <v>1.9454981999999999E-2</v>
      </c>
      <c r="AD2757">
        <v>2.8699966E-2</v>
      </c>
      <c r="AE2757">
        <v>2.1169077000000001E-2</v>
      </c>
      <c r="AF2757">
        <v>1.5614298E-2</v>
      </c>
      <c r="AG2757">
        <v>1.1517097E-2</v>
      </c>
      <c r="AH2757" s="6">
        <v>3.2319921000000001E-2</v>
      </c>
      <c r="AI2757" s="6"/>
      <c r="AJ2757" s="8"/>
      <c r="AK2757" s="6"/>
      <c r="AL2757" s="6"/>
      <c r="AM2757" s="6"/>
      <c r="AN2757" s="6"/>
      <c r="AO2757" s="6"/>
      <c r="AP2757" s="6"/>
      <c r="AQ2757" s="6"/>
      <c r="AR2757" s="6"/>
      <c r="AS2757" s="6"/>
    </row>
    <row r="2758" spans="1:45" x14ac:dyDescent="0.35">
      <c r="A2758">
        <v>2000</v>
      </c>
      <c r="B2758">
        <v>0.34223589065119508</v>
      </c>
      <c r="C2758">
        <v>120</v>
      </c>
      <c r="D2758">
        <v>1.1823679668622711</v>
      </c>
      <c r="E2758">
        <v>0</v>
      </c>
      <c r="F2758">
        <v>0.6</v>
      </c>
      <c r="G2758">
        <v>0</v>
      </c>
      <c r="H2758" t="s">
        <v>98</v>
      </c>
      <c r="I2758" t="s">
        <v>98</v>
      </c>
      <c r="J2758">
        <v>0.25221492680000002</v>
      </c>
      <c r="K2758">
        <v>3.8784588800000012E-2</v>
      </c>
      <c r="L2758">
        <v>2.8607488800000001E-2</v>
      </c>
      <c r="M2758">
        <v>1.0550433200000001E-2</v>
      </c>
      <c r="N2758">
        <v>1.0550433200000001E-2</v>
      </c>
      <c r="O2758">
        <v>7.7819928E-3</v>
      </c>
      <c r="P2758">
        <v>7.7819928E-3</v>
      </c>
      <c r="Q2758">
        <v>1.1479986399999999E-2</v>
      </c>
      <c r="R2758">
        <v>8.4676308000000006E-3</v>
      </c>
      <c r="S2758">
        <v>6.2457192000000003E-3</v>
      </c>
      <c r="T2758">
        <v>4.6068388000000014E-3</v>
      </c>
      <c r="U2758">
        <v>1.29279684E-2</v>
      </c>
      <c r="V2758">
        <v>34.51</v>
      </c>
      <c r="W2758">
        <v>0.63053731700000004</v>
      </c>
      <c r="X2758">
        <v>9.6961472000000007E-2</v>
      </c>
      <c r="Y2758">
        <v>7.1518722000000007E-2</v>
      </c>
      <c r="Z2758">
        <v>2.6376083000000002E-2</v>
      </c>
      <c r="AA2758">
        <v>2.6376083000000002E-2</v>
      </c>
      <c r="AB2758">
        <v>1.9454981999999999E-2</v>
      </c>
      <c r="AC2758">
        <v>1.9454981999999999E-2</v>
      </c>
      <c r="AD2758">
        <v>2.8699966E-2</v>
      </c>
      <c r="AE2758">
        <v>2.1169077000000001E-2</v>
      </c>
      <c r="AF2758">
        <v>1.5614298E-2</v>
      </c>
      <c r="AG2758">
        <v>1.1517097E-2</v>
      </c>
      <c r="AH2758" s="6">
        <v>3.2319921000000001E-2</v>
      </c>
      <c r="AI2758" s="6"/>
      <c r="AJ2758" s="8"/>
      <c r="AK2758" s="6"/>
      <c r="AL2758" s="6"/>
      <c r="AM2758" s="6"/>
      <c r="AN2758" s="6"/>
      <c r="AO2758" s="6"/>
      <c r="AP2758" s="6"/>
      <c r="AQ2758" s="6"/>
      <c r="AR2758" s="6"/>
      <c r="AS2758" s="6"/>
    </row>
    <row r="2759" spans="1:45" x14ac:dyDescent="0.35">
      <c r="A2759">
        <v>2500</v>
      </c>
      <c r="B2759">
        <v>0.41272782277421399</v>
      </c>
      <c r="C2759">
        <v>120</v>
      </c>
      <c r="D2759">
        <v>1.1823679668622711</v>
      </c>
      <c r="E2759">
        <v>0</v>
      </c>
      <c r="F2759">
        <v>0.6</v>
      </c>
      <c r="G2759">
        <v>0</v>
      </c>
      <c r="H2759" t="s">
        <v>98</v>
      </c>
      <c r="I2759" t="s">
        <v>98</v>
      </c>
      <c r="J2759">
        <v>0.25221492680000002</v>
      </c>
      <c r="K2759">
        <v>3.8784588800000012E-2</v>
      </c>
      <c r="L2759">
        <v>2.8607488800000001E-2</v>
      </c>
      <c r="M2759">
        <v>1.0550433200000001E-2</v>
      </c>
      <c r="N2759">
        <v>1.0550433200000001E-2</v>
      </c>
      <c r="O2759">
        <v>7.7819928E-3</v>
      </c>
      <c r="P2759">
        <v>7.7819928E-3</v>
      </c>
      <c r="Q2759">
        <v>1.1479986399999999E-2</v>
      </c>
      <c r="R2759">
        <v>8.4676308000000006E-3</v>
      </c>
      <c r="S2759">
        <v>6.2457192000000003E-3</v>
      </c>
      <c r="T2759">
        <v>4.6068388000000014E-3</v>
      </c>
      <c r="U2759">
        <v>1.29279684E-2</v>
      </c>
      <c r="V2759">
        <v>34.51</v>
      </c>
      <c r="W2759">
        <v>0.63053731700000004</v>
      </c>
      <c r="X2759">
        <v>9.6961472000000007E-2</v>
      </c>
      <c r="Y2759">
        <v>7.1518722000000007E-2</v>
      </c>
      <c r="Z2759">
        <v>2.6376083000000002E-2</v>
      </c>
      <c r="AA2759">
        <v>2.6376083000000002E-2</v>
      </c>
      <c r="AB2759">
        <v>1.9454981999999999E-2</v>
      </c>
      <c r="AC2759">
        <v>1.9454981999999999E-2</v>
      </c>
      <c r="AD2759">
        <v>2.8699966E-2</v>
      </c>
      <c r="AE2759">
        <v>2.1169077000000001E-2</v>
      </c>
      <c r="AF2759">
        <v>1.5614298E-2</v>
      </c>
      <c r="AG2759">
        <v>1.1517097E-2</v>
      </c>
      <c r="AH2759" s="6">
        <v>3.2319921000000001E-2</v>
      </c>
      <c r="AI2759" s="6"/>
      <c r="AJ2759" s="8"/>
      <c r="AK2759" s="6"/>
      <c r="AL2759" s="6"/>
      <c r="AM2759" s="6"/>
      <c r="AN2759" s="6"/>
      <c r="AO2759" s="6"/>
      <c r="AP2759" s="6"/>
      <c r="AQ2759" s="6"/>
      <c r="AR2759" s="6"/>
      <c r="AS2759" s="6"/>
    </row>
    <row r="2760" spans="1:45" x14ac:dyDescent="0.35">
      <c r="A2760">
        <v>5000</v>
      </c>
      <c r="B2760">
        <v>0.74607596018440936</v>
      </c>
      <c r="C2760">
        <v>120</v>
      </c>
      <c r="D2760">
        <v>1.1823679668622711</v>
      </c>
      <c r="E2760">
        <v>0</v>
      </c>
      <c r="F2760">
        <v>0.6</v>
      </c>
      <c r="G2760">
        <v>0</v>
      </c>
      <c r="H2760" t="s">
        <v>98</v>
      </c>
      <c r="I2760" t="s">
        <v>98</v>
      </c>
      <c r="J2760">
        <v>0.25221492680000002</v>
      </c>
      <c r="K2760">
        <v>3.8784588800000012E-2</v>
      </c>
      <c r="L2760">
        <v>2.8607488800000001E-2</v>
      </c>
      <c r="M2760">
        <v>1.0550433200000001E-2</v>
      </c>
      <c r="N2760">
        <v>1.0550433200000001E-2</v>
      </c>
      <c r="O2760">
        <v>7.7819928E-3</v>
      </c>
      <c r="P2760">
        <v>7.7819928E-3</v>
      </c>
      <c r="Q2760">
        <v>1.1479986399999999E-2</v>
      </c>
      <c r="R2760">
        <v>8.4676308000000006E-3</v>
      </c>
      <c r="S2760">
        <v>6.2457192000000003E-3</v>
      </c>
      <c r="T2760">
        <v>4.6068388000000014E-3</v>
      </c>
      <c r="U2760">
        <v>1.29279684E-2</v>
      </c>
      <c r="V2760">
        <v>34.51</v>
      </c>
      <c r="W2760">
        <v>0.63053731700000004</v>
      </c>
      <c r="X2760">
        <v>9.6961472000000007E-2</v>
      </c>
      <c r="Y2760">
        <v>7.1518722000000007E-2</v>
      </c>
      <c r="Z2760">
        <v>2.6376083000000002E-2</v>
      </c>
      <c r="AA2760">
        <v>2.6376083000000002E-2</v>
      </c>
      <c r="AB2760">
        <v>1.9454981999999999E-2</v>
      </c>
      <c r="AC2760">
        <v>1.9454981999999999E-2</v>
      </c>
      <c r="AD2760">
        <v>2.8699966E-2</v>
      </c>
      <c r="AE2760">
        <v>2.1169077000000001E-2</v>
      </c>
      <c r="AF2760">
        <v>1.5614298E-2</v>
      </c>
      <c r="AG2760">
        <v>1.1517097E-2</v>
      </c>
      <c r="AH2760" s="6">
        <v>3.2319921000000001E-2</v>
      </c>
      <c r="AI2760" s="6"/>
      <c r="AJ2760" s="8"/>
      <c r="AK2760" s="6"/>
      <c r="AL2760" s="6"/>
      <c r="AM2760" s="6"/>
      <c r="AN2760" s="6"/>
      <c r="AO2760" s="6"/>
      <c r="AP2760" s="6"/>
      <c r="AQ2760" s="6"/>
      <c r="AR2760" s="6"/>
      <c r="AS2760" s="6"/>
    </row>
    <row r="2761" spans="1:45" x14ac:dyDescent="0.35">
      <c r="A2761">
        <v>7500</v>
      </c>
      <c r="B2761">
        <v>1.0577201992513341</v>
      </c>
      <c r="C2761">
        <v>120</v>
      </c>
      <c r="D2761">
        <v>1.1823679668622711</v>
      </c>
      <c r="E2761">
        <v>0</v>
      </c>
      <c r="F2761">
        <v>0.6</v>
      </c>
      <c r="G2761">
        <v>0</v>
      </c>
      <c r="H2761" t="s">
        <v>98</v>
      </c>
      <c r="I2761" t="s">
        <v>98</v>
      </c>
      <c r="J2761">
        <v>0.25221492680000002</v>
      </c>
      <c r="K2761">
        <v>3.8784588800000012E-2</v>
      </c>
      <c r="L2761">
        <v>2.8607488800000001E-2</v>
      </c>
      <c r="M2761">
        <v>1.0550433200000001E-2</v>
      </c>
      <c r="N2761">
        <v>1.0550433200000001E-2</v>
      </c>
      <c r="O2761">
        <v>7.7819928E-3</v>
      </c>
      <c r="P2761">
        <v>7.7819928E-3</v>
      </c>
      <c r="Q2761">
        <v>1.1479986399999999E-2</v>
      </c>
      <c r="R2761">
        <v>8.4676308000000006E-3</v>
      </c>
      <c r="S2761">
        <v>6.2457192000000003E-3</v>
      </c>
      <c r="T2761">
        <v>4.6068388000000014E-3</v>
      </c>
      <c r="U2761">
        <v>1.29279684E-2</v>
      </c>
      <c r="V2761">
        <v>34.51</v>
      </c>
      <c r="W2761">
        <v>0.63053731700000004</v>
      </c>
      <c r="X2761">
        <v>9.6961472000000007E-2</v>
      </c>
      <c r="Y2761">
        <v>7.1518722000000007E-2</v>
      </c>
      <c r="Z2761">
        <v>2.6376083000000002E-2</v>
      </c>
      <c r="AA2761">
        <v>2.6376083000000002E-2</v>
      </c>
      <c r="AB2761">
        <v>1.9454981999999999E-2</v>
      </c>
      <c r="AC2761">
        <v>1.9454981999999999E-2</v>
      </c>
      <c r="AD2761">
        <v>2.8699966E-2</v>
      </c>
      <c r="AE2761">
        <v>2.1169077000000001E-2</v>
      </c>
      <c r="AF2761">
        <v>1.5614298E-2</v>
      </c>
      <c r="AG2761">
        <v>1.1517097E-2</v>
      </c>
      <c r="AH2761" s="6">
        <v>3.2319921000000001E-2</v>
      </c>
      <c r="AI2761" s="6"/>
      <c r="AJ2761" s="8"/>
      <c r="AK2761" s="6"/>
      <c r="AL2761" s="6"/>
      <c r="AM2761" s="6"/>
      <c r="AN2761" s="6"/>
      <c r="AO2761" s="6"/>
      <c r="AP2761" s="6"/>
      <c r="AQ2761" s="6"/>
      <c r="AR2761" s="6"/>
      <c r="AS2761" s="6"/>
    </row>
    <row r="2762" spans="1:45" x14ac:dyDescent="0.35">
      <c r="A2762">
        <v>10000</v>
      </c>
      <c r="B2762">
        <v>1.3552549850686471</v>
      </c>
      <c r="C2762">
        <v>120</v>
      </c>
      <c r="D2762">
        <v>1.1823679668622711</v>
      </c>
      <c r="E2762">
        <v>0</v>
      </c>
      <c r="F2762">
        <v>0.6</v>
      </c>
      <c r="G2762">
        <v>0</v>
      </c>
      <c r="H2762" t="s">
        <v>98</v>
      </c>
      <c r="I2762" t="s">
        <v>98</v>
      </c>
      <c r="J2762">
        <v>0.25221492680000002</v>
      </c>
      <c r="K2762">
        <v>3.8784588800000012E-2</v>
      </c>
      <c r="L2762">
        <v>2.8607488800000001E-2</v>
      </c>
      <c r="M2762">
        <v>1.0550433200000001E-2</v>
      </c>
      <c r="N2762">
        <v>1.0550433200000001E-2</v>
      </c>
      <c r="O2762">
        <v>7.7819928E-3</v>
      </c>
      <c r="P2762">
        <v>7.7819928E-3</v>
      </c>
      <c r="Q2762">
        <v>1.1479986399999999E-2</v>
      </c>
      <c r="R2762">
        <v>8.4676308000000006E-3</v>
      </c>
      <c r="S2762">
        <v>6.2457192000000003E-3</v>
      </c>
      <c r="T2762">
        <v>4.6068388000000014E-3</v>
      </c>
      <c r="U2762">
        <v>1.29279684E-2</v>
      </c>
      <c r="V2762">
        <v>34.51</v>
      </c>
      <c r="W2762">
        <v>0.63053731700000004</v>
      </c>
      <c r="X2762">
        <v>9.6961472000000007E-2</v>
      </c>
      <c r="Y2762">
        <v>7.1518722000000007E-2</v>
      </c>
      <c r="Z2762">
        <v>2.6376083000000002E-2</v>
      </c>
      <c r="AA2762">
        <v>2.6376083000000002E-2</v>
      </c>
      <c r="AB2762">
        <v>1.9454981999999999E-2</v>
      </c>
      <c r="AC2762">
        <v>1.9454981999999999E-2</v>
      </c>
      <c r="AD2762">
        <v>2.8699966E-2</v>
      </c>
      <c r="AE2762">
        <v>2.1169077000000001E-2</v>
      </c>
      <c r="AF2762">
        <v>1.5614298E-2</v>
      </c>
      <c r="AG2762">
        <v>1.1517097E-2</v>
      </c>
      <c r="AH2762" s="6">
        <v>3.2319921000000001E-2</v>
      </c>
      <c r="AI2762" s="6"/>
      <c r="AJ2762" s="8"/>
      <c r="AK2762" s="6"/>
      <c r="AL2762" s="6"/>
      <c r="AM2762" s="6"/>
      <c r="AN2762" s="6"/>
      <c r="AO2762" s="6"/>
      <c r="AP2762" s="6"/>
      <c r="AQ2762" s="6"/>
      <c r="AR2762" s="6"/>
      <c r="AS2762" s="6"/>
    </row>
    <row r="2763" spans="1:45" x14ac:dyDescent="0.35">
      <c r="A2763">
        <v>15000</v>
      </c>
      <c r="B2763">
        <v>1.921560996345397</v>
      </c>
      <c r="C2763">
        <v>120</v>
      </c>
      <c r="D2763">
        <v>1.1823679668622711</v>
      </c>
      <c r="E2763">
        <v>0</v>
      </c>
      <c r="F2763">
        <v>0.6</v>
      </c>
      <c r="G2763">
        <v>0</v>
      </c>
      <c r="H2763" t="s">
        <v>98</v>
      </c>
      <c r="I2763" t="s">
        <v>98</v>
      </c>
      <c r="J2763">
        <v>0.25221492680000002</v>
      </c>
      <c r="K2763">
        <v>3.8784588800000012E-2</v>
      </c>
      <c r="L2763">
        <v>2.8607488800000001E-2</v>
      </c>
      <c r="M2763">
        <v>1.0550433200000001E-2</v>
      </c>
      <c r="N2763">
        <v>1.0550433200000001E-2</v>
      </c>
      <c r="O2763">
        <v>7.7819928E-3</v>
      </c>
      <c r="P2763">
        <v>7.7819928E-3</v>
      </c>
      <c r="Q2763">
        <v>1.1479986399999999E-2</v>
      </c>
      <c r="R2763">
        <v>8.4676308000000006E-3</v>
      </c>
      <c r="S2763">
        <v>6.2457192000000003E-3</v>
      </c>
      <c r="T2763">
        <v>4.6068388000000014E-3</v>
      </c>
      <c r="U2763">
        <v>1.29279684E-2</v>
      </c>
      <c r="V2763">
        <v>34.51</v>
      </c>
      <c r="W2763">
        <v>0.63053731700000004</v>
      </c>
      <c r="X2763">
        <v>9.6961472000000007E-2</v>
      </c>
      <c r="Y2763">
        <v>7.1518722000000007E-2</v>
      </c>
      <c r="Z2763">
        <v>2.6376083000000002E-2</v>
      </c>
      <c r="AA2763">
        <v>2.6376083000000002E-2</v>
      </c>
      <c r="AB2763">
        <v>1.9454981999999999E-2</v>
      </c>
      <c r="AC2763">
        <v>1.9454981999999999E-2</v>
      </c>
      <c r="AD2763">
        <v>2.8699966E-2</v>
      </c>
      <c r="AE2763">
        <v>2.1169077000000001E-2</v>
      </c>
      <c r="AF2763">
        <v>1.5614298E-2</v>
      </c>
      <c r="AG2763">
        <v>1.1517097E-2</v>
      </c>
      <c r="AH2763" s="6">
        <v>3.2319921000000001E-2</v>
      </c>
      <c r="AI2763" s="6"/>
      <c r="AJ2763" s="8"/>
      <c r="AK2763" s="6"/>
      <c r="AL2763" s="6"/>
      <c r="AM2763" s="6"/>
      <c r="AN2763" s="6"/>
      <c r="AO2763" s="6"/>
      <c r="AP2763" s="6"/>
      <c r="AQ2763" s="6"/>
      <c r="AR2763" s="6"/>
      <c r="AS2763" s="6"/>
    </row>
    <row r="2764" spans="1:45" x14ac:dyDescent="0.35">
      <c r="A2764">
        <v>1500</v>
      </c>
      <c r="B2764">
        <v>0.30035551706634012</v>
      </c>
      <c r="C2764">
        <v>150</v>
      </c>
      <c r="D2764">
        <v>1.1823679668622711</v>
      </c>
      <c r="E2764">
        <v>0</v>
      </c>
      <c r="F2764">
        <v>0.6</v>
      </c>
      <c r="G2764">
        <v>0</v>
      </c>
      <c r="H2764" t="s">
        <v>98</v>
      </c>
      <c r="I2764" t="s">
        <v>98</v>
      </c>
      <c r="J2764">
        <v>0.25221492680000002</v>
      </c>
      <c r="K2764">
        <v>3.8784588800000012E-2</v>
      </c>
      <c r="L2764">
        <v>2.8607488800000001E-2</v>
      </c>
      <c r="M2764">
        <v>1.0550433200000001E-2</v>
      </c>
      <c r="N2764">
        <v>1.0550433200000001E-2</v>
      </c>
      <c r="O2764">
        <v>7.7819928E-3</v>
      </c>
      <c r="P2764">
        <v>7.7819928E-3</v>
      </c>
      <c r="Q2764">
        <v>1.1479986399999999E-2</v>
      </c>
      <c r="R2764">
        <v>8.4676308000000006E-3</v>
      </c>
      <c r="S2764">
        <v>6.2457192000000003E-3</v>
      </c>
      <c r="T2764">
        <v>4.6068388000000014E-3</v>
      </c>
      <c r="U2764">
        <v>1.29279684E-2</v>
      </c>
      <c r="V2764">
        <v>34.51</v>
      </c>
      <c r="W2764">
        <v>0.63053731700000004</v>
      </c>
      <c r="X2764">
        <v>9.6961472000000007E-2</v>
      </c>
      <c r="Y2764">
        <v>7.1518722000000007E-2</v>
      </c>
      <c r="Z2764">
        <v>2.6376083000000002E-2</v>
      </c>
      <c r="AA2764">
        <v>2.6376083000000002E-2</v>
      </c>
      <c r="AB2764">
        <v>1.9454981999999999E-2</v>
      </c>
      <c r="AC2764">
        <v>1.9454981999999999E-2</v>
      </c>
      <c r="AD2764">
        <v>2.8699966E-2</v>
      </c>
      <c r="AE2764">
        <v>2.1169077000000001E-2</v>
      </c>
      <c r="AF2764">
        <v>1.5614298E-2</v>
      </c>
      <c r="AG2764">
        <v>1.1517097E-2</v>
      </c>
      <c r="AH2764" s="6">
        <v>3.2319921000000001E-2</v>
      </c>
      <c r="AI2764" s="6"/>
      <c r="AJ2764" s="8"/>
      <c r="AK2764" s="6"/>
      <c r="AL2764" s="6"/>
      <c r="AM2764" s="6"/>
      <c r="AN2764" s="6"/>
      <c r="AO2764" s="6"/>
      <c r="AP2764" s="6"/>
      <c r="AQ2764" s="6"/>
      <c r="AR2764" s="6"/>
      <c r="AS2764" s="6"/>
    </row>
    <row r="2765" spans="1:45" x14ac:dyDescent="0.35">
      <c r="A2765">
        <v>2000</v>
      </c>
      <c r="B2765">
        <v>0.35973600092965052</v>
      </c>
      <c r="C2765">
        <v>150</v>
      </c>
      <c r="D2765">
        <v>1.1823679668622711</v>
      </c>
      <c r="E2765">
        <v>0</v>
      </c>
      <c r="F2765">
        <v>0.6</v>
      </c>
      <c r="G2765">
        <v>0</v>
      </c>
      <c r="H2765" t="s">
        <v>98</v>
      </c>
      <c r="I2765" t="s">
        <v>98</v>
      </c>
      <c r="J2765">
        <v>0.25221492680000002</v>
      </c>
      <c r="K2765">
        <v>3.8784588800000012E-2</v>
      </c>
      <c r="L2765">
        <v>2.8607488800000001E-2</v>
      </c>
      <c r="M2765">
        <v>1.0550433200000001E-2</v>
      </c>
      <c r="N2765">
        <v>1.0550433200000001E-2</v>
      </c>
      <c r="O2765">
        <v>7.7819928E-3</v>
      </c>
      <c r="P2765">
        <v>7.7819928E-3</v>
      </c>
      <c r="Q2765">
        <v>1.1479986399999999E-2</v>
      </c>
      <c r="R2765">
        <v>8.4676308000000006E-3</v>
      </c>
      <c r="S2765">
        <v>6.2457192000000003E-3</v>
      </c>
      <c r="T2765">
        <v>4.6068388000000014E-3</v>
      </c>
      <c r="U2765">
        <v>1.29279684E-2</v>
      </c>
      <c r="V2765">
        <v>34.51</v>
      </c>
      <c r="W2765">
        <v>0.63053731700000004</v>
      </c>
      <c r="X2765">
        <v>9.6961472000000007E-2</v>
      </c>
      <c r="Y2765">
        <v>7.1518722000000007E-2</v>
      </c>
      <c r="Z2765">
        <v>2.6376083000000002E-2</v>
      </c>
      <c r="AA2765">
        <v>2.6376083000000002E-2</v>
      </c>
      <c r="AB2765">
        <v>1.9454981999999999E-2</v>
      </c>
      <c r="AC2765">
        <v>1.9454981999999999E-2</v>
      </c>
      <c r="AD2765">
        <v>2.8699966E-2</v>
      </c>
      <c r="AE2765">
        <v>2.1169077000000001E-2</v>
      </c>
      <c r="AF2765">
        <v>1.5614298E-2</v>
      </c>
      <c r="AG2765">
        <v>1.1517097E-2</v>
      </c>
      <c r="AH2765" s="6">
        <v>3.2319921000000001E-2</v>
      </c>
      <c r="AI2765" s="6"/>
      <c r="AJ2765" s="8"/>
      <c r="AK2765" s="6"/>
      <c r="AL2765" s="6"/>
      <c r="AM2765" s="6"/>
      <c r="AN2765" s="6"/>
      <c r="AO2765" s="6"/>
      <c r="AP2765" s="6"/>
      <c r="AQ2765" s="6"/>
      <c r="AR2765" s="6"/>
      <c r="AS2765" s="6"/>
    </row>
    <row r="2766" spans="1:45" x14ac:dyDescent="0.35">
      <c r="A2766">
        <v>2500</v>
      </c>
      <c r="B2766">
        <v>0.42451540100836838</v>
      </c>
      <c r="C2766">
        <v>150</v>
      </c>
      <c r="D2766">
        <v>1.1823679668622711</v>
      </c>
      <c r="E2766">
        <v>0</v>
      </c>
      <c r="F2766">
        <v>0.6</v>
      </c>
      <c r="G2766">
        <v>0</v>
      </c>
      <c r="H2766" t="s">
        <v>98</v>
      </c>
      <c r="I2766" t="s">
        <v>98</v>
      </c>
      <c r="J2766">
        <v>0.25221492680000002</v>
      </c>
      <c r="K2766">
        <v>3.8784588800000012E-2</v>
      </c>
      <c r="L2766">
        <v>2.8607488800000001E-2</v>
      </c>
      <c r="M2766">
        <v>1.0550433200000001E-2</v>
      </c>
      <c r="N2766">
        <v>1.0550433200000001E-2</v>
      </c>
      <c r="O2766">
        <v>7.7819928E-3</v>
      </c>
      <c r="P2766">
        <v>7.7819928E-3</v>
      </c>
      <c r="Q2766">
        <v>1.1479986399999999E-2</v>
      </c>
      <c r="R2766">
        <v>8.4676308000000006E-3</v>
      </c>
      <c r="S2766">
        <v>6.2457192000000003E-3</v>
      </c>
      <c r="T2766">
        <v>4.6068388000000014E-3</v>
      </c>
      <c r="U2766">
        <v>1.29279684E-2</v>
      </c>
      <c r="V2766">
        <v>34.51</v>
      </c>
      <c r="W2766">
        <v>0.63053731700000004</v>
      </c>
      <c r="X2766">
        <v>9.6961472000000007E-2</v>
      </c>
      <c r="Y2766">
        <v>7.1518722000000007E-2</v>
      </c>
      <c r="Z2766">
        <v>2.6376083000000002E-2</v>
      </c>
      <c r="AA2766">
        <v>2.6376083000000002E-2</v>
      </c>
      <c r="AB2766">
        <v>1.9454981999999999E-2</v>
      </c>
      <c r="AC2766">
        <v>1.9454981999999999E-2</v>
      </c>
      <c r="AD2766">
        <v>2.8699966E-2</v>
      </c>
      <c r="AE2766">
        <v>2.1169077000000001E-2</v>
      </c>
      <c r="AF2766">
        <v>1.5614298E-2</v>
      </c>
      <c r="AG2766">
        <v>1.1517097E-2</v>
      </c>
      <c r="AH2766" s="6">
        <v>3.2319921000000001E-2</v>
      </c>
      <c r="AI2766" s="6"/>
      <c r="AJ2766" s="8"/>
      <c r="AK2766" s="6"/>
      <c r="AL2766" s="6"/>
      <c r="AM2766" s="6"/>
      <c r="AN2766" s="6"/>
      <c r="AO2766" s="6"/>
      <c r="AP2766" s="6"/>
      <c r="AQ2766" s="6"/>
      <c r="AR2766" s="6"/>
      <c r="AS2766" s="6"/>
    </row>
    <row r="2767" spans="1:45" x14ac:dyDescent="0.35">
      <c r="A2767">
        <v>5000</v>
      </c>
      <c r="B2767">
        <v>0.74171600549634653</v>
      </c>
      <c r="C2767">
        <v>150</v>
      </c>
      <c r="D2767">
        <v>1.1823679668622711</v>
      </c>
      <c r="E2767">
        <v>0</v>
      </c>
      <c r="F2767">
        <v>0.6</v>
      </c>
      <c r="G2767">
        <v>0</v>
      </c>
      <c r="H2767" t="s">
        <v>98</v>
      </c>
      <c r="I2767" t="s">
        <v>98</v>
      </c>
      <c r="J2767">
        <v>0.25221492680000002</v>
      </c>
      <c r="K2767">
        <v>3.8784588800000012E-2</v>
      </c>
      <c r="L2767">
        <v>2.8607488800000001E-2</v>
      </c>
      <c r="M2767">
        <v>1.0550433200000001E-2</v>
      </c>
      <c r="N2767">
        <v>1.0550433200000001E-2</v>
      </c>
      <c r="O2767">
        <v>7.7819928E-3</v>
      </c>
      <c r="P2767">
        <v>7.7819928E-3</v>
      </c>
      <c r="Q2767">
        <v>1.1479986399999999E-2</v>
      </c>
      <c r="R2767">
        <v>8.4676308000000006E-3</v>
      </c>
      <c r="S2767">
        <v>6.2457192000000003E-3</v>
      </c>
      <c r="T2767">
        <v>4.6068388000000014E-3</v>
      </c>
      <c r="U2767">
        <v>1.29279684E-2</v>
      </c>
      <c r="V2767">
        <v>34.51</v>
      </c>
      <c r="W2767">
        <v>0.63053731700000004</v>
      </c>
      <c r="X2767">
        <v>9.6961472000000007E-2</v>
      </c>
      <c r="Y2767">
        <v>7.1518722000000007E-2</v>
      </c>
      <c r="Z2767">
        <v>2.6376083000000002E-2</v>
      </c>
      <c r="AA2767">
        <v>2.6376083000000002E-2</v>
      </c>
      <c r="AB2767">
        <v>1.9454981999999999E-2</v>
      </c>
      <c r="AC2767">
        <v>1.9454981999999999E-2</v>
      </c>
      <c r="AD2767">
        <v>2.8699966E-2</v>
      </c>
      <c r="AE2767">
        <v>2.1169077000000001E-2</v>
      </c>
      <c r="AF2767">
        <v>1.5614298E-2</v>
      </c>
      <c r="AG2767">
        <v>1.1517097E-2</v>
      </c>
      <c r="AH2767" s="6">
        <v>3.2319921000000001E-2</v>
      </c>
      <c r="AI2767" s="6"/>
      <c r="AJ2767" s="8"/>
      <c r="AK2767" s="6"/>
      <c r="AL2767" s="6"/>
      <c r="AM2767" s="6"/>
      <c r="AN2767" s="6"/>
      <c r="AO2767" s="6"/>
      <c r="AP2767" s="6"/>
      <c r="AQ2767" s="6"/>
      <c r="AR2767" s="6"/>
      <c r="AS2767" s="6"/>
    </row>
    <row r="2768" spans="1:45" x14ac:dyDescent="0.35">
      <c r="A2768">
        <v>7500</v>
      </c>
      <c r="B2768">
        <v>1.040451036224014</v>
      </c>
      <c r="C2768">
        <v>150</v>
      </c>
      <c r="D2768">
        <v>1.1823679668622711</v>
      </c>
      <c r="E2768">
        <v>0</v>
      </c>
      <c r="F2768">
        <v>0.6</v>
      </c>
      <c r="G2768">
        <v>0</v>
      </c>
      <c r="H2768" t="s">
        <v>98</v>
      </c>
      <c r="I2768" t="s">
        <v>98</v>
      </c>
      <c r="J2768">
        <v>0.25221492680000002</v>
      </c>
      <c r="K2768">
        <v>3.8784588800000012E-2</v>
      </c>
      <c r="L2768">
        <v>2.8607488800000001E-2</v>
      </c>
      <c r="M2768">
        <v>1.0550433200000001E-2</v>
      </c>
      <c r="N2768">
        <v>1.0550433200000001E-2</v>
      </c>
      <c r="O2768">
        <v>7.7819928E-3</v>
      </c>
      <c r="P2768">
        <v>7.7819928E-3</v>
      </c>
      <c r="Q2768">
        <v>1.1479986399999999E-2</v>
      </c>
      <c r="R2768">
        <v>8.4676308000000006E-3</v>
      </c>
      <c r="S2768">
        <v>6.2457192000000003E-3</v>
      </c>
      <c r="T2768">
        <v>4.6068388000000014E-3</v>
      </c>
      <c r="U2768">
        <v>1.29279684E-2</v>
      </c>
      <c r="V2768">
        <v>34.51</v>
      </c>
      <c r="W2768">
        <v>0.63053731700000004</v>
      </c>
      <c r="X2768">
        <v>9.6961472000000007E-2</v>
      </c>
      <c r="Y2768">
        <v>7.1518722000000007E-2</v>
      </c>
      <c r="Z2768">
        <v>2.6376083000000002E-2</v>
      </c>
      <c r="AA2768">
        <v>2.6376083000000002E-2</v>
      </c>
      <c r="AB2768">
        <v>1.9454981999999999E-2</v>
      </c>
      <c r="AC2768">
        <v>1.9454981999999999E-2</v>
      </c>
      <c r="AD2768">
        <v>2.8699966E-2</v>
      </c>
      <c r="AE2768">
        <v>2.1169077000000001E-2</v>
      </c>
      <c r="AF2768">
        <v>1.5614298E-2</v>
      </c>
      <c r="AG2768">
        <v>1.1517097E-2</v>
      </c>
      <c r="AH2768" s="6">
        <v>3.2319921000000001E-2</v>
      </c>
      <c r="AI2768" s="6"/>
      <c r="AJ2768" s="8"/>
      <c r="AK2768" s="6"/>
      <c r="AL2768" s="6"/>
      <c r="AM2768" s="6"/>
      <c r="AN2768" s="6"/>
      <c r="AO2768" s="6"/>
      <c r="AP2768" s="6"/>
      <c r="AQ2768" s="6"/>
      <c r="AR2768" s="6"/>
      <c r="AS2768" s="6"/>
    </row>
    <row r="2769" spans="1:45" x14ac:dyDescent="0.35">
      <c r="A2769">
        <v>10000</v>
      </c>
      <c r="B2769">
        <v>1.325719827822192</v>
      </c>
      <c r="C2769">
        <v>150</v>
      </c>
      <c r="D2769">
        <v>1.1823679668622711</v>
      </c>
      <c r="E2769">
        <v>0</v>
      </c>
      <c r="F2769">
        <v>0.6</v>
      </c>
      <c r="G2769">
        <v>0</v>
      </c>
      <c r="H2769" t="s">
        <v>98</v>
      </c>
      <c r="I2769" t="s">
        <v>98</v>
      </c>
      <c r="J2769">
        <v>0.25221492680000002</v>
      </c>
      <c r="K2769">
        <v>3.8784588800000012E-2</v>
      </c>
      <c r="L2769">
        <v>2.8607488800000001E-2</v>
      </c>
      <c r="M2769">
        <v>1.0550433200000001E-2</v>
      </c>
      <c r="N2769">
        <v>1.0550433200000001E-2</v>
      </c>
      <c r="O2769">
        <v>7.7819928E-3</v>
      </c>
      <c r="P2769">
        <v>7.7819928E-3</v>
      </c>
      <c r="Q2769">
        <v>1.1479986399999999E-2</v>
      </c>
      <c r="R2769">
        <v>8.4676308000000006E-3</v>
      </c>
      <c r="S2769">
        <v>6.2457192000000003E-3</v>
      </c>
      <c r="T2769">
        <v>4.6068388000000014E-3</v>
      </c>
      <c r="U2769">
        <v>1.29279684E-2</v>
      </c>
      <c r="V2769">
        <v>34.51</v>
      </c>
      <c r="W2769">
        <v>0.63053731700000004</v>
      </c>
      <c r="X2769">
        <v>9.6961472000000007E-2</v>
      </c>
      <c r="Y2769">
        <v>7.1518722000000007E-2</v>
      </c>
      <c r="Z2769">
        <v>2.6376083000000002E-2</v>
      </c>
      <c r="AA2769">
        <v>2.6376083000000002E-2</v>
      </c>
      <c r="AB2769">
        <v>1.9454981999999999E-2</v>
      </c>
      <c r="AC2769">
        <v>1.9454981999999999E-2</v>
      </c>
      <c r="AD2769">
        <v>2.8699966E-2</v>
      </c>
      <c r="AE2769">
        <v>2.1169077000000001E-2</v>
      </c>
      <c r="AF2769">
        <v>1.5614298E-2</v>
      </c>
      <c r="AG2769">
        <v>1.1517097E-2</v>
      </c>
      <c r="AH2769" s="6">
        <v>3.2319921000000001E-2</v>
      </c>
      <c r="AI2769" s="6"/>
      <c r="AJ2769" s="8"/>
      <c r="AK2769" s="6"/>
      <c r="AL2769" s="6"/>
      <c r="AM2769" s="6"/>
      <c r="AN2769" s="6"/>
      <c r="AO2769" s="6"/>
      <c r="AP2769" s="6"/>
      <c r="AQ2769" s="6"/>
      <c r="AR2769" s="6"/>
      <c r="AS2769" s="6"/>
    </row>
    <row r="2770" spans="1:45" x14ac:dyDescent="0.35">
      <c r="A2770">
        <v>15000</v>
      </c>
      <c r="B2770">
        <v>1.868324353104984</v>
      </c>
      <c r="C2770">
        <v>150</v>
      </c>
      <c r="D2770">
        <v>1.1823679668622711</v>
      </c>
      <c r="E2770">
        <v>0</v>
      </c>
      <c r="F2770">
        <v>0.6</v>
      </c>
      <c r="G2770">
        <v>0</v>
      </c>
      <c r="H2770" t="s">
        <v>98</v>
      </c>
      <c r="I2770" t="s">
        <v>98</v>
      </c>
      <c r="J2770">
        <v>0.25221492680000002</v>
      </c>
      <c r="K2770">
        <v>3.8784588800000012E-2</v>
      </c>
      <c r="L2770">
        <v>2.8607488800000001E-2</v>
      </c>
      <c r="M2770">
        <v>1.0550433200000001E-2</v>
      </c>
      <c r="N2770">
        <v>1.0550433200000001E-2</v>
      </c>
      <c r="O2770">
        <v>7.7819928E-3</v>
      </c>
      <c r="P2770">
        <v>7.7819928E-3</v>
      </c>
      <c r="Q2770">
        <v>1.1479986399999999E-2</v>
      </c>
      <c r="R2770">
        <v>8.4676308000000006E-3</v>
      </c>
      <c r="S2770">
        <v>6.2457192000000003E-3</v>
      </c>
      <c r="T2770">
        <v>4.6068388000000014E-3</v>
      </c>
      <c r="U2770">
        <v>1.29279684E-2</v>
      </c>
      <c r="V2770">
        <v>34.51</v>
      </c>
      <c r="W2770">
        <v>0.63053731700000004</v>
      </c>
      <c r="X2770">
        <v>9.6961472000000007E-2</v>
      </c>
      <c r="Y2770">
        <v>7.1518722000000007E-2</v>
      </c>
      <c r="Z2770">
        <v>2.6376083000000002E-2</v>
      </c>
      <c r="AA2770">
        <v>2.6376083000000002E-2</v>
      </c>
      <c r="AB2770">
        <v>1.9454981999999999E-2</v>
      </c>
      <c r="AC2770">
        <v>1.9454981999999999E-2</v>
      </c>
      <c r="AD2770">
        <v>2.8699966E-2</v>
      </c>
      <c r="AE2770">
        <v>2.1169077000000001E-2</v>
      </c>
      <c r="AF2770">
        <v>1.5614298E-2</v>
      </c>
      <c r="AG2770">
        <v>1.1517097E-2</v>
      </c>
      <c r="AH2770" s="6">
        <v>3.2319921000000001E-2</v>
      </c>
      <c r="AI2770" s="6"/>
      <c r="AJ2770" s="8"/>
      <c r="AK2770" s="6"/>
      <c r="AL2770" s="6"/>
      <c r="AM2770" s="6"/>
      <c r="AN2770" s="6"/>
      <c r="AO2770" s="6"/>
      <c r="AP2770" s="6"/>
      <c r="AQ2770" s="6"/>
      <c r="AR2770" s="6"/>
      <c r="AS2770" s="6"/>
    </row>
    <row r="2771" spans="1:45" x14ac:dyDescent="0.35">
      <c r="A2771">
        <v>1500</v>
      </c>
      <c r="B2771">
        <v>0.38791572630971288</v>
      </c>
      <c r="C2771">
        <v>180</v>
      </c>
      <c r="D2771">
        <v>1.1823679668622711</v>
      </c>
      <c r="E2771">
        <v>0</v>
      </c>
      <c r="F2771">
        <v>0.6</v>
      </c>
      <c r="G2771">
        <v>0</v>
      </c>
      <c r="H2771" t="s">
        <v>98</v>
      </c>
      <c r="I2771" t="s">
        <v>98</v>
      </c>
      <c r="J2771">
        <v>0.25221492680000002</v>
      </c>
      <c r="K2771">
        <v>3.8784588800000012E-2</v>
      </c>
      <c r="L2771">
        <v>2.8607488800000001E-2</v>
      </c>
      <c r="M2771">
        <v>1.0550433200000001E-2</v>
      </c>
      <c r="N2771">
        <v>1.0550433200000001E-2</v>
      </c>
      <c r="O2771">
        <v>7.7819928E-3</v>
      </c>
      <c r="P2771">
        <v>7.7819928E-3</v>
      </c>
      <c r="Q2771">
        <v>1.1479986399999999E-2</v>
      </c>
      <c r="R2771">
        <v>8.4676308000000006E-3</v>
      </c>
      <c r="S2771">
        <v>6.2457192000000003E-3</v>
      </c>
      <c r="T2771">
        <v>4.6068388000000014E-3</v>
      </c>
      <c r="U2771">
        <v>1.29279684E-2</v>
      </c>
      <c r="V2771">
        <v>34.51</v>
      </c>
      <c r="W2771">
        <v>0.63053731700000004</v>
      </c>
      <c r="X2771">
        <v>9.6961472000000007E-2</v>
      </c>
      <c r="Y2771">
        <v>7.1518722000000007E-2</v>
      </c>
      <c r="Z2771">
        <v>2.6376083000000002E-2</v>
      </c>
      <c r="AA2771">
        <v>2.6376083000000002E-2</v>
      </c>
      <c r="AB2771">
        <v>1.9454981999999999E-2</v>
      </c>
      <c r="AC2771">
        <v>1.9454981999999999E-2</v>
      </c>
      <c r="AD2771">
        <v>2.8699966E-2</v>
      </c>
      <c r="AE2771">
        <v>2.1169077000000001E-2</v>
      </c>
      <c r="AF2771">
        <v>1.5614298E-2</v>
      </c>
      <c r="AG2771">
        <v>1.1517097E-2</v>
      </c>
      <c r="AH2771" s="6">
        <v>3.2319921000000001E-2</v>
      </c>
      <c r="AI2771" s="6"/>
      <c r="AJ2771" s="8"/>
      <c r="AK2771" s="6"/>
      <c r="AL2771" s="6"/>
      <c r="AM2771" s="6"/>
      <c r="AN2771" s="6"/>
      <c r="AO2771" s="6"/>
      <c r="AP2771" s="6"/>
      <c r="AQ2771" s="6"/>
      <c r="AR2771" s="6"/>
      <c r="AS2771" s="6"/>
    </row>
    <row r="2772" spans="1:45" x14ac:dyDescent="0.35">
      <c r="A2772">
        <v>2000</v>
      </c>
      <c r="B2772">
        <v>0.39373939562646437</v>
      </c>
      <c r="C2772">
        <v>180</v>
      </c>
      <c r="D2772">
        <v>1.1823679668622711</v>
      </c>
      <c r="E2772">
        <v>0</v>
      </c>
      <c r="F2772">
        <v>0.6</v>
      </c>
      <c r="G2772">
        <v>0</v>
      </c>
      <c r="H2772" t="s">
        <v>98</v>
      </c>
      <c r="I2772" t="s">
        <v>98</v>
      </c>
      <c r="J2772">
        <v>0.25221492680000002</v>
      </c>
      <c r="K2772">
        <v>3.8784588800000012E-2</v>
      </c>
      <c r="L2772">
        <v>2.8607488800000001E-2</v>
      </c>
      <c r="M2772">
        <v>1.0550433200000001E-2</v>
      </c>
      <c r="N2772">
        <v>1.0550433200000001E-2</v>
      </c>
      <c r="O2772">
        <v>7.7819928E-3</v>
      </c>
      <c r="P2772">
        <v>7.7819928E-3</v>
      </c>
      <c r="Q2772">
        <v>1.1479986399999999E-2</v>
      </c>
      <c r="R2772">
        <v>8.4676308000000006E-3</v>
      </c>
      <c r="S2772">
        <v>6.2457192000000003E-3</v>
      </c>
      <c r="T2772">
        <v>4.6068388000000014E-3</v>
      </c>
      <c r="U2772">
        <v>1.29279684E-2</v>
      </c>
      <c r="V2772">
        <v>34.51</v>
      </c>
      <c r="W2772">
        <v>0.63053731700000004</v>
      </c>
      <c r="X2772">
        <v>9.6961472000000007E-2</v>
      </c>
      <c r="Y2772">
        <v>7.1518722000000007E-2</v>
      </c>
      <c r="Z2772">
        <v>2.6376083000000002E-2</v>
      </c>
      <c r="AA2772">
        <v>2.6376083000000002E-2</v>
      </c>
      <c r="AB2772">
        <v>1.9454981999999999E-2</v>
      </c>
      <c r="AC2772">
        <v>1.9454981999999999E-2</v>
      </c>
      <c r="AD2772">
        <v>2.8699966E-2</v>
      </c>
      <c r="AE2772">
        <v>2.1169077000000001E-2</v>
      </c>
      <c r="AF2772">
        <v>1.5614298E-2</v>
      </c>
      <c r="AG2772">
        <v>1.1517097E-2</v>
      </c>
      <c r="AH2772" s="6">
        <v>3.2319921000000001E-2</v>
      </c>
      <c r="AI2772" s="6"/>
      <c r="AJ2772" s="8"/>
      <c r="AK2772" s="6"/>
      <c r="AL2772" s="6"/>
      <c r="AM2772" s="6"/>
      <c r="AN2772" s="6"/>
      <c r="AO2772" s="6"/>
      <c r="AP2772" s="6"/>
      <c r="AQ2772" s="6"/>
      <c r="AR2772" s="6"/>
      <c r="AS2772" s="6"/>
    </row>
    <row r="2773" spans="1:45" x14ac:dyDescent="0.35">
      <c r="A2773">
        <v>2500</v>
      </c>
      <c r="B2773">
        <v>0.44565749175706781</v>
      </c>
      <c r="C2773">
        <v>180</v>
      </c>
      <c r="D2773">
        <v>1.1823679668622711</v>
      </c>
      <c r="E2773">
        <v>0</v>
      </c>
      <c r="F2773">
        <v>0.6</v>
      </c>
      <c r="G2773">
        <v>0</v>
      </c>
      <c r="H2773" t="s">
        <v>98</v>
      </c>
      <c r="I2773" t="s">
        <v>98</v>
      </c>
      <c r="J2773">
        <v>0.25221492680000002</v>
      </c>
      <c r="K2773">
        <v>3.8784588800000012E-2</v>
      </c>
      <c r="L2773">
        <v>2.8607488800000001E-2</v>
      </c>
      <c r="M2773">
        <v>1.0550433200000001E-2</v>
      </c>
      <c r="N2773">
        <v>1.0550433200000001E-2</v>
      </c>
      <c r="O2773">
        <v>7.7819928E-3</v>
      </c>
      <c r="P2773">
        <v>7.7819928E-3</v>
      </c>
      <c r="Q2773">
        <v>1.1479986399999999E-2</v>
      </c>
      <c r="R2773">
        <v>8.4676308000000006E-3</v>
      </c>
      <c r="S2773">
        <v>6.2457192000000003E-3</v>
      </c>
      <c r="T2773">
        <v>4.6068388000000014E-3</v>
      </c>
      <c r="U2773">
        <v>1.29279684E-2</v>
      </c>
      <c r="V2773">
        <v>34.51</v>
      </c>
      <c r="W2773">
        <v>0.63053731700000004</v>
      </c>
      <c r="X2773">
        <v>9.6961472000000007E-2</v>
      </c>
      <c r="Y2773">
        <v>7.1518722000000007E-2</v>
      </c>
      <c r="Z2773">
        <v>2.6376083000000002E-2</v>
      </c>
      <c r="AA2773">
        <v>2.6376083000000002E-2</v>
      </c>
      <c r="AB2773">
        <v>1.9454981999999999E-2</v>
      </c>
      <c r="AC2773">
        <v>1.9454981999999999E-2</v>
      </c>
      <c r="AD2773">
        <v>2.8699966E-2</v>
      </c>
      <c r="AE2773">
        <v>2.1169077000000001E-2</v>
      </c>
      <c r="AF2773">
        <v>1.5614298E-2</v>
      </c>
      <c r="AG2773">
        <v>1.1517097E-2</v>
      </c>
      <c r="AH2773" s="6">
        <v>3.2319921000000001E-2</v>
      </c>
      <c r="AI2773" s="6"/>
      <c r="AJ2773" s="8"/>
      <c r="AK2773" s="6"/>
      <c r="AL2773" s="6"/>
      <c r="AM2773" s="6"/>
      <c r="AN2773" s="6"/>
      <c r="AO2773" s="6"/>
      <c r="AP2773" s="6"/>
      <c r="AQ2773" s="6"/>
      <c r="AR2773" s="6"/>
      <c r="AS2773" s="6"/>
    </row>
    <row r="2774" spans="1:45" x14ac:dyDescent="0.35">
      <c r="A2774">
        <v>5000</v>
      </c>
      <c r="B2774">
        <v>0.74154320624875147</v>
      </c>
      <c r="C2774">
        <v>180</v>
      </c>
      <c r="D2774">
        <v>1.1823679668622711</v>
      </c>
      <c r="E2774">
        <v>0</v>
      </c>
      <c r="F2774">
        <v>0.6</v>
      </c>
      <c r="G2774">
        <v>0</v>
      </c>
      <c r="H2774" t="s">
        <v>98</v>
      </c>
      <c r="I2774" t="s">
        <v>98</v>
      </c>
      <c r="J2774">
        <v>0.25221492680000002</v>
      </c>
      <c r="K2774">
        <v>3.8784588800000012E-2</v>
      </c>
      <c r="L2774">
        <v>2.8607488800000001E-2</v>
      </c>
      <c r="M2774">
        <v>1.0550433200000001E-2</v>
      </c>
      <c r="N2774">
        <v>1.0550433200000001E-2</v>
      </c>
      <c r="O2774">
        <v>7.7819928E-3</v>
      </c>
      <c r="P2774">
        <v>7.7819928E-3</v>
      </c>
      <c r="Q2774">
        <v>1.1479986399999999E-2</v>
      </c>
      <c r="R2774">
        <v>8.4676308000000006E-3</v>
      </c>
      <c r="S2774">
        <v>6.2457192000000003E-3</v>
      </c>
      <c r="T2774">
        <v>4.6068388000000014E-3</v>
      </c>
      <c r="U2774">
        <v>1.29279684E-2</v>
      </c>
      <c r="V2774">
        <v>34.51</v>
      </c>
      <c r="W2774">
        <v>0.63053731700000004</v>
      </c>
      <c r="X2774">
        <v>9.6961472000000007E-2</v>
      </c>
      <c r="Y2774">
        <v>7.1518722000000007E-2</v>
      </c>
      <c r="Z2774">
        <v>2.6376083000000002E-2</v>
      </c>
      <c r="AA2774">
        <v>2.6376083000000002E-2</v>
      </c>
      <c r="AB2774">
        <v>1.9454981999999999E-2</v>
      </c>
      <c r="AC2774">
        <v>1.9454981999999999E-2</v>
      </c>
      <c r="AD2774">
        <v>2.8699966E-2</v>
      </c>
      <c r="AE2774">
        <v>2.1169077000000001E-2</v>
      </c>
      <c r="AF2774">
        <v>1.5614298E-2</v>
      </c>
      <c r="AG2774">
        <v>1.1517097E-2</v>
      </c>
      <c r="AH2774" s="6">
        <v>3.2319921000000001E-2</v>
      </c>
      <c r="AI2774" s="6"/>
      <c r="AJ2774" s="8"/>
      <c r="AK2774" s="6"/>
      <c r="AL2774" s="6"/>
      <c r="AM2774" s="6"/>
      <c r="AN2774" s="6"/>
      <c r="AO2774" s="6"/>
      <c r="AP2774" s="6"/>
      <c r="AQ2774" s="6"/>
      <c r="AR2774" s="6"/>
      <c r="AS2774" s="6"/>
    </row>
    <row r="2775" spans="1:45" x14ac:dyDescent="0.35">
      <c r="A2775">
        <v>7500</v>
      </c>
      <c r="B2775">
        <v>1.027274881975986</v>
      </c>
      <c r="C2775">
        <v>180</v>
      </c>
      <c r="D2775">
        <v>1.1823679668622711</v>
      </c>
      <c r="E2775">
        <v>0</v>
      </c>
      <c r="F2775">
        <v>0.6</v>
      </c>
      <c r="G2775">
        <v>0</v>
      </c>
      <c r="H2775" t="s">
        <v>98</v>
      </c>
      <c r="I2775" t="s">
        <v>98</v>
      </c>
      <c r="J2775">
        <v>0.25221492680000002</v>
      </c>
      <c r="K2775">
        <v>3.8784588800000012E-2</v>
      </c>
      <c r="L2775">
        <v>2.8607488800000001E-2</v>
      </c>
      <c r="M2775">
        <v>1.0550433200000001E-2</v>
      </c>
      <c r="N2775">
        <v>1.0550433200000001E-2</v>
      </c>
      <c r="O2775">
        <v>7.7819928E-3</v>
      </c>
      <c r="P2775">
        <v>7.7819928E-3</v>
      </c>
      <c r="Q2775">
        <v>1.1479986399999999E-2</v>
      </c>
      <c r="R2775">
        <v>8.4676308000000006E-3</v>
      </c>
      <c r="S2775">
        <v>6.2457192000000003E-3</v>
      </c>
      <c r="T2775">
        <v>4.6068388000000014E-3</v>
      </c>
      <c r="U2775">
        <v>1.29279684E-2</v>
      </c>
      <c r="V2775">
        <v>34.51</v>
      </c>
      <c r="W2775">
        <v>0.63053731700000004</v>
      </c>
      <c r="X2775">
        <v>9.6961472000000007E-2</v>
      </c>
      <c r="Y2775">
        <v>7.1518722000000007E-2</v>
      </c>
      <c r="Z2775">
        <v>2.6376083000000002E-2</v>
      </c>
      <c r="AA2775">
        <v>2.6376083000000002E-2</v>
      </c>
      <c r="AB2775">
        <v>1.9454981999999999E-2</v>
      </c>
      <c r="AC2775">
        <v>1.9454981999999999E-2</v>
      </c>
      <c r="AD2775">
        <v>2.8699966E-2</v>
      </c>
      <c r="AE2775">
        <v>2.1169077000000001E-2</v>
      </c>
      <c r="AF2775">
        <v>1.5614298E-2</v>
      </c>
      <c r="AG2775">
        <v>1.1517097E-2</v>
      </c>
      <c r="AH2775" s="6">
        <v>3.2319921000000001E-2</v>
      </c>
      <c r="AI2775" s="6"/>
      <c r="AJ2775" s="8"/>
      <c r="AK2775" s="6"/>
      <c r="AL2775" s="6"/>
      <c r="AM2775" s="6"/>
      <c r="AN2775" s="6"/>
      <c r="AO2775" s="6"/>
      <c r="AP2775" s="6"/>
      <c r="AQ2775" s="6"/>
      <c r="AR2775" s="6"/>
      <c r="AS2775" s="6"/>
    </row>
    <row r="2776" spans="1:45" x14ac:dyDescent="0.35">
      <c r="A2776">
        <v>10000</v>
      </c>
      <c r="B2776">
        <v>1.30082183825817</v>
      </c>
      <c r="C2776">
        <v>180</v>
      </c>
      <c r="D2776">
        <v>1.1823679668622711</v>
      </c>
      <c r="E2776">
        <v>0</v>
      </c>
      <c r="F2776">
        <v>0.6</v>
      </c>
      <c r="G2776">
        <v>0</v>
      </c>
      <c r="H2776" t="s">
        <v>98</v>
      </c>
      <c r="I2776" t="s">
        <v>98</v>
      </c>
      <c r="J2776">
        <v>0.25221492680000002</v>
      </c>
      <c r="K2776">
        <v>3.8784588800000012E-2</v>
      </c>
      <c r="L2776">
        <v>2.8607488800000001E-2</v>
      </c>
      <c r="M2776">
        <v>1.0550433200000001E-2</v>
      </c>
      <c r="N2776">
        <v>1.0550433200000001E-2</v>
      </c>
      <c r="O2776">
        <v>7.7819928E-3</v>
      </c>
      <c r="P2776">
        <v>7.7819928E-3</v>
      </c>
      <c r="Q2776">
        <v>1.1479986399999999E-2</v>
      </c>
      <c r="R2776">
        <v>8.4676308000000006E-3</v>
      </c>
      <c r="S2776">
        <v>6.2457192000000003E-3</v>
      </c>
      <c r="T2776">
        <v>4.6068388000000014E-3</v>
      </c>
      <c r="U2776">
        <v>1.29279684E-2</v>
      </c>
      <c r="V2776">
        <v>34.51</v>
      </c>
      <c r="W2776">
        <v>0.63053731700000004</v>
      </c>
      <c r="X2776">
        <v>9.6961472000000007E-2</v>
      </c>
      <c r="Y2776">
        <v>7.1518722000000007E-2</v>
      </c>
      <c r="Z2776">
        <v>2.6376083000000002E-2</v>
      </c>
      <c r="AA2776">
        <v>2.6376083000000002E-2</v>
      </c>
      <c r="AB2776">
        <v>1.9454981999999999E-2</v>
      </c>
      <c r="AC2776">
        <v>1.9454981999999999E-2</v>
      </c>
      <c r="AD2776">
        <v>2.8699966E-2</v>
      </c>
      <c r="AE2776">
        <v>2.1169077000000001E-2</v>
      </c>
      <c r="AF2776">
        <v>1.5614298E-2</v>
      </c>
      <c r="AG2776">
        <v>1.1517097E-2</v>
      </c>
      <c r="AH2776" s="6">
        <v>3.2319921000000001E-2</v>
      </c>
      <c r="AI2776" s="6"/>
      <c r="AJ2776" s="8"/>
      <c r="AK2776" s="6"/>
      <c r="AL2776" s="6"/>
      <c r="AM2776" s="6"/>
      <c r="AN2776" s="6"/>
      <c r="AO2776" s="6"/>
      <c r="AP2776" s="6"/>
      <c r="AQ2776" s="6"/>
      <c r="AR2776" s="6"/>
      <c r="AS2776" s="6"/>
    </row>
    <row r="2777" spans="1:45" x14ac:dyDescent="0.35">
      <c r="A2777">
        <v>15000</v>
      </c>
      <c r="B2777">
        <v>1.821320748262178</v>
      </c>
      <c r="C2777">
        <v>180</v>
      </c>
      <c r="D2777">
        <v>1.1823679668622711</v>
      </c>
      <c r="E2777">
        <v>0</v>
      </c>
      <c r="F2777">
        <v>0.6</v>
      </c>
      <c r="G2777">
        <v>0</v>
      </c>
      <c r="H2777" t="s">
        <v>98</v>
      </c>
      <c r="I2777" t="s">
        <v>98</v>
      </c>
      <c r="J2777">
        <v>0.25221492680000002</v>
      </c>
      <c r="K2777">
        <v>3.8784588800000012E-2</v>
      </c>
      <c r="L2777">
        <v>2.8607488800000001E-2</v>
      </c>
      <c r="M2777">
        <v>1.0550433200000001E-2</v>
      </c>
      <c r="N2777">
        <v>1.0550433200000001E-2</v>
      </c>
      <c r="O2777">
        <v>7.7819928E-3</v>
      </c>
      <c r="P2777">
        <v>7.7819928E-3</v>
      </c>
      <c r="Q2777">
        <v>1.1479986399999999E-2</v>
      </c>
      <c r="R2777">
        <v>8.4676308000000006E-3</v>
      </c>
      <c r="S2777">
        <v>6.2457192000000003E-3</v>
      </c>
      <c r="T2777">
        <v>4.6068388000000014E-3</v>
      </c>
      <c r="U2777">
        <v>1.29279684E-2</v>
      </c>
      <c r="V2777">
        <v>34.51</v>
      </c>
      <c r="W2777">
        <v>0.63053731700000004</v>
      </c>
      <c r="X2777">
        <v>9.6961472000000007E-2</v>
      </c>
      <c r="Y2777">
        <v>7.1518722000000007E-2</v>
      </c>
      <c r="Z2777">
        <v>2.6376083000000002E-2</v>
      </c>
      <c r="AA2777">
        <v>2.6376083000000002E-2</v>
      </c>
      <c r="AB2777">
        <v>1.9454981999999999E-2</v>
      </c>
      <c r="AC2777">
        <v>1.9454981999999999E-2</v>
      </c>
      <c r="AD2777">
        <v>2.8699966E-2</v>
      </c>
      <c r="AE2777">
        <v>2.1169077000000001E-2</v>
      </c>
      <c r="AF2777">
        <v>1.5614298E-2</v>
      </c>
      <c r="AG2777">
        <v>1.1517097E-2</v>
      </c>
      <c r="AH2777" s="6">
        <v>3.2319921000000001E-2</v>
      </c>
      <c r="AI2777" s="6"/>
      <c r="AJ2777" s="8"/>
      <c r="AK2777" s="6"/>
      <c r="AL2777" s="6"/>
      <c r="AM2777" s="6"/>
      <c r="AN2777" s="6"/>
      <c r="AO2777" s="6"/>
      <c r="AP2777" s="6"/>
      <c r="AQ2777" s="6"/>
      <c r="AR2777" s="6"/>
      <c r="AS2777" s="6"/>
    </row>
    <row r="2778" spans="1:45" x14ac:dyDescent="0.35">
      <c r="A2778">
        <v>1500</v>
      </c>
      <c r="B2778">
        <v>0.56361742938865778</v>
      </c>
      <c r="C2778">
        <v>220</v>
      </c>
      <c r="D2778">
        <v>1.1823679668622711</v>
      </c>
      <c r="E2778">
        <v>0</v>
      </c>
      <c r="F2778">
        <v>0.6</v>
      </c>
      <c r="G2778">
        <v>0</v>
      </c>
      <c r="H2778" t="s">
        <v>98</v>
      </c>
      <c r="I2778" t="s">
        <v>98</v>
      </c>
      <c r="J2778">
        <v>0.25221492680000002</v>
      </c>
      <c r="K2778">
        <v>3.8784588800000012E-2</v>
      </c>
      <c r="L2778">
        <v>2.8607488800000001E-2</v>
      </c>
      <c r="M2778">
        <v>1.0550433200000001E-2</v>
      </c>
      <c r="N2778">
        <v>1.0550433200000001E-2</v>
      </c>
      <c r="O2778">
        <v>7.7819928E-3</v>
      </c>
      <c r="P2778">
        <v>7.7819928E-3</v>
      </c>
      <c r="Q2778">
        <v>1.1479986399999999E-2</v>
      </c>
      <c r="R2778">
        <v>8.4676308000000006E-3</v>
      </c>
      <c r="S2778">
        <v>6.2457192000000003E-3</v>
      </c>
      <c r="T2778">
        <v>4.6068388000000014E-3</v>
      </c>
      <c r="U2778">
        <v>1.29279684E-2</v>
      </c>
      <c r="V2778">
        <v>34.51</v>
      </c>
      <c r="W2778">
        <v>0.63053731700000004</v>
      </c>
      <c r="X2778">
        <v>9.6961472000000007E-2</v>
      </c>
      <c r="Y2778">
        <v>7.1518722000000007E-2</v>
      </c>
      <c r="Z2778">
        <v>2.6376083000000002E-2</v>
      </c>
      <c r="AA2778">
        <v>2.6376083000000002E-2</v>
      </c>
      <c r="AB2778">
        <v>1.9454981999999999E-2</v>
      </c>
      <c r="AC2778">
        <v>1.9454981999999999E-2</v>
      </c>
      <c r="AD2778">
        <v>2.8699966E-2</v>
      </c>
      <c r="AE2778">
        <v>2.1169077000000001E-2</v>
      </c>
      <c r="AF2778">
        <v>1.5614298E-2</v>
      </c>
      <c r="AG2778">
        <v>1.1517097E-2</v>
      </c>
      <c r="AH2778" s="6">
        <v>3.2319921000000001E-2</v>
      </c>
      <c r="AI2778" s="6"/>
      <c r="AJ2778" s="8"/>
      <c r="AK2778" s="6"/>
      <c r="AL2778" s="6"/>
      <c r="AM2778" s="6"/>
      <c r="AN2778" s="6"/>
      <c r="AO2778" s="6"/>
      <c r="AP2778" s="6"/>
      <c r="AQ2778" s="6"/>
      <c r="AR2778" s="6"/>
      <c r="AS2778" s="6"/>
    </row>
    <row r="2779" spans="1:45" x14ac:dyDescent="0.35">
      <c r="A2779">
        <v>2000</v>
      </c>
      <c r="B2779">
        <v>0.48040768002707679</v>
      </c>
      <c r="C2779">
        <v>220</v>
      </c>
      <c r="D2779">
        <v>1.1823679668622711</v>
      </c>
      <c r="E2779">
        <v>0</v>
      </c>
      <c r="F2779">
        <v>0.6</v>
      </c>
      <c r="G2779">
        <v>0</v>
      </c>
      <c r="H2779" t="s">
        <v>98</v>
      </c>
      <c r="I2779" t="s">
        <v>98</v>
      </c>
      <c r="J2779">
        <v>0.25221492680000002</v>
      </c>
      <c r="K2779">
        <v>3.8784588800000012E-2</v>
      </c>
      <c r="L2779">
        <v>2.8607488800000001E-2</v>
      </c>
      <c r="M2779">
        <v>1.0550433200000001E-2</v>
      </c>
      <c r="N2779">
        <v>1.0550433200000001E-2</v>
      </c>
      <c r="O2779">
        <v>7.7819928E-3</v>
      </c>
      <c r="P2779">
        <v>7.7819928E-3</v>
      </c>
      <c r="Q2779">
        <v>1.1479986399999999E-2</v>
      </c>
      <c r="R2779">
        <v>8.4676308000000006E-3</v>
      </c>
      <c r="S2779">
        <v>6.2457192000000003E-3</v>
      </c>
      <c r="T2779">
        <v>4.6068388000000014E-3</v>
      </c>
      <c r="U2779">
        <v>1.29279684E-2</v>
      </c>
      <c r="V2779">
        <v>34.51</v>
      </c>
      <c r="W2779">
        <v>0.63053731700000004</v>
      </c>
      <c r="X2779">
        <v>9.6961472000000007E-2</v>
      </c>
      <c r="Y2779">
        <v>7.1518722000000007E-2</v>
      </c>
      <c r="Z2779">
        <v>2.6376083000000002E-2</v>
      </c>
      <c r="AA2779">
        <v>2.6376083000000002E-2</v>
      </c>
      <c r="AB2779">
        <v>1.9454981999999999E-2</v>
      </c>
      <c r="AC2779">
        <v>1.9454981999999999E-2</v>
      </c>
      <c r="AD2779">
        <v>2.8699966E-2</v>
      </c>
      <c r="AE2779">
        <v>2.1169077000000001E-2</v>
      </c>
      <c r="AF2779">
        <v>1.5614298E-2</v>
      </c>
      <c r="AG2779">
        <v>1.1517097E-2</v>
      </c>
      <c r="AH2779" s="6">
        <v>3.2319921000000001E-2</v>
      </c>
      <c r="AI2779" s="6"/>
      <c r="AJ2779" s="8"/>
      <c r="AK2779" s="6"/>
      <c r="AL2779" s="6"/>
      <c r="AM2779" s="6"/>
      <c r="AN2779" s="6"/>
      <c r="AO2779" s="6"/>
      <c r="AP2779" s="6"/>
      <c r="AQ2779" s="6"/>
      <c r="AR2779" s="6"/>
      <c r="AS2779" s="6"/>
    </row>
    <row r="2780" spans="1:45" x14ac:dyDescent="0.35">
      <c r="A2780">
        <v>2500</v>
      </c>
      <c r="B2780">
        <v>0.49406757617267899</v>
      </c>
      <c r="C2780">
        <v>220</v>
      </c>
      <c r="D2780">
        <v>1.1823679668622711</v>
      </c>
      <c r="E2780">
        <v>0</v>
      </c>
      <c r="F2780">
        <v>0.6</v>
      </c>
      <c r="G2780">
        <v>0</v>
      </c>
      <c r="H2780" t="s">
        <v>98</v>
      </c>
      <c r="I2780" t="s">
        <v>98</v>
      </c>
      <c r="J2780">
        <v>0.25221492680000002</v>
      </c>
      <c r="K2780">
        <v>3.8784588800000012E-2</v>
      </c>
      <c r="L2780">
        <v>2.8607488800000001E-2</v>
      </c>
      <c r="M2780">
        <v>1.0550433200000001E-2</v>
      </c>
      <c r="N2780">
        <v>1.0550433200000001E-2</v>
      </c>
      <c r="O2780">
        <v>7.7819928E-3</v>
      </c>
      <c r="P2780">
        <v>7.7819928E-3</v>
      </c>
      <c r="Q2780">
        <v>1.1479986399999999E-2</v>
      </c>
      <c r="R2780">
        <v>8.4676308000000006E-3</v>
      </c>
      <c r="S2780">
        <v>6.2457192000000003E-3</v>
      </c>
      <c r="T2780">
        <v>4.6068388000000014E-3</v>
      </c>
      <c r="U2780">
        <v>1.29279684E-2</v>
      </c>
      <c r="V2780">
        <v>34.51</v>
      </c>
      <c r="W2780">
        <v>0.63053731700000004</v>
      </c>
      <c r="X2780">
        <v>9.6961472000000007E-2</v>
      </c>
      <c r="Y2780">
        <v>7.1518722000000007E-2</v>
      </c>
      <c r="Z2780">
        <v>2.6376083000000002E-2</v>
      </c>
      <c r="AA2780">
        <v>2.6376083000000002E-2</v>
      </c>
      <c r="AB2780">
        <v>1.9454981999999999E-2</v>
      </c>
      <c r="AC2780">
        <v>1.9454981999999999E-2</v>
      </c>
      <c r="AD2780">
        <v>2.8699966E-2</v>
      </c>
      <c r="AE2780">
        <v>2.1169077000000001E-2</v>
      </c>
      <c r="AF2780">
        <v>1.5614298E-2</v>
      </c>
      <c r="AG2780">
        <v>1.1517097E-2</v>
      </c>
      <c r="AH2780" s="6">
        <v>3.2319921000000001E-2</v>
      </c>
      <c r="AI2780" s="6"/>
      <c r="AJ2780" s="8"/>
      <c r="AK2780" s="6"/>
      <c r="AL2780" s="6"/>
      <c r="AM2780" s="6"/>
      <c r="AN2780" s="6"/>
      <c r="AO2780" s="6"/>
      <c r="AP2780" s="6"/>
      <c r="AQ2780" s="6"/>
      <c r="AR2780" s="6"/>
      <c r="AS2780" s="6"/>
    </row>
    <row r="2781" spans="1:45" x14ac:dyDescent="0.35">
      <c r="A2781">
        <v>5000</v>
      </c>
      <c r="B2781">
        <v>0.74760983959554195</v>
      </c>
      <c r="C2781">
        <v>220</v>
      </c>
      <c r="D2781">
        <v>1.1823679668622711</v>
      </c>
      <c r="E2781">
        <v>0</v>
      </c>
      <c r="F2781">
        <v>0.6</v>
      </c>
      <c r="G2781">
        <v>0</v>
      </c>
      <c r="H2781" t="s">
        <v>98</v>
      </c>
      <c r="I2781" t="s">
        <v>98</v>
      </c>
      <c r="J2781">
        <v>0.25221492680000002</v>
      </c>
      <c r="K2781">
        <v>3.8784588800000012E-2</v>
      </c>
      <c r="L2781">
        <v>2.8607488800000001E-2</v>
      </c>
      <c r="M2781">
        <v>1.0550433200000001E-2</v>
      </c>
      <c r="N2781">
        <v>1.0550433200000001E-2</v>
      </c>
      <c r="O2781">
        <v>7.7819928E-3</v>
      </c>
      <c r="P2781">
        <v>7.7819928E-3</v>
      </c>
      <c r="Q2781">
        <v>1.1479986399999999E-2</v>
      </c>
      <c r="R2781">
        <v>8.4676308000000006E-3</v>
      </c>
      <c r="S2781">
        <v>6.2457192000000003E-3</v>
      </c>
      <c r="T2781">
        <v>4.6068388000000014E-3</v>
      </c>
      <c r="U2781">
        <v>1.29279684E-2</v>
      </c>
      <c r="V2781">
        <v>34.51</v>
      </c>
      <c r="W2781">
        <v>0.63053731700000004</v>
      </c>
      <c r="X2781">
        <v>9.6961472000000007E-2</v>
      </c>
      <c r="Y2781">
        <v>7.1518722000000007E-2</v>
      </c>
      <c r="Z2781">
        <v>2.6376083000000002E-2</v>
      </c>
      <c r="AA2781">
        <v>2.6376083000000002E-2</v>
      </c>
      <c r="AB2781">
        <v>1.9454981999999999E-2</v>
      </c>
      <c r="AC2781">
        <v>1.9454981999999999E-2</v>
      </c>
      <c r="AD2781">
        <v>2.8699966E-2</v>
      </c>
      <c r="AE2781">
        <v>2.1169077000000001E-2</v>
      </c>
      <c r="AF2781">
        <v>1.5614298E-2</v>
      </c>
      <c r="AG2781">
        <v>1.1517097E-2</v>
      </c>
      <c r="AH2781" s="6">
        <v>3.2319921000000001E-2</v>
      </c>
      <c r="AI2781" s="6"/>
      <c r="AJ2781" s="8"/>
      <c r="AK2781" s="6"/>
      <c r="AL2781" s="6"/>
      <c r="AM2781" s="6"/>
      <c r="AN2781" s="6"/>
      <c r="AO2781" s="6"/>
      <c r="AP2781" s="6"/>
      <c r="AQ2781" s="6"/>
      <c r="AR2781" s="6"/>
      <c r="AS2781" s="6"/>
    </row>
    <row r="2782" spans="1:45" x14ac:dyDescent="0.35">
      <c r="A2782">
        <v>7500</v>
      </c>
      <c r="B2782">
        <v>1.0153471289673599</v>
      </c>
      <c r="C2782">
        <v>220</v>
      </c>
      <c r="D2782">
        <v>1.1823679668622711</v>
      </c>
      <c r="E2782">
        <v>0</v>
      </c>
      <c r="F2782">
        <v>0.6</v>
      </c>
      <c r="G2782">
        <v>0</v>
      </c>
      <c r="H2782" t="s">
        <v>98</v>
      </c>
      <c r="I2782" t="s">
        <v>98</v>
      </c>
      <c r="J2782">
        <v>0.25221492680000002</v>
      </c>
      <c r="K2782">
        <v>3.8784588800000012E-2</v>
      </c>
      <c r="L2782">
        <v>2.8607488800000001E-2</v>
      </c>
      <c r="M2782">
        <v>1.0550433200000001E-2</v>
      </c>
      <c r="N2782">
        <v>1.0550433200000001E-2</v>
      </c>
      <c r="O2782">
        <v>7.7819928E-3</v>
      </c>
      <c r="P2782">
        <v>7.7819928E-3</v>
      </c>
      <c r="Q2782">
        <v>1.1479986399999999E-2</v>
      </c>
      <c r="R2782">
        <v>8.4676308000000006E-3</v>
      </c>
      <c r="S2782">
        <v>6.2457192000000003E-3</v>
      </c>
      <c r="T2782">
        <v>4.6068388000000014E-3</v>
      </c>
      <c r="U2782">
        <v>1.29279684E-2</v>
      </c>
      <c r="V2782">
        <v>34.51</v>
      </c>
      <c r="W2782">
        <v>0.63053731700000004</v>
      </c>
      <c r="X2782">
        <v>9.6961472000000007E-2</v>
      </c>
      <c r="Y2782">
        <v>7.1518722000000007E-2</v>
      </c>
      <c r="Z2782">
        <v>2.6376083000000002E-2</v>
      </c>
      <c r="AA2782">
        <v>2.6376083000000002E-2</v>
      </c>
      <c r="AB2782">
        <v>1.9454981999999999E-2</v>
      </c>
      <c r="AC2782">
        <v>1.9454981999999999E-2</v>
      </c>
      <c r="AD2782">
        <v>2.8699966E-2</v>
      </c>
      <c r="AE2782">
        <v>2.1169077000000001E-2</v>
      </c>
      <c r="AF2782">
        <v>1.5614298E-2</v>
      </c>
      <c r="AG2782">
        <v>1.1517097E-2</v>
      </c>
      <c r="AH2782" s="6">
        <v>3.2319921000000001E-2</v>
      </c>
      <c r="AI2782" s="6"/>
      <c r="AJ2782" s="8"/>
      <c r="AK2782" s="6"/>
      <c r="AL2782" s="6"/>
      <c r="AM2782" s="6"/>
      <c r="AN2782" s="6"/>
      <c r="AO2782" s="6"/>
      <c r="AP2782" s="6"/>
      <c r="AQ2782" s="6"/>
      <c r="AR2782" s="6"/>
      <c r="AS2782" s="6"/>
    </row>
    <row r="2783" spans="1:45" x14ac:dyDescent="0.35">
      <c r="A2783">
        <v>10000</v>
      </c>
      <c r="B2783">
        <v>1.2738466311332799</v>
      </c>
      <c r="C2783">
        <v>220</v>
      </c>
      <c r="D2783">
        <v>1.1823679668622711</v>
      </c>
      <c r="E2783">
        <v>0</v>
      </c>
      <c r="F2783">
        <v>0.6</v>
      </c>
      <c r="G2783">
        <v>0</v>
      </c>
      <c r="H2783" t="s">
        <v>98</v>
      </c>
      <c r="I2783" t="s">
        <v>98</v>
      </c>
      <c r="J2783">
        <v>0.25221492680000002</v>
      </c>
      <c r="K2783">
        <v>3.8784588800000012E-2</v>
      </c>
      <c r="L2783">
        <v>2.8607488800000001E-2</v>
      </c>
      <c r="M2783">
        <v>1.0550433200000001E-2</v>
      </c>
      <c r="N2783">
        <v>1.0550433200000001E-2</v>
      </c>
      <c r="O2783">
        <v>7.7819928E-3</v>
      </c>
      <c r="P2783">
        <v>7.7819928E-3</v>
      </c>
      <c r="Q2783">
        <v>1.1479986399999999E-2</v>
      </c>
      <c r="R2783">
        <v>8.4676308000000006E-3</v>
      </c>
      <c r="S2783">
        <v>6.2457192000000003E-3</v>
      </c>
      <c r="T2783">
        <v>4.6068388000000014E-3</v>
      </c>
      <c r="U2783">
        <v>1.29279684E-2</v>
      </c>
      <c r="V2783">
        <v>34.51</v>
      </c>
      <c r="W2783">
        <v>0.63053731700000004</v>
      </c>
      <c r="X2783">
        <v>9.6961472000000007E-2</v>
      </c>
      <c r="Y2783">
        <v>7.1518722000000007E-2</v>
      </c>
      <c r="Z2783">
        <v>2.6376083000000002E-2</v>
      </c>
      <c r="AA2783">
        <v>2.6376083000000002E-2</v>
      </c>
      <c r="AB2783">
        <v>1.9454981999999999E-2</v>
      </c>
      <c r="AC2783">
        <v>1.9454981999999999E-2</v>
      </c>
      <c r="AD2783">
        <v>2.8699966E-2</v>
      </c>
      <c r="AE2783">
        <v>2.1169077000000001E-2</v>
      </c>
      <c r="AF2783">
        <v>1.5614298E-2</v>
      </c>
      <c r="AG2783">
        <v>1.1517097E-2</v>
      </c>
      <c r="AH2783" s="6">
        <v>3.2319921000000001E-2</v>
      </c>
      <c r="AI2783" s="6"/>
      <c r="AJ2783" s="8"/>
      <c r="AK2783" s="6"/>
      <c r="AL2783" s="6"/>
      <c r="AM2783" s="6"/>
      <c r="AN2783" s="6"/>
      <c r="AO2783" s="6"/>
      <c r="AP2783" s="6"/>
      <c r="AQ2783" s="6"/>
      <c r="AR2783" s="6"/>
      <c r="AS2783" s="6"/>
    </row>
    <row r="2784" spans="1:45" x14ac:dyDescent="0.35">
      <c r="A2784">
        <v>15000</v>
      </c>
      <c r="B2784">
        <v>1.7669123837980909</v>
      </c>
      <c r="C2784">
        <v>220</v>
      </c>
      <c r="D2784">
        <v>1.1823679668622711</v>
      </c>
      <c r="E2784">
        <v>0</v>
      </c>
      <c r="F2784">
        <v>0.6</v>
      </c>
      <c r="G2784">
        <v>0</v>
      </c>
      <c r="H2784" t="s">
        <v>98</v>
      </c>
      <c r="I2784" t="s">
        <v>98</v>
      </c>
      <c r="J2784">
        <v>0.25221492680000002</v>
      </c>
      <c r="K2784">
        <v>3.8784588800000012E-2</v>
      </c>
      <c r="L2784">
        <v>2.8607488800000001E-2</v>
      </c>
      <c r="M2784">
        <v>1.0550433200000001E-2</v>
      </c>
      <c r="N2784">
        <v>1.0550433200000001E-2</v>
      </c>
      <c r="O2784">
        <v>7.7819928E-3</v>
      </c>
      <c r="P2784">
        <v>7.7819928E-3</v>
      </c>
      <c r="Q2784">
        <v>1.1479986399999999E-2</v>
      </c>
      <c r="R2784">
        <v>8.4676308000000006E-3</v>
      </c>
      <c r="S2784">
        <v>6.2457192000000003E-3</v>
      </c>
      <c r="T2784">
        <v>4.6068388000000014E-3</v>
      </c>
      <c r="U2784">
        <v>1.29279684E-2</v>
      </c>
      <c r="V2784">
        <v>34.51</v>
      </c>
      <c r="W2784">
        <v>0.63053731700000004</v>
      </c>
      <c r="X2784">
        <v>9.6961472000000007E-2</v>
      </c>
      <c r="Y2784">
        <v>7.1518722000000007E-2</v>
      </c>
      <c r="Z2784">
        <v>2.6376083000000002E-2</v>
      </c>
      <c r="AA2784">
        <v>2.6376083000000002E-2</v>
      </c>
      <c r="AB2784">
        <v>1.9454981999999999E-2</v>
      </c>
      <c r="AC2784">
        <v>1.9454981999999999E-2</v>
      </c>
      <c r="AD2784">
        <v>2.8699966E-2</v>
      </c>
      <c r="AE2784">
        <v>2.1169077000000001E-2</v>
      </c>
      <c r="AF2784">
        <v>1.5614298E-2</v>
      </c>
      <c r="AG2784">
        <v>1.1517097E-2</v>
      </c>
      <c r="AH2784" s="6">
        <v>3.2319921000000001E-2</v>
      </c>
      <c r="AI2784" s="6"/>
      <c r="AJ2784" s="8"/>
      <c r="AK2784" s="6"/>
      <c r="AL2784" s="6"/>
      <c r="AM2784" s="6"/>
      <c r="AN2784" s="6"/>
      <c r="AO2784" s="6"/>
      <c r="AP2784" s="6"/>
      <c r="AQ2784" s="6"/>
      <c r="AR2784" s="6"/>
      <c r="AS2784" s="6"/>
    </row>
    <row r="2785" spans="1:45" x14ac:dyDescent="0.35">
      <c r="A2785">
        <v>1500</v>
      </c>
      <c r="B2785">
        <v>0.65109851709293598</v>
      </c>
      <c r="C2785">
        <v>250</v>
      </c>
      <c r="D2785">
        <v>1.1823679668622711</v>
      </c>
      <c r="E2785">
        <v>0</v>
      </c>
      <c r="F2785">
        <v>0.6</v>
      </c>
      <c r="G2785">
        <v>0</v>
      </c>
      <c r="H2785" t="s">
        <v>98</v>
      </c>
      <c r="I2785" t="s">
        <v>98</v>
      </c>
      <c r="J2785">
        <v>0.25221492680000002</v>
      </c>
      <c r="K2785">
        <v>3.8784588800000012E-2</v>
      </c>
      <c r="L2785">
        <v>2.8607488800000001E-2</v>
      </c>
      <c r="M2785">
        <v>1.0550433200000001E-2</v>
      </c>
      <c r="N2785">
        <v>1.0550433200000001E-2</v>
      </c>
      <c r="O2785">
        <v>7.7819928E-3</v>
      </c>
      <c r="P2785">
        <v>7.7819928E-3</v>
      </c>
      <c r="Q2785">
        <v>1.1479986399999999E-2</v>
      </c>
      <c r="R2785">
        <v>8.4676308000000006E-3</v>
      </c>
      <c r="S2785">
        <v>6.2457192000000003E-3</v>
      </c>
      <c r="T2785">
        <v>4.6068388000000014E-3</v>
      </c>
      <c r="U2785">
        <v>1.29279684E-2</v>
      </c>
      <c r="V2785">
        <v>34.51</v>
      </c>
      <c r="W2785">
        <v>0.63053731700000004</v>
      </c>
      <c r="X2785">
        <v>9.6961472000000007E-2</v>
      </c>
      <c r="Y2785">
        <v>7.1518722000000007E-2</v>
      </c>
      <c r="Z2785">
        <v>2.6376083000000002E-2</v>
      </c>
      <c r="AA2785">
        <v>2.6376083000000002E-2</v>
      </c>
      <c r="AB2785">
        <v>1.9454981999999999E-2</v>
      </c>
      <c r="AC2785">
        <v>1.9454981999999999E-2</v>
      </c>
      <c r="AD2785">
        <v>2.8699966E-2</v>
      </c>
      <c r="AE2785">
        <v>2.1169077000000001E-2</v>
      </c>
      <c r="AF2785">
        <v>1.5614298E-2</v>
      </c>
      <c r="AG2785">
        <v>1.1517097E-2</v>
      </c>
      <c r="AH2785" s="6">
        <v>3.2319921000000001E-2</v>
      </c>
      <c r="AI2785" s="6"/>
      <c r="AJ2785" s="8"/>
      <c r="AK2785" s="6"/>
      <c r="AL2785" s="6"/>
      <c r="AM2785" s="6"/>
      <c r="AN2785" s="6"/>
      <c r="AO2785" s="6"/>
      <c r="AP2785" s="6"/>
      <c r="AQ2785" s="6"/>
      <c r="AR2785" s="6"/>
      <c r="AS2785" s="6"/>
    </row>
    <row r="2786" spans="1:45" x14ac:dyDescent="0.35">
      <c r="A2786">
        <v>2000</v>
      </c>
      <c r="B2786">
        <v>0.56333406347504433</v>
      </c>
      <c r="C2786">
        <v>250</v>
      </c>
      <c r="D2786">
        <v>1.1823679668622711</v>
      </c>
      <c r="E2786">
        <v>0</v>
      </c>
      <c r="F2786">
        <v>0.6</v>
      </c>
      <c r="G2786">
        <v>0</v>
      </c>
      <c r="H2786" t="s">
        <v>98</v>
      </c>
      <c r="I2786" t="s">
        <v>98</v>
      </c>
      <c r="J2786">
        <v>0.25221492680000002</v>
      </c>
      <c r="K2786">
        <v>3.8784588800000012E-2</v>
      </c>
      <c r="L2786">
        <v>2.8607488800000001E-2</v>
      </c>
      <c r="M2786">
        <v>1.0550433200000001E-2</v>
      </c>
      <c r="N2786">
        <v>1.0550433200000001E-2</v>
      </c>
      <c r="O2786">
        <v>7.7819928E-3</v>
      </c>
      <c r="P2786">
        <v>7.7819928E-3</v>
      </c>
      <c r="Q2786">
        <v>1.1479986399999999E-2</v>
      </c>
      <c r="R2786">
        <v>8.4676308000000006E-3</v>
      </c>
      <c r="S2786">
        <v>6.2457192000000003E-3</v>
      </c>
      <c r="T2786">
        <v>4.6068388000000014E-3</v>
      </c>
      <c r="U2786">
        <v>1.29279684E-2</v>
      </c>
      <c r="V2786">
        <v>34.51</v>
      </c>
      <c r="W2786">
        <v>0.63053731700000004</v>
      </c>
      <c r="X2786">
        <v>9.6961472000000007E-2</v>
      </c>
      <c r="Y2786">
        <v>7.1518722000000007E-2</v>
      </c>
      <c r="Z2786">
        <v>2.6376083000000002E-2</v>
      </c>
      <c r="AA2786">
        <v>2.6376083000000002E-2</v>
      </c>
      <c r="AB2786">
        <v>1.9454981999999999E-2</v>
      </c>
      <c r="AC2786">
        <v>1.9454981999999999E-2</v>
      </c>
      <c r="AD2786">
        <v>2.8699966E-2</v>
      </c>
      <c r="AE2786">
        <v>2.1169077000000001E-2</v>
      </c>
      <c r="AF2786">
        <v>1.5614298E-2</v>
      </c>
      <c r="AG2786">
        <v>1.1517097E-2</v>
      </c>
      <c r="AH2786" s="6">
        <v>3.2319921000000001E-2</v>
      </c>
      <c r="AI2786" s="6"/>
      <c r="AJ2786" s="8"/>
      <c r="AK2786" s="6"/>
      <c r="AL2786" s="6"/>
      <c r="AM2786" s="6"/>
      <c r="AN2786" s="6"/>
      <c r="AO2786" s="6"/>
      <c r="AP2786" s="6"/>
      <c r="AQ2786" s="6"/>
      <c r="AR2786" s="6"/>
      <c r="AS2786" s="6"/>
    </row>
    <row r="2787" spans="1:45" x14ac:dyDescent="0.35">
      <c r="A2787">
        <v>2500</v>
      </c>
      <c r="B2787">
        <v>0.54617947885915208</v>
      </c>
      <c r="C2787">
        <v>250</v>
      </c>
      <c r="D2787">
        <v>1.1823679668622711</v>
      </c>
      <c r="E2787">
        <v>0</v>
      </c>
      <c r="F2787">
        <v>0.6</v>
      </c>
      <c r="G2787">
        <v>0</v>
      </c>
      <c r="H2787" t="s">
        <v>98</v>
      </c>
      <c r="I2787" t="s">
        <v>98</v>
      </c>
      <c r="J2787">
        <v>0.25221492680000002</v>
      </c>
      <c r="K2787">
        <v>3.8784588800000012E-2</v>
      </c>
      <c r="L2787">
        <v>2.8607488800000001E-2</v>
      </c>
      <c r="M2787">
        <v>1.0550433200000001E-2</v>
      </c>
      <c r="N2787">
        <v>1.0550433200000001E-2</v>
      </c>
      <c r="O2787">
        <v>7.7819928E-3</v>
      </c>
      <c r="P2787">
        <v>7.7819928E-3</v>
      </c>
      <c r="Q2787">
        <v>1.1479986399999999E-2</v>
      </c>
      <c r="R2787">
        <v>8.4676308000000006E-3</v>
      </c>
      <c r="S2787">
        <v>6.2457192000000003E-3</v>
      </c>
      <c r="T2787">
        <v>4.6068388000000014E-3</v>
      </c>
      <c r="U2787">
        <v>1.29279684E-2</v>
      </c>
      <c r="V2787">
        <v>34.51</v>
      </c>
      <c r="W2787">
        <v>0.63053731700000004</v>
      </c>
      <c r="X2787">
        <v>9.6961472000000007E-2</v>
      </c>
      <c r="Y2787">
        <v>7.1518722000000007E-2</v>
      </c>
      <c r="Z2787">
        <v>2.6376083000000002E-2</v>
      </c>
      <c r="AA2787">
        <v>2.6376083000000002E-2</v>
      </c>
      <c r="AB2787">
        <v>1.9454981999999999E-2</v>
      </c>
      <c r="AC2787">
        <v>1.9454981999999999E-2</v>
      </c>
      <c r="AD2787">
        <v>2.8699966E-2</v>
      </c>
      <c r="AE2787">
        <v>2.1169077000000001E-2</v>
      </c>
      <c r="AF2787">
        <v>1.5614298E-2</v>
      </c>
      <c r="AG2787">
        <v>1.1517097E-2</v>
      </c>
      <c r="AH2787" s="6">
        <v>3.2319921000000001E-2</v>
      </c>
      <c r="AI2787" s="6"/>
      <c r="AJ2787" s="8"/>
      <c r="AK2787" s="6"/>
      <c r="AL2787" s="6"/>
      <c r="AM2787" s="6"/>
      <c r="AN2787" s="6"/>
      <c r="AO2787" s="6"/>
      <c r="AP2787" s="6"/>
      <c r="AQ2787" s="6"/>
      <c r="AR2787" s="6"/>
      <c r="AS2787" s="6"/>
    </row>
    <row r="2788" spans="1:45" x14ac:dyDescent="0.35">
      <c r="A2788">
        <v>5000</v>
      </c>
      <c r="B2788">
        <v>0.7566315978128606</v>
      </c>
      <c r="C2788">
        <v>250</v>
      </c>
      <c r="D2788">
        <v>1.1823679668622711</v>
      </c>
      <c r="E2788">
        <v>0</v>
      </c>
      <c r="F2788">
        <v>0.6</v>
      </c>
      <c r="G2788">
        <v>0</v>
      </c>
      <c r="H2788" t="s">
        <v>98</v>
      </c>
      <c r="I2788" t="s">
        <v>98</v>
      </c>
      <c r="J2788">
        <v>0.25221492680000002</v>
      </c>
      <c r="K2788">
        <v>3.8784588800000012E-2</v>
      </c>
      <c r="L2788">
        <v>2.8607488800000001E-2</v>
      </c>
      <c r="M2788">
        <v>1.0550433200000001E-2</v>
      </c>
      <c r="N2788">
        <v>1.0550433200000001E-2</v>
      </c>
      <c r="O2788">
        <v>7.7819928E-3</v>
      </c>
      <c r="P2788">
        <v>7.7819928E-3</v>
      </c>
      <c r="Q2788">
        <v>1.1479986399999999E-2</v>
      </c>
      <c r="R2788">
        <v>8.4676308000000006E-3</v>
      </c>
      <c r="S2788">
        <v>6.2457192000000003E-3</v>
      </c>
      <c r="T2788">
        <v>4.6068388000000014E-3</v>
      </c>
      <c r="U2788">
        <v>1.29279684E-2</v>
      </c>
      <c r="V2788">
        <v>34.51</v>
      </c>
      <c r="W2788">
        <v>0.63053731700000004</v>
      </c>
      <c r="X2788">
        <v>9.6961472000000007E-2</v>
      </c>
      <c r="Y2788">
        <v>7.1518722000000007E-2</v>
      </c>
      <c r="Z2788">
        <v>2.6376083000000002E-2</v>
      </c>
      <c r="AA2788">
        <v>2.6376083000000002E-2</v>
      </c>
      <c r="AB2788">
        <v>1.9454981999999999E-2</v>
      </c>
      <c r="AC2788">
        <v>1.9454981999999999E-2</v>
      </c>
      <c r="AD2788">
        <v>2.8699966E-2</v>
      </c>
      <c r="AE2788">
        <v>2.1169077000000001E-2</v>
      </c>
      <c r="AF2788">
        <v>1.5614298E-2</v>
      </c>
      <c r="AG2788">
        <v>1.1517097E-2</v>
      </c>
      <c r="AH2788" s="6">
        <v>3.2319921000000001E-2</v>
      </c>
      <c r="AI2788" s="6"/>
      <c r="AJ2788" s="8"/>
      <c r="AK2788" s="6"/>
      <c r="AL2788" s="6"/>
      <c r="AM2788" s="6"/>
      <c r="AN2788" s="6"/>
      <c r="AO2788" s="6"/>
      <c r="AP2788" s="6"/>
      <c r="AQ2788" s="6"/>
      <c r="AR2788" s="6"/>
      <c r="AS2788" s="6"/>
    </row>
    <row r="2789" spans="1:45" x14ac:dyDescent="0.35">
      <c r="A2789">
        <v>7500</v>
      </c>
      <c r="B2789">
        <v>1.0101315989369359</v>
      </c>
      <c r="C2789">
        <v>250</v>
      </c>
      <c r="D2789">
        <v>1.1823679668622711</v>
      </c>
      <c r="E2789">
        <v>0</v>
      </c>
      <c r="F2789">
        <v>0.6</v>
      </c>
      <c r="G2789">
        <v>0</v>
      </c>
      <c r="H2789" t="s">
        <v>98</v>
      </c>
      <c r="I2789" t="s">
        <v>98</v>
      </c>
      <c r="J2789">
        <v>0.25221492680000002</v>
      </c>
      <c r="K2789">
        <v>3.8784588800000012E-2</v>
      </c>
      <c r="L2789">
        <v>2.8607488800000001E-2</v>
      </c>
      <c r="M2789">
        <v>1.0550433200000001E-2</v>
      </c>
      <c r="N2789">
        <v>1.0550433200000001E-2</v>
      </c>
      <c r="O2789">
        <v>7.7819928E-3</v>
      </c>
      <c r="P2789">
        <v>7.7819928E-3</v>
      </c>
      <c r="Q2789">
        <v>1.1479986399999999E-2</v>
      </c>
      <c r="R2789">
        <v>8.4676308000000006E-3</v>
      </c>
      <c r="S2789">
        <v>6.2457192000000003E-3</v>
      </c>
      <c r="T2789">
        <v>4.6068388000000014E-3</v>
      </c>
      <c r="U2789">
        <v>1.29279684E-2</v>
      </c>
      <c r="V2789">
        <v>34.51</v>
      </c>
      <c r="W2789">
        <v>0.63053731700000004</v>
      </c>
      <c r="X2789">
        <v>9.6961472000000007E-2</v>
      </c>
      <c r="Y2789">
        <v>7.1518722000000007E-2</v>
      </c>
      <c r="Z2789">
        <v>2.6376083000000002E-2</v>
      </c>
      <c r="AA2789">
        <v>2.6376083000000002E-2</v>
      </c>
      <c r="AB2789">
        <v>1.9454981999999999E-2</v>
      </c>
      <c r="AC2789">
        <v>1.9454981999999999E-2</v>
      </c>
      <c r="AD2789">
        <v>2.8699966E-2</v>
      </c>
      <c r="AE2789">
        <v>2.1169077000000001E-2</v>
      </c>
      <c r="AF2789">
        <v>1.5614298E-2</v>
      </c>
      <c r="AG2789">
        <v>1.1517097E-2</v>
      </c>
      <c r="AH2789" s="6">
        <v>3.2319921000000001E-2</v>
      </c>
      <c r="AI2789" s="6"/>
      <c r="AJ2789" s="8"/>
      <c r="AK2789" s="6"/>
      <c r="AL2789" s="6"/>
      <c r="AM2789" s="6"/>
      <c r="AN2789" s="6"/>
      <c r="AO2789" s="6"/>
      <c r="AP2789" s="6"/>
      <c r="AQ2789" s="6"/>
      <c r="AR2789" s="6"/>
      <c r="AS2789" s="6"/>
    </row>
    <row r="2790" spans="1:45" x14ac:dyDescent="0.35">
      <c r="A2790">
        <v>10000</v>
      </c>
      <c r="B2790">
        <v>1.2576424228716969</v>
      </c>
      <c r="C2790">
        <v>250</v>
      </c>
      <c r="D2790">
        <v>1.1823679668622711</v>
      </c>
      <c r="E2790">
        <v>0</v>
      </c>
      <c r="F2790">
        <v>0.6</v>
      </c>
      <c r="G2790">
        <v>0</v>
      </c>
      <c r="H2790" t="s">
        <v>98</v>
      </c>
      <c r="I2790" t="s">
        <v>98</v>
      </c>
      <c r="J2790">
        <v>0.25221492680000002</v>
      </c>
      <c r="K2790">
        <v>3.8784588800000012E-2</v>
      </c>
      <c r="L2790">
        <v>2.8607488800000001E-2</v>
      </c>
      <c r="M2790">
        <v>1.0550433200000001E-2</v>
      </c>
      <c r="N2790">
        <v>1.0550433200000001E-2</v>
      </c>
      <c r="O2790">
        <v>7.7819928E-3</v>
      </c>
      <c r="P2790">
        <v>7.7819928E-3</v>
      </c>
      <c r="Q2790">
        <v>1.1479986399999999E-2</v>
      </c>
      <c r="R2790">
        <v>8.4676308000000006E-3</v>
      </c>
      <c r="S2790">
        <v>6.2457192000000003E-3</v>
      </c>
      <c r="T2790">
        <v>4.6068388000000014E-3</v>
      </c>
      <c r="U2790">
        <v>1.29279684E-2</v>
      </c>
      <c r="V2790">
        <v>34.51</v>
      </c>
      <c r="W2790">
        <v>0.63053731700000004</v>
      </c>
      <c r="X2790">
        <v>9.6961472000000007E-2</v>
      </c>
      <c r="Y2790">
        <v>7.1518722000000007E-2</v>
      </c>
      <c r="Z2790">
        <v>2.6376083000000002E-2</v>
      </c>
      <c r="AA2790">
        <v>2.6376083000000002E-2</v>
      </c>
      <c r="AB2790">
        <v>1.9454981999999999E-2</v>
      </c>
      <c r="AC2790">
        <v>1.9454981999999999E-2</v>
      </c>
      <c r="AD2790">
        <v>2.8699966E-2</v>
      </c>
      <c r="AE2790">
        <v>2.1169077000000001E-2</v>
      </c>
      <c r="AF2790">
        <v>1.5614298E-2</v>
      </c>
      <c r="AG2790">
        <v>1.1517097E-2</v>
      </c>
      <c r="AH2790" s="6">
        <v>3.2319921000000001E-2</v>
      </c>
      <c r="AI2790" s="6"/>
      <c r="AJ2790" s="8"/>
      <c r="AK2790" s="6"/>
      <c r="AL2790" s="6"/>
      <c r="AM2790" s="6"/>
      <c r="AN2790" s="6"/>
      <c r="AO2790" s="6"/>
      <c r="AP2790" s="6"/>
      <c r="AQ2790" s="6"/>
      <c r="AR2790" s="6"/>
      <c r="AS2790" s="6"/>
    </row>
    <row r="2791" spans="1:45" x14ac:dyDescent="0.35">
      <c r="A2791">
        <v>15000</v>
      </c>
      <c r="B2791">
        <v>1.731410709648155</v>
      </c>
      <c r="C2791">
        <v>250</v>
      </c>
      <c r="D2791">
        <v>1.1823679668622711</v>
      </c>
      <c r="E2791">
        <v>0</v>
      </c>
      <c r="F2791">
        <v>0.6</v>
      </c>
      <c r="G2791">
        <v>0</v>
      </c>
      <c r="H2791" t="s">
        <v>98</v>
      </c>
      <c r="I2791" t="s">
        <v>98</v>
      </c>
      <c r="J2791">
        <v>0.25221492680000002</v>
      </c>
      <c r="K2791">
        <v>3.8784588800000012E-2</v>
      </c>
      <c r="L2791">
        <v>2.8607488800000001E-2</v>
      </c>
      <c r="M2791">
        <v>1.0550433200000001E-2</v>
      </c>
      <c r="N2791">
        <v>1.0550433200000001E-2</v>
      </c>
      <c r="O2791">
        <v>7.7819928E-3</v>
      </c>
      <c r="P2791">
        <v>7.7819928E-3</v>
      </c>
      <c r="Q2791">
        <v>1.1479986399999999E-2</v>
      </c>
      <c r="R2791">
        <v>8.4676308000000006E-3</v>
      </c>
      <c r="S2791">
        <v>6.2457192000000003E-3</v>
      </c>
      <c r="T2791">
        <v>4.6068388000000014E-3</v>
      </c>
      <c r="U2791">
        <v>1.29279684E-2</v>
      </c>
      <c r="V2791">
        <v>34.51</v>
      </c>
      <c r="W2791">
        <v>0.63053731700000004</v>
      </c>
      <c r="X2791">
        <v>9.6961472000000007E-2</v>
      </c>
      <c r="Y2791">
        <v>7.1518722000000007E-2</v>
      </c>
      <c r="Z2791">
        <v>2.6376083000000002E-2</v>
      </c>
      <c r="AA2791">
        <v>2.6376083000000002E-2</v>
      </c>
      <c r="AB2791">
        <v>1.9454981999999999E-2</v>
      </c>
      <c r="AC2791">
        <v>1.9454981999999999E-2</v>
      </c>
      <c r="AD2791">
        <v>2.8699966E-2</v>
      </c>
      <c r="AE2791">
        <v>2.1169077000000001E-2</v>
      </c>
      <c r="AF2791">
        <v>1.5614298E-2</v>
      </c>
      <c r="AG2791">
        <v>1.1517097E-2</v>
      </c>
      <c r="AH2791" s="6">
        <v>3.2319921000000001E-2</v>
      </c>
      <c r="AI2791" s="6"/>
      <c r="AJ2791" s="8"/>
      <c r="AK2791" s="6"/>
      <c r="AL2791" s="6"/>
      <c r="AM2791" s="6"/>
      <c r="AN2791" s="6"/>
      <c r="AO2791" s="6"/>
      <c r="AP2791" s="6"/>
      <c r="AQ2791" s="6"/>
      <c r="AR2791" s="6"/>
      <c r="AS2791" s="6"/>
    </row>
    <row r="2792" spans="1:45" x14ac:dyDescent="0.35">
      <c r="A2792">
        <v>1500</v>
      </c>
      <c r="B2792">
        <v>0.71372001979454769</v>
      </c>
      <c r="C2792">
        <v>280</v>
      </c>
      <c r="D2792">
        <v>1.1823679668622711</v>
      </c>
      <c r="E2792">
        <v>0</v>
      </c>
      <c r="F2792">
        <v>0.6</v>
      </c>
      <c r="G2792">
        <v>0</v>
      </c>
      <c r="H2792" t="s">
        <v>98</v>
      </c>
      <c r="I2792" t="s">
        <v>98</v>
      </c>
      <c r="J2792">
        <v>0.25221492680000002</v>
      </c>
      <c r="K2792">
        <v>3.8784588800000012E-2</v>
      </c>
      <c r="L2792">
        <v>2.8607488800000001E-2</v>
      </c>
      <c r="M2792">
        <v>1.0550433200000001E-2</v>
      </c>
      <c r="N2792">
        <v>1.0550433200000001E-2</v>
      </c>
      <c r="O2792">
        <v>7.7819928E-3</v>
      </c>
      <c r="P2792">
        <v>7.7819928E-3</v>
      </c>
      <c r="Q2792">
        <v>1.1479986399999999E-2</v>
      </c>
      <c r="R2792">
        <v>8.4676308000000006E-3</v>
      </c>
      <c r="S2792">
        <v>6.2457192000000003E-3</v>
      </c>
      <c r="T2792">
        <v>4.6068388000000014E-3</v>
      </c>
      <c r="U2792">
        <v>1.29279684E-2</v>
      </c>
      <c r="V2792">
        <v>34.51</v>
      </c>
      <c r="W2792">
        <v>0.63053731700000004</v>
      </c>
      <c r="X2792">
        <v>9.6961472000000007E-2</v>
      </c>
      <c r="Y2792">
        <v>7.1518722000000007E-2</v>
      </c>
      <c r="Z2792">
        <v>2.6376083000000002E-2</v>
      </c>
      <c r="AA2792">
        <v>2.6376083000000002E-2</v>
      </c>
      <c r="AB2792">
        <v>1.9454981999999999E-2</v>
      </c>
      <c r="AC2792">
        <v>1.9454981999999999E-2</v>
      </c>
      <c r="AD2792">
        <v>2.8699966E-2</v>
      </c>
      <c r="AE2792">
        <v>2.1169077000000001E-2</v>
      </c>
      <c r="AF2792">
        <v>1.5614298E-2</v>
      </c>
      <c r="AG2792">
        <v>1.1517097E-2</v>
      </c>
      <c r="AH2792" s="6">
        <v>3.2319921000000001E-2</v>
      </c>
      <c r="AI2792" s="6"/>
      <c r="AJ2792" s="8"/>
      <c r="AK2792" s="6"/>
      <c r="AL2792" s="6"/>
      <c r="AM2792" s="6"/>
      <c r="AN2792" s="6"/>
      <c r="AO2792" s="6"/>
      <c r="AP2792" s="6"/>
      <c r="AQ2792" s="6"/>
      <c r="AR2792" s="6"/>
      <c r="AS2792" s="6"/>
    </row>
    <row r="2793" spans="1:45" x14ac:dyDescent="0.35">
      <c r="A2793">
        <v>2000</v>
      </c>
      <c r="B2793">
        <v>0.63767389020367549</v>
      </c>
      <c r="C2793">
        <v>280</v>
      </c>
      <c r="D2793">
        <v>1.1823679668622711</v>
      </c>
      <c r="E2793">
        <v>0</v>
      </c>
      <c r="F2793">
        <v>0.6</v>
      </c>
      <c r="G2793">
        <v>0</v>
      </c>
      <c r="H2793" t="s">
        <v>98</v>
      </c>
      <c r="I2793" t="s">
        <v>98</v>
      </c>
      <c r="J2793">
        <v>0.25221492680000002</v>
      </c>
      <c r="K2793">
        <v>3.8784588800000012E-2</v>
      </c>
      <c r="L2793">
        <v>2.8607488800000001E-2</v>
      </c>
      <c r="M2793">
        <v>1.0550433200000001E-2</v>
      </c>
      <c r="N2793">
        <v>1.0550433200000001E-2</v>
      </c>
      <c r="O2793">
        <v>7.7819928E-3</v>
      </c>
      <c r="P2793">
        <v>7.7819928E-3</v>
      </c>
      <c r="Q2793">
        <v>1.1479986399999999E-2</v>
      </c>
      <c r="R2793">
        <v>8.4676308000000006E-3</v>
      </c>
      <c r="S2793">
        <v>6.2457192000000003E-3</v>
      </c>
      <c r="T2793">
        <v>4.6068388000000014E-3</v>
      </c>
      <c r="U2793">
        <v>1.29279684E-2</v>
      </c>
      <c r="V2793">
        <v>34.51</v>
      </c>
      <c r="W2793">
        <v>0.63053731700000004</v>
      </c>
      <c r="X2793">
        <v>9.6961472000000007E-2</v>
      </c>
      <c r="Y2793">
        <v>7.1518722000000007E-2</v>
      </c>
      <c r="Z2793">
        <v>2.6376083000000002E-2</v>
      </c>
      <c r="AA2793">
        <v>2.6376083000000002E-2</v>
      </c>
      <c r="AB2793">
        <v>1.9454981999999999E-2</v>
      </c>
      <c r="AC2793">
        <v>1.9454981999999999E-2</v>
      </c>
      <c r="AD2793">
        <v>2.8699966E-2</v>
      </c>
      <c r="AE2793">
        <v>2.1169077000000001E-2</v>
      </c>
      <c r="AF2793">
        <v>1.5614298E-2</v>
      </c>
      <c r="AG2793">
        <v>1.1517097E-2</v>
      </c>
      <c r="AH2793" s="6">
        <v>3.2319921000000001E-2</v>
      </c>
      <c r="AI2793" s="6"/>
      <c r="AJ2793" s="8"/>
      <c r="AK2793" s="6"/>
      <c r="AL2793" s="6"/>
      <c r="AM2793" s="6"/>
      <c r="AN2793" s="6"/>
      <c r="AO2793" s="6"/>
      <c r="AP2793" s="6"/>
      <c r="AQ2793" s="6"/>
      <c r="AR2793" s="6"/>
      <c r="AS2793" s="6"/>
    </row>
    <row r="2794" spans="1:45" x14ac:dyDescent="0.35">
      <c r="A2794">
        <v>2500</v>
      </c>
      <c r="B2794">
        <v>0.60477479846701909</v>
      </c>
      <c r="C2794">
        <v>280</v>
      </c>
      <c r="D2794">
        <v>1.1823679668622711</v>
      </c>
      <c r="E2794">
        <v>0</v>
      </c>
      <c r="F2794">
        <v>0.6</v>
      </c>
      <c r="G2794">
        <v>0</v>
      </c>
      <c r="H2794" t="s">
        <v>98</v>
      </c>
      <c r="I2794" t="s">
        <v>98</v>
      </c>
      <c r="J2794">
        <v>0.25221492680000002</v>
      </c>
      <c r="K2794">
        <v>3.8784588800000012E-2</v>
      </c>
      <c r="L2794">
        <v>2.8607488800000001E-2</v>
      </c>
      <c r="M2794">
        <v>1.0550433200000001E-2</v>
      </c>
      <c r="N2794">
        <v>1.0550433200000001E-2</v>
      </c>
      <c r="O2794">
        <v>7.7819928E-3</v>
      </c>
      <c r="P2794">
        <v>7.7819928E-3</v>
      </c>
      <c r="Q2794">
        <v>1.1479986399999999E-2</v>
      </c>
      <c r="R2794">
        <v>8.4676308000000006E-3</v>
      </c>
      <c r="S2794">
        <v>6.2457192000000003E-3</v>
      </c>
      <c r="T2794">
        <v>4.6068388000000014E-3</v>
      </c>
      <c r="U2794">
        <v>1.29279684E-2</v>
      </c>
      <c r="V2794">
        <v>34.51</v>
      </c>
      <c r="W2794">
        <v>0.63053731700000004</v>
      </c>
      <c r="X2794">
        <v>9.6961472000000007E-2</v>
      </c>
      <c r="Y2794">
        <v>7.1518722000000007E-2</v>
      </c>
      <c r="Z2794">
        <v>2.6376083000000002E-2</v>
      </c>
      <c r="AA2794">
        <v>2.6376083000000002E-2</v>
      </c>
      <c r="AB2794">
        <v>1.9454981999999999E-2</v>
      </c>
      <c r="AC2794">
        <v>1.9454981999999999E-2</v>
      </c>
      <c r="AD2794">
        <v>2.8699966E-2</v>
      </c>
      <c r="AE2794">
        <v>2.1169077000000001E-2</v>
      </c>
      <c r="AF2794">
        <v>1.5614298E-2</v>
      </c>
      <c r="AG2794">
        <v>1.1517097E-2</v>
      </c>
      <c r="AH2794" s="6">
        <v>3.2319921000000001E-2</v>
      </c>
      <c r="AI2794" s="6"/>
      <c r="AJ2794" s="8"/>
      <c r="AK2794" s="6"/>
      <c r="AL2794" s="6"/>
      <c r="AM2794" s="6"/>
      <c r="AN2794" s="6"/>
      <c r="AO2794" s="6"/>
      <c r="AP2794" s="6"/>
      <c r="AQ2794" s="6"/>
      <c r="AR2794" s="6"/>
      <c r="AS2794" s="6"/>
    </row>
    <row r="2795" spans="1:45" x14ac:dyDescent="0.35">
      <c r="A2795">
        <v>5000</v>
      </c>
      <c r="B2795">
        <v>0.76912481134513988</v>
      </c>
      <c r="C2795">
        <v>280</v>
      </c>
      <c r="D2795">
        <v>1.1823679668622711</v>
      </c>
      <c r="E2795">
        <v>0</v>
      </c>
      <c r="F2795">
        <v>0.6</v>
      </c>
      <c r="G2795">
        <v>0</v>
      </c>
      <c r="H2795" t="s">
        <v>98</v>
      </c>
      <c r="I2795" t="s">
        <v>98</v>
      </c>
      <c r="J2795">
        <v>0.25221492680000002</v>
      </c>
      <c r="K2795">
        <v>3.8784588800000012E-2</v>
      </c>
      <c r="L2795">
        <v>2.8607488800000001E-2</v>
      </c>
      <c r="M2795">
        <v>1.0550433200000001E-2</v>
      </c>
      <c r="N2795">
        <v>1.0550433200000001E-2</v>
      </c>
      <c r="O2795">
        <v>7.7819928E-3</v>
      </c>
      <c r="P2795">
        <v>7.7819928E-3</v>
      </c>
      <c r="Q2795">
        <v>1.1479986399999999E-2</v>
      </c>
      <c r="R2795">
        <v>8.4676308000000006E-3</v>
      </c>
      <c r="S2795">
        <v>6.2457192000000003E-3</v>
      </c>
      <c r="T2795">
        <v>4.6068388000000014E-3</v>
      </c>
      <c r="U2795">
        <v>1.29279684E-2</v>
      </c>
      <c r="V2795">
        <v>34.51</v>
      </c>
      <c r="W2795">
        <v>0.63053731700000004</v>
      </c>
      <c r="X2795">
        <v>9.6961472000000007E-2</v>
      </c>
      <c r="Y2795">
        <v>7.1518722000000007E-2</v>
      </c>
      <c r="Z2795">
        <v>2.6376083000000002E-2</v>
      </c>
      <c r="AA2795">
        <v>2.6376083000000002E-2</v>
      </c>
      <c r="AB2795">
        <v>1.9454981999999999E-2</v>
      </c>
      <c r="AC2795">
        <v>1.9454981999999999E-2</v>
      </c>
      <c r="AD2795">
        <v>2.8699966E-2</v>
      </c>
      <c r="AE2795">
        <v>2.1169077000000001E-2</v>
      </c>
      <c r="AF2795">
        <v>1.5614298E-2</v>
      </c>
      <c r="AG2795">
        <v>1.1517097E-2</v>
      </c>
      <c r="AH2795" s="6">
        <v>3.2319921000000001E-2</v>
      </c>
      <c r="AI2795" s="6"/>
      <c r="AJ2795" s="8"/>
      <c r="AK2795" s="6"/>
      <c r="AL2795" s="6"/>
      <c r="AM2795" s="6"/>
      <c r="AN2795" s="6"/>
      <c r="AO2795" s="6"/>
      <c r="AP2795" s="6"/>
      <c r="AQ2795" s="6"/>
      <c r="AR2795" s="6"/>
      <c r="AS2795" s="6"/>
    </row>
    <row r="2796" spans="1:45" x14ac:dyDescent="0.35">
      <c r="A2796">
        <v>7500</v>
      </c>
      <c r="B2796">
        <v>1.0077033646857281</v>
      </c>
      <c r="C2796">
        <v>280</v>
      </c>
      <c r="D2796">
        <v>1.1823679668622711</v>
      </c>
      <c r="E2796">
        <v>0</v>
      </c>
      <c r="F2796">
        <v>0.6</v>
      </c>
      <c r="G2796">
        <v>0</v>
      </c>
      <c r="H2796" t="s">
        <v>98</v>
      </c>
      <c r="I2796" t="s">
        <v>98</v>
      </c>
      <c r="J2796">
        <v>0.25221492680000002</v>
      </c>
      <c r="K2796">
        <v>3.8784588800000012E-2</v>
      </c>
      <c r="L2796">
        <v>2.8607488800000001E-2</v>
      </c>
      <c r="M2796">
        <v>1.0550433200000001E-2</v>
      </c>
      <c r="N2796">
        <v>1.0550433200000001E-2</v>
      </c>
      <c r="O2796">
        <v>7.7819928E-3</v>
      </c>
      <c r="P2796">
        <v>7.7819928E-3</v>
      </c>
      <c r="Q2796">
        <v>1.1479986399999999E-2</v>
      </c>
      <c r="R2796">
        <v>8.4676308000000006E-3</v>
      </c>
      <c r="S2796">
        <v>6.2457192000000003E-3</v>
      </c>
      <c r="T2796">
        <v>4.6068388000000014E-3</v>
      </c>
      <c r="U2796">
        <v>1.29279684E-2</v>
      </c>
      <c r="V2796">
        <v>34.51</v>
      </c>
      <c r="W2796">
        <v>0.63053731700000004</v>
      </c>
      <c r="X2796">
        <v>9.6961472000000007E-2</v>
      </c>
      <c r="Y2796">
        <v>7.1518722000000007E-2</v>
      </c>
      <c r="Z2796">
        <v>2.6376083000000002E-2</v>
      </c>
      <c r="AA2796">
        <v>2.6376083000000002E-2</v>
      </c>
      <c r="AB2796">
        <v>1.9454981999999999E-2</v>
      </c>
      <c r="AC2796">
        <v>1.9454981999999999E-2</v>
      </c>
      <c r="AD2796">
        <v>2.8699966E-2</v>
      </c>
      <c r="AE2796">
        <v>2.1169077000000001E-2</v>
      </c>
      <c r="AF2796">
        <v>1.5614298E-2</v>
      </c>
      <c r="AG2796">
        <v>1.1517097E-2</v>
      </c>
      <c r="AH2796" s="6">
        <v>3.2319921000000001E-2</v>
      </c>
      <c r="AI2796" s="6"/>
      <c r="AJ2796" s="8"/>
      <c r="AK2796" s="6"/>
      <c r="AL2796" s="6"/>
      <c r="AM2796" s="6"/>
      <c r="AN2796" s="6"/>
      <c r="AO2796" s="6"/>
      <c r="AP2796" s="6"/>
      <c r="AQ2796" s="6"/>
      <c r="AR2796" s="6"/>
      <c r="AS2796" s="6"/>
    </row>
    <row r="2797" spans="1:45" x14ac:dyDescent="0.35">
      <c r="A2797">
        <v>10000</v>
      </c>
      <c r="B2797">
        <v>1.244409822795153</v>
      </c>
      <c r="C2797">
        <v>280</v>
      </c>
      <c r="D2797">
        <v>1.1823679668622711</v>
      </c>
      <c r="E2797">
        <v>0</v>
      </c>
      <c r="F2797">
        <v>0.6</v>
      </c>
      <c r="G2797">
        <v>0</v>
      </c>
      <c r="H2797" t="s">
        <v>98</v>
      </c>
      <c r="I2797" t="s">
        <v>98</v>
      </c>
      <c r="J2797">
        <v>0.25221492680000002</v>
      </c>
      <c r="K2797">
        <v>3.8784588800000012E-2</v>
      </c>
      <c r="L2797">
        <v>2.8607488800000001E-2</v>
      </c>
      <c r="M2797">
        <v>1.0550433200000001E-2</v>
      </c>
      <c r="N2797">
        <v>1.0550433200000001E-2</v>
      </c>
      <c r="O2797">
        <v>7.7819928E-3</v>
      </c>
      <c r="P2797">
        <v>7.7819928E-3</v>
      </c>
      <c r="Q2797">
        <v>1.1479986399999999E-2</v>
      </c>
      <c r="R2797">
        <v>8.4676308000000006E-3</v>
      </c>
      <c r="S2797">
        <v>6.2457192000000003E-3</v>
      </c>
      <c r="T2797">
        <v>4.6068388000000014E-3</v>
      </c>
      <c r="U2797">
        <v>1.29279684E-2</v>
      </c>
      <c r="V2797">
        <v>34.51</v>
      </c>
      <c r="W2797">
        <v>0.63053731700000004</v>
      </c>
      <c r="X2797">
        <v>9.6961472000000007E-2</v>
      </c>
      <c r="Y2797">
        <v>7.1518722000000007E-2</v>
      </c>
      <c r="Z2797">
        <v>2.6376083000000002E-2</v>
      </c>
      <c r="AA2797">
        <v>2.6376083000000002E-2</v>
      </c>
      <c r="AB2797">
        <v>1.9454981999999999E-2</v>
      </c>
      <c r="AC2797">
        <v>1.9454981999999999E-2</v>
      </c>
      <c r="AD2797">
        <v>2.8699966E-2</v>
      </c>
      <c r="AE2797">
        <v>2.1169077000000001E-2</v>
      </c>
      <c r="AF2797">
        <v>1.5614298E-2</v>
      </c>
      <c r="AG2797">
        <v>1.1517097E-2</v>
      </c>
      <c r="AH2797" s="6">
        <v>3.2319921000000001E-2</v>
      </c>
      <c r="AI2797" s="6"/>
      <c r="AJ2797" s="8"/>
      <c r="AK2797" s="6"/>
      <c r="AL2797" s="6"/>
      <c r="AM2797" s="6"/>
      <c r="AN2797" s="6"/>
      <c r="AO2797" s="6"/>
      <c r="AP2797" s="6"/>
      <c r="AQ2797" s="6"/>
      <c r="AR2797" s="6"/>
      <c r="AS2797" s="6"/>
    </row>
    <row r="2798" spans="1:45" x14ac:dyDescent="0.35">
      <c r="A2798">
        <v>15000</v>
      </c>
      <c r="B2798">
        <v>1.699813468317797</v>
      </c>
      <c r="C2798">
        <v>280</v>
      </c>
      <c r="D2798">
        <v>1.1823679668622711</v>
      </c>
      <c r="E2798">
        <v>0</v>
      </c>
      <c r="F2798">
        <v>0.6</v>
      </c>
      <c r="G2798">
        <v>0</v>
      </c>
      <c r="H2798" t="s">
        <v>98</v>
      </c>
      <c r="I2798" t="s">
        <v>98</v>
      </c>
      <c r="J2798">
        <v>0.25221492680000002</v>
      </c>
      <c r="K2798">
        <v>3.8784588800000012E-2</v>
      </c>
      <c r="L2798">
        <v>2.8607488800000001E-2</v>
      </c>
      <c r="M2798">
        <v>1.0550433200000001E-2</v>
      </c>
      <c r="N2798">
        <v>1.0550433200000001E-2</v>
      </c>
      <c r="O2798">
        <v>7.7819928E-3</v>
      </c>
      <c r="P2798">
        <v>7.7819928E-3</v>
      </c>
      <c r="Q2798">
        <v>1.1479986399999999E-2</v>
      </c>
      <c r="R2798">
        <v>8.4676308000000006E-3</v>
      </c>
      <c r="S2798">
        <v>6.2457192000000003E-3</v>
      </c>
      <c r="T2798">
        <v>4.6068388000000014E-3</v>
      </c>
      <c r="U2798">
        <v>1.29279684E-2</v>
      </c>
      <c r="V2798">
        <v>34.51</v>
      </c>
      <c r="W2798">
        <v>0.63053731700000004</v>
      </c>
      <c r="X2798">
        <v>9.6961472000000007E-2</v>
      </c>
      <c r="Y2798">
        <v>7.1518722000000007E-2</v>
      </c>
      <c r="Z2798">
        <v>2.6376083000000002E-2</v>
      </c>
      <c r="AA2798">
        <v>2.6376083000000002E-2</v>
      </c>
      <c r="AB2798">
        <v>1.9454981999999999E-2</v>
      </c>
      <c r="AC2798">
        <v>1.9454981999999999E-2</v>
      </c>
      <c r="AD2798">
        <v>2.8699966E-2</v>
      </c>
      <c r="AE2798">
        <v>2.1169077000000001E-2</v>
      </c>
      <c r="AF2798">
        <v>1.5614298E-2</v>
      </c>
      <c r="AG2798">
        <v>1.1517097E-2</v>
      </c>
      <c r="AH2798" s="6">
        <v>3.2319921000000001E-2</v>
      </c>
      <c r="AI2798" s="6"/>
      <c r="AJ2798" s="8"/>
      <c r="AK2798" s="6"/>
      <c r="AL2798" s="6"/>
      <c r="AM2798" s="6"/>
      <c r="AN2798" s="6"/>
      <c r="AO2798" s="6"/>
      <c r="AP2798" s="6"/>
      <c r="AQ2798" s="6"/>
      <c r="AR2798" s="6"/>
      <c r="AS2798" s="6"/>
    </row>
    <row r="2799" spans="1:45" x14ac:dyDescent="0.35">
      <c r="A2799">
        <v>1500</v>
      </c>
      <c r="B2799">
        <v>0.214868439694617</v>
      </c>
      <c r="C2799">
        <v>60</v>
      </c>
      <c r="D2799">
        <v>1.1794131860545389</v>
      </c>
      <c r="E2799">
        <v>0</v>
      </c>
      <c r="F2799">
        <v>0.8</v>
      </c>
      <c r="G2799">
        <v>0</v>
      </c>
      <c r="H2799" t="s">
        <v>98</v>
      </c>
      <c r="I2799" t="s">
        <v>98</v>
      </c>
      <c r="J2799">
        <v>0.12610746340000001</v>
      </c>
      <c r="K2799">
        <v>1.9392294399999999E-2</v>
      </c>
      <c r="L2799">
        <v>1.43037444E-2</v>
      </c>
      <c r="M2799">
        <v>5.2752165999999986E-3</v>
      </c>
      <c r="N2799">
        <v>5.2752165999999986E-3</v>
      </c>
      <c r="O2799">
        <v>3.8909963999999991E-3</v>
      </c>
      <c r="P2799">
        <v>3.8909963999999991E-3</v>
      </c>
      <c r="Q2799">
        <v>5.7399931999999989E-3</v>
      </c>
      <c r="R2799">
        <v>4.2338153999999994E-3</v>
      </c>
      <c r="S2799">
        <v>3.1228595999999989E-3</v>
      </c>
      <c r="T2799">
        <v>2.303419399999999E-3</v>
      </c>
      <c r="U2799">
        <v>6.4639841999999991E-3</v>
      </c>
      <c r="V2799">
        <v>34.51</v>
      </c>
      <c r="W2799">
        <v>0.63053731700000004</v>
      </c>
      <c r="X2799">
        <v>9.6961472000000007E-2</v>
      </c>
      <c r="Y2799">
        <v>7.1518722000000007E-2</v>
      </c>
      <c r="Z2799">
        <v>2.6376083000000002E-2</v>
      </c>
      <c r="AA2799">
        <v>2.6376083000000002E-2</v>
      </c>
      <c r="AB2799">
        <v>1.9454981999999999E-2</v>
      </c>
      <c r="AC2799">
        <v>1.9454981999999999E-2</v>
      </c>
      <c r="AD2799">
        <v>2.8699966E-2</v>
      </c>
      <c r="AE2799">
        <v>2.1169077000000001E-2</v>
      </c>
      <c r="AF2799">
        <v>1.5614298E-2</v>
      </c>
      <c r="AG2799">
        <v>1.1517097E-2</v>
      </c>
      <c r="AH2799" s="6">
        <v>3.2319921000000001E-2</v>
      </c>
      <c r="AI2799" s="6"/>
      <c r="AJ2799" s="8"/>
      <c r="AK2799" s="6"/>
      <c r="AL2799" s="6"/>
      <c r="AM2799" s="6"/>
      <c r="AN2799" s="6"/>
      <c r="AO2799" s="6"/>
      <c r="AP2799" s="6"/>
      <c r="AQ2799" s="6"/>
      <c r="AR2799" s="6"/>
      <c r="AS2799" s="6"/>
    </row>
    <row r="2800" spans="1:45" x14ac:dyDescent="0.35">
      <c r="A2800">
        <v>2000</v>
      </c>
      <c r="B2800">
        <v>0.28275568288266789</v>
      </c>
      <c r="C2800">
        <v>60</v>
      </c>
      <c r="D2800">
        <v>1.1794131860545389</v>
      </c>
      <c r="E2800">
        <v>0</v>
      </c>
      <c r="F2800">
        <v>0.8</v>
      </c>
      <c r="G2800">
        <v>0</v>
      </c>
      <c r="H2800" t="s">
        <v>98</v>
      </c>
      <c r="I2800" t="s">
        <v>98</v>
      </c>
      <c r="J2800">
        <v>0.12610746340000001</v>
      </c>
      <c r="K2800">
        <v>1.9392294399999999E-2</v>
      </c>
      <c r="L2800">
        <v>1.43037444E-2</v>
      </c>
      <c r="M2800">
        <v>5.2752165999999986E-3</v>
      </c>
      <c r="N2800">
        <v>5.2752165999999986E-3</v>
      </c>
      <c r="O2800">
        <v>3.8909963999999991E-3</v>
      </c>
      <c r="P2800">
        <v>3.8909963999999991E-3</v>
      </c>
      <c r="Q2800">
        <v>5.7399931999999989E-3</v>
      </c>
      <c r="R2800">
        <v>4.2338153999999994E-3</v>
      </c>
      <c r="S2800">
        <v>3.1228595999999989E-3</v>
      </c>
      <c r="T2800">
        <v>2.303419399999999E-3</v>
      </c>
      <c r="U2800">
        <v>6.4639841999999991E-3</v>
      </c>
      <c r="V2800">
        <v>34.51</v>
      </c>
      <c r="W2800">
        <v>0.63053731700000004</v>
      </c>
      <c r="X2800">
        <v>9.6961472000000007E-2</v>
      </c>
      <c r="Y2800">
        <v>7.1518722000000007E-2</v>
      </c>
      <c r="Z2800">
        <v>2.6376083000000002E-2</v>
      </c>
      <c r="AA2800">
        <v>2.6376083000000002E-2</v>
      </c>
      <c r="AB2800">
        <v>1.9454981999999999E-2</v>
      </c>
      <c r="AC2800">
        <v>1.9454981999999999E-2</v>
      </c>
      <c r="AD2800">
        <v>2.8699966E-2</v>
      </c>
      <c r="AE2800">
        <v>2.1169077000000001E-2</v>
      </c>
      <c r="AF2800">
        <v>1.5614298E-2</v>
      </c>
      <c r="AG2800">
        <v>1.1517097E-2</v>
      </c>
      <c r="AH2800" s="6">
        <v>3.2319921000000001E-2</v>
      </c>
      <c r="AI2800" s="6"/>
      <c r="AJ2800" s="8"/>
      <c r="AK2800" s="6"/>
      <c r="AL2800" s="6"/>
      <c r="AM2800" s="6"/>
      <c r="AN2800" s="6"/>
      <c r="AO2800" s="6"/>
      <c r="AP2800" s="6"/>
      <c r="AQ2800" s="6"/>
      <c r="AR2800" s="6"/>
      <c r="AS2800" s="6"/>
    </row>
    <row r="2801" spans="1:45" x14ac:dyDescent="0.35">
      <c r="A2801">
        <v>2500</v>
      </c>
      <c r="B2801">
        <v>0.34933375756993601</v>
      </c>
      <c r="C2801">
        <v>60</v>
      </c>
      <c r="D2801">
        <v>1.1794131860545389</v>
      </c>
      <c r="E2801">
        <v>0</v>
      </c>
      <c r="F2801">
        <v>0.8</v>
      </c>
      <c r="G2801">
        <v>0</v>
      </c>
      <c r="H2801" t="s">
        <v>98</v>
      </c>
      <c r="I2801" t="s">
        <v>98</v>
      </c>
      <c r="J2801">
        <v>0.12610746340000001</v>
      </c>
      <c r="K2801">
        <v>1.9392294399999999E-2</v>
      </c>
      <c r="L2801">
        <v>1.43037444E-2</v>
      </c>
      <c r="M2801">
        <v>5.2752165999999986E-3</v>
      </c>
      <c r="N2801">
        <v>5.2752165999999986E-3</v>
      </c>
      <c r="O2801">
        <v>3.8909963999999991E-3</v>
      </c>
      <c r="P2801">
        <v>3.8909963999999991E-3</v>
      </c>
      <c r="Q2801">
        <v>5.7399931999999989E-3</v>
      </c>
      <c r="R2801">
        <v>4.2338153999999994E-3</v>
      </c>
      <c r="S2801">
        <v>3.1228595999999989E-3</v>
      </c>
      <c r="T2801">
        <v>2.303419399999999E-3</v>
      </c>
      <c r="U2801">
        <v>6.4639841999999991E-3</v>
      </c>
      <c r="V2801">
        <v>34.51</v>
      </c>
      <c r="W2801">
        <v>0.63053731700000004</v>
      </c>
      <c r="X2801">
        <v>9.6961472000000007E-2</v>
      </c>
      <c r="Y2801">
        <v>7.1518722000000007E-2</v>
      </c>
      <c r="Z2801">
        <v>2.6376083000000002E-2</v>
      </c>
      <c r="AA2801">
        <v>2.6376083000000002E-2</v>
      </c>
      <c r="AB2801">
        <v>1.9454981999999999E-2</v>
      </c>
      <c r="AC2801">
        <v>1.9454981999999999E-2</v>
      </c>
      <c r="AD2801">
        <v>2.8699966E-2</v>
      </c>
      <c r="AE2801">
        <v>2.1169077000000001E-2</v>
      </c>
      <c r="AF2801">
        <v>1.5614298E-2</v>
      </c>
      <c r="AG2801">
        <v>1.1517097E-2</v>
      </c>
      <c r="AH2801" s="6">
        <v>3.2319921000000001E-2</v>
      </c>
      <c r="AI2801" s="6"/>
      <c r="AJ2801" s="8"/>
      <c r="AK2801" s="6"/>
      <c r="AL2801" s="6"/>
      <c r="AM2801" s="6"/>
      <c r="AN2801" s="6"/>
      <c r="AO2801" s="6"/>
      <c r="AP2801" s="6"/>
      <c r="AQ2801" s="6"/>
      <c r="AR2801" s="6"/>
      <c r="AS2801" s="6"/>
    </row>
    <row r="2802" spans="1:45" x14ac:dyDescent="0.35">
      <c r="A2802">
        <v>5000</v>
      </c>
      <c r="B2802">
        <v>0.66782080458636472</v>
      </c>
      <c r="C2802">
        <v>60</v>
      </c>
      <c r="D2802">
        <v>1.1794131860545389</v>
      </c>
      <c r="E2802">
        <v>0</v>
      </c>
      <c r="F2802">
        <v>0.8</v>
      </c>
      <c r="G2802">
        <v>0</v>
      </c>
      <c r="H2802" t="s">
        <v>98</v>
      </c>
      <c r="I2802" t="s">
        <v>98</v>
      </c>
      <c r="J2802">
        <v>0.12610746340000001</v>
      </c>
      <c r="K2802">
        <v>1.9392294399999999E-2</v>
      </c>
      <c r="L2802">
        <v>1.43037444E-2</v>
      </c>
      <c r="M2802">
        <v>5.2752165999999986E-3</v>
      </c>
      <c r="N2802">
        <v>5.2752165999999986E-3</v>
      </c>
      <c r="O2802">
        <v>3.8909963999999991E-3</v>
      </c>
      <c r="P2802">
        <v>3.8909963999999991E-3</v>
      </c>
      <c r="Q2802">
        <v>5.7399931999999989E-3</v>
      </c>
      <c r="R2802">
        <v>4.2338153999999994E-3</v>
      </c>
      <c r="S2802">
        <v>3.1228595999999989E-3</v>
      </c>
      <c r="T2802">
        <v>2.303419399999999E-3</v>
      </c>
      <c r="U2802">
        <v>6.4639841999999991E-3</v>
      </c>
      <c r="V2802">
        <v>34.51</v>
      </c>
      <c r="W2802">
        <v>0.63053731700000004</v>
      </c>
      <c r="X2802">
        <v>9.6961472000000007E-2</v>
      </c>
      <c r="Y2802">
        <v>7.1518722000000007E-2</v>
      </c>
      <c r="Z2802">
        <v>2.6376083000000002E-2</v>
      </c>
      <c r="AA2802">
        <v>2.6376083000000002E-2</v>
      </c>
      <c r="AB2802">
        <v>1.9454981999999999E-2</v>
      </c>
      <c r="AC2802">
        <v>1.9454981999999999E-2</v>
      </c>
      <c r="AD2802">
        <v>2.8699966E-2</v>
      </c>
      <c r="AE2802">
        <v>2.1169077000000001E-2</v>
      </c>
      <c r="AF2802">
        <v>1.5614298E-2</v>
      </c>
      <c r="AG2802">
        <v>1.1517097E-2</v>
      </c>
      <c r="AH2802" s="6">
        <v>3.2319921000000001E-2</v>
      </c>
      <c r="AI2802" s="6"/>
      <c r="AJ2802" s="8"/>
      <c r="AK2802" s="6"/>
      <c r="AL2802" s="6"/>
      <c r="AM2802" s="6"/>
      <c r="AN2802" s="6"/>
      <c r="AO2802" s="6"/>
      <c r="AP2802" s="6"/>
      <c r="AQ2802" s="6"/>
      <c r="AR2802" s="6"/>
      <c r="AS2802" s="6"/>
    </row>
    <row r="2803" spans="1:45" x14ac:dyDescent="0.35">
      <c r="A2803">
        <v>7500</v>
      </c>
      <c r="B2803">
        <v>0.96963761044122931</v>
      </c>
      <c r="C2803">
        <v>60</v>
      </c>
      <c r="D2803">
        <v>1.1794131860545389</v>
      </c>
      <c r="E2803">
        <v>0</v>
      </c>
      <c r="F2803">
        <v>0.8</v>
      </c>
      <c r="G2803">
        <v>0</v>
      </c>
      <c r="H2803" t="s">
        <v>98</v>
      </c>
      <c r="I2803" t="s">
        <v>98</v>
      </c>
      <c r="J2803">
        <v>0.12610746340000001</v>
      </c>
      <c r="K2803">
        <v>1.9392294399999999E-2</v>
      </c>
      <c r="L2803">
        <v>1.43037444E-2</v>
      </c>
      <c r="M2803">
        <v>5.2752165999999986E-3</v>
      </c>
      <c r="N2803">
        <v>5.2752165999999986E-3</v>
      </c>
      <c r="O2803">
        <v>3.8909963999999991E-3</v>
      </c>
      <c r="P2803">
        <v>3.8909963999999991E-3</v>
      </c>
      <c r="Q2803">
        <v>5.7399931999999989E-3</v>
      </c>
      <c r="R2803">
        <v>4.2338153999999994E-3</v>
      </c>
      <c r="S2803">
        <v>3.1228595999999989E-3</v>
      </c>
      <c r="T2803">
        <v>2.303419399999999E-3</v>
      </c>
      <c r="U2803">
        <v>6.4639841999999991E-3</v>
      </c>
      <c r="V2803">
        <v>34.51</v>
      </c>
      <c r="W2803">
        <v>0.63053731700000004</v>
      </c>
      <c r="X2803">
        <v>9.6961472000000007E-2</v>
      </c>
      <c r="Y2803">
        <v>7.1518722000000007E-2</v>
      </c>
      <c r="Z2803">
        <v>2.6376083000000002E-2</v>
      </c>
      <c r="AA2803">
        <v>2.6376083000000002E-2</v>
      </c>
      <c r="AB2803">
        <v>1.9454981999999999E-2</v>
      </c>
      <c r="AC2803">
        <v>1.9454981999999999E-2</v>
      </c>
      <c r="AD2803">
        <v>2.8699966E-2</v>
      </c>
      <c r="AE2803">
        <v>2.1169077000000001E-2</v>
      </c>
      <c r="AF2803">
        <v>1.5614298E-2</v>
      </c>
      <c r="AG2803">
        <v>1.1517097E-2</v>
      </c>
      <c r="AH2803" s="6">
        <v>3.2319921000000001E-2</v>
      </c>
      <c r="AI2803" s="6"/>
      <c r="AJ2803" s="8"/>
      <c r="AK2803" s="6"/>
      <c r="AL2803" s="6"/>
      <c r="AM2803" s="6"/>
      <c r="AN2803" s="6"/>
      <c r="AO2803" s="6"/>
      <c r="AP2803" s="6"/>
      <c r="AQ2803" s="6"/>
      <c r="AR2803" s="6"/>
      <c r="AS2803" s="6"/>
    </row>
    <row r="2804" spans="1:45" x14ac:dyDescent="0.35">
      <c r="A2804">
        <v>10000</v>
      </c>
      <c r="B2804">
        <v>1.2600236295351961</v>
      </c>
      <c r="C2804">
        <v>60</v>
      </c>
      <c r="D2804">
        <v>1.1794131860545389</v>
      </c>
      <c r="E2804">
        <v>0</v>
      </c>
      <c r="F2804">
        <v>0.8</v>
      </c>
      <c r="G2804">
        <v>0</v>
      </c>
      <c r="H2804" t="s">
        <v>98</v>
      </c>
      <c r="I2804" t="s">
        <v>98</v>
      </c>
      <c r="J2804">
        <v>0.12610746340000001</v>
      </c>
      <c r="K2804">
        <v>1.9392294399999999E-2</v>
      </c>
      <c r="L2804">
        <v>1.43037444E-2</v>
      </c>
      <c r="M2804">
        <v>5.2752165999999986E-3</v>
      </c>
      <c r="N2804">
        <v>5.2752165999999986E-3</v>
      </c>
      <c r="O2804">
        <v>3.8909963999999991E-3</v>
      </c>
      <c r="P2804">
        <v>3.8909963999999991E-3</v>
      </c>
      <c r="Q2804">
        <v>5.7399931999999989E-3</v>
      </c>
      <c r="R2804">
        <v>4.2338153999999994E-3</v>
      </c>
      <c r="S2804">
        <v>3.1228595999999989E-3</v>
      </c>
      <c r="T2804">
        <v>2.303419399999999E-3</v>
      </c>
      <c r="U2804">
        <v>6.4639841999999991E-3</v>
      </c>
      <c r="V2804">
        <v>34.51</v>
      </c>
      <c r="W2804">
        <v>0.63053731700000004</v>
      </c>
      <c r="X2804">
        <v>9.6961472000000007E-2</v>
      </c>
      <c r="Y2804">
        <v>7.1518722000000007E-2</v>
      </c>
      <c r="Z2804">
        <v>2.6376083000000002E-2</v>
      </c>
      <c r="AA2804">
        <v>2.6376083000000002E-2</v>
      </c>
      <c r="AB2804">
        <v>1.9454981999999999E-2</v>
      </c>
      <c r="AC2804">
        <v>1.9454981999999999E-2</v>
      </c>
      <c r="AD2804">
        <v>2.8699966E-2</v>
      </c>
      <c r="AE2804">
        <v>2.1169077000000001E-2</v>
      </c>
      <c r="AF2804">
        <v>1.5614298E-2</v>
      </c>
      <c r="AG2804">
        <v>1.1517097E-2</v>
      </c>
      <c r="AH2804" s="6">
        <v>3.2319921000000001E-2</v>
      </c>
      <c r="AI2804" s="6"/>
      <c r="AJ2804" s="8"/>
      <c r="AK2804" s="6"/>
      <c r="AL2804" s="6"/>
      <c r="AM2804" s="6"/>
      <c r="AN2804" s="6"/>
      <c r="AO2804" s="6"/>
      <c r="AP2804" s="6"/>
      <c r="AQ2804" s="6"/>
      <c r="AR2804" s="6"/>
      <c r="AS2804" s="6"/>
    </row>
    <row r="2805" spans="1:45" x14ac:dyDescent="0.35">
      <c r="A2805">
        <v>15000</v>
      </c>
      <c r="B2805">
        <v>1.816522040564875</v>
      </c>
      <c r="C2805">
        <v>60</v>
      </c>
      <c r="D2805">
        <v>1.1794131860545389</v>
      </c>
      <c r="E2805">
        <v>0</v>
      </c>
      <c r="F2805">
        <v>0.8</v>
      </c>
      <c r="G2805">
        <v>0</v>
      </c>
      <c r="H2805" t="s">
        <v>98</v>
      </c>
      <c r="I2805" t="s">
        <v>98</v>
      </c>
      <c r="J2805">
        <v>0.12610746340000001</v>
      </c>
      <c r="K2805">
        <v>1.9392294399999999E-2</v>
      </c>
      <c r="L2805">
        <v>1.43037444E-2</v>
      </c>
      <c r="M2805">
        <v>5.2752165999999986E-3</v>
      </c>
      <c r="N2805">
        <v>5.2752165999999986E-3</v>
      </c>
      <c r="O2805">
        <v>3.8909963999999991E-3</v>
      </c>
      <c r="P2805">
        <v>3.8909963999999991E-3</v>
      </c>
      <c r="Q2805">
        <v>5.7399931999999989E-3</v>
      </c>
      <c r="R2805">
        <v>4.2338153999999994E-3</v>
      </c>
      <c r="S2805">
        <v>3.1228595999999989E-3</v>
      </c>
      <c r="T2805">
        <v>2.303419399999999E-3</v>
      </c>
      <c r="U2805">
        <v>6.4639841999999991E-3</v>
      </c>
      <c r="V2805">
        <v>34.51</v>
      </c>
      <c r="W2805">
        <v>0.63053731700000004</v>
      </c>
      <c r="X2805">
        <v>9.6961472000000007E-2</v>
      </c>
      <c r="Y2805">
        <v>7.1518722000000007E-2</v>
      </c>
      <c r="Z2805">
        <v>2.6376083000000002E-2</v>
      </c>
      <c r="AA2805">
        <v>2.6376083000000002E-2</v>
      </c>
      <c r="AB2805">
        <v>1.9454981999999999E-2</v>
      </c>
      <c r="AC2805">
        <v>1.9454981999999999E-2</v>
      </c>
      <c r="AD2805">
        <v>2.8699966E-2</v>
      </c>
      <c r="AE2805">
        <v>2.1169077000000001E-2</v>
      </c>
      <c r="AF2805">
        <v>1.5614298E-2</v>
      </c>
      <c r="AG2805">
        <v>1.1517097E-2</v>
      </c>
      <c r="AH2805" s="6">
        <v>3.2319921000000001E-2</v>
      </c>
      <c r="AI2805" s="6"/>
      <c r="AJ2805" s="8"/>
      <c r="AK2805" s="6"/>
      <c r="AL2805" s="6"/>
      <c r="AM2805" s="6"/>
      <c r="AN2805" s="6"/>
      <c r="AO2805" s="6"/>
      <c r="AP2805" s="6"/>
      <c r="AQ2805" s="6"/>
      <c r="AR2805" s="6"/>
      <c r="AS2805" s="6"/>
    </row>
    <row r="2806" spans="1:45" x14ac:dyDescent="0.35">
      <c r="A2806">
        <v>1500</v>
      </c>
      <c r="B2806">
        <v>0.21547007346627359</v>
      </c>
      <c r="C2806">
        <v>90</v>
      </c>
      <c r="D2806">
        <v>1.1794131860545389</v>
      </c>
      <c r="E2806">
        <v>0</v>
      </c>
      <c r="F2806">
        <v>0.8</v>
      </c>
      <c r="G2806">
        <v>0</v>
      </c>
      <c r="H2806" t="s">
        <v>98</v>
      </c>
      <c r="I2806" t="s">
        <v>98</v>
      </c>
      <c r="J2806">
        <v>0.12610746340000001</v>
      </c>
      <c r="K2806">
        <v>1.9392294399999999E-2</v>
      </c>
      <c r="L2806">
        <v>1.43037444E-2</v>
      </c>
      <c r="M2806">
        <v>5.2752165999999986E-3</v>
      </c>
      <c r="N2806">
        <v>5.2752165999999986E-3</v>
      </c>
      <c r="O2806">
        <v>3.8909963999999991E-3</v>
      </c>
      <c r="P2806">
        <v>3.8909963999999991E-3</v>
      </c>
      <c r="Q2806">
        <v>5.7399931999999989E-3</v>
      </c>
      <c r="R2806">
        <v>4.2338153999999994E-3</v>
      </c>
      <c r="S2806">
        <v>3.1228595999999989E-3</v>
      </c>
      <c r="T2806">
        <v>2.303419399999999E-3</v>
      </c>
      <c r="U2806">
        <v>6.4639841999999991E-3</v>
      </c>
      <c r="V2806">
        <v>34.51</v>
      </c>
      <c r="W2806">
        <v>0.63053731700000004</v>
      </c>
      <c r="X2806">
        <v>9.6961472000000007E-2</v>
      </c>
      <c r="Y2806">
        <v>7.1518722000000007E-2</v>
      </c>
      <c r="Z2806">
        <v>2.6376083000000002E-2</v>
      </c>
      <c r="AA2806">
        <v>2.6376083000000002E-2</v>
      </c>
      <c r="AB2806">
        <v>1.9454981999999999E-2</v>
      </c>
      <c r="AC2806">
        <v>1.9454981999999999E-2</v>
      </c>
      <c r="AD2806">
        <v>2.8699966E-2</v>
      </c>
      <c r="AE2806">
        <v>2.1169077000000001E-2</v>
      </c>
      <c r="AF2806">
        <v>1.5614298E-2</v>
      </c>
      <c r="AG2806">
        <v>1.1517097E-2</v>
      </c>
      <c r="AH2806" s="6">
        <v>3.2319921000000001E-2</v>
      </c>
      <c r="AI2806" s="6"/>
      <c r="AJ2806" s="8"/>
      <c r="AK2806" s="6"/>
      <c r="AL2806" s="6"/>
      <c r="AM2806" s="6"/>
      <c r="AN2806" s="6"/>
      <c r="AO2806" s="6"/>
      <c r="AP2806" s="6"/>
      <c r="AQ2806" s="6"/>
      <c r="AR2806" s="6"/>
      <c r="AS2806" s="6"/>
    </row>
    <row r="2807" spans="1:45" x14ac:dyDescent="0.35">
      <c r="A2807">
        <v>2000</v>
      </c>
      <c r="B2807">
        <v>0.28198226909175578</v>
      </c>
      <c r="C2807">
        <v>90</v>
      </c>
      <c r="D2807">
        <v>1.1794131860545389</v>
      </c>
      <c r="E2807">
        <v>0</v>
      </c>
      <c r="F2807">
        <v>0.8</v>
      </c>
      <c r="G2807">
        <v>0</v>
      </c>
      <c r="H2807" t="s">
        <v>98</v>
      </c>
      <c r="I2807" t="s">
        <v>98</v>
      </c>
      <c r="J2807">
        <v>0.12610746340000001</v>
      </c>
      <c r="K2807">
        <v>1.9392294399999999E-2</v>
      </c>
      <c r="L2807">
        <v>1.43037444E-2</v>
      </c>
      <c r="M2807">
        <v>5.2752165999999986E-3</v>
      </c>
      <c r="N2807">
        <v>5.2752165999999986E-3</v>
      </c>
      <c r="O2807">
        <v>3.8909963999999991E-3</v>
      </c>
      <c r="P2807">
        <v>3.8909963999999991E-3</v>
      </c>
      <c r="Q2807">
        <v>5.7399931999999989E-3</v>
      </c>
      <c r="R2807">
        <v>4.2338153999999994E-3</v>
      </c>
      <c r="S2807">
        <v>3.1228595999999989E-3</v>
      </c>
      <c r="T2807">
        <v>2.303419399999999E-3</v>
      </c>
      <c r="U2807">
        <v>6.4639841999999991E-3</v>
      </c>
      <c r="V2807">
        <v>34.51</v>
      </c>
      <c r="W2807">
        <v>0.63053731700000004</v>
      </c>
      <c r="X2807">
        <v>9.6961472000000007E-2</v>
      </c>
      <c r="Y2807">
        <v>7.1518722000000007E-2</v>
      </c>
      <c r="Z2807">
        <v>2.6376083000000002E-2</v>
      </c>
      <c r="AA2807">
        <v>2.6376083000000002E-2</v>
      </c>
      <c r="AB2807">
        <v>1.9454981999999999E-2</v>
      </c>
      <c r="AC2807">
        <v>1.9454981999999999E-2</v>
      </c>
      <c r="AD2807">
        <v>2.8699966E-2</v>
      </c>
      <c r="AE2807">
        <v>2.1169077000000001E-2</v>
      </c>
      <c r="AF2807">
        <v>1.5614298E-2</v>
      </c>
      <c r="AG2807">
        <v>1.1517097E-2</v>
      </c>
      <c r="AH2807" s="6">
        <v>3.2319921000000001E-2</v>
      </c>
      <c r="AI2807" s="6"/>
      <c r="AJ2807" s="8"/>
      <c r="AK2807" s="6"/>
      <c r="AL2807" s="6"/>
      <c r="AM2807" s="6"/>
      <c r="AN2807" s="6"/>
      <c r="AO2807" s="6"/>
      <c r="AP2807" s="6"/>
      <c r="AQ2807" s="6"/>
      <c r="AR2807" s="6"/>
      <c r="AS2807" s="6"/>
    </row>
    <row r="2808" spans="1:45" x14ac:dyDescent="0.35">
      <c r="A2808">
        <v>2500</v>
      </c>
      <c r="B2808">
        <v>0.34690885122345227</v>
      </c>
      <c r="C2808">
        <v>90</v>
      </c>
      <c r="D2808">
        <v>1.1794131860545389</v>
      </c>
      <c r="E2808">
        <v>0</v>
      </c>
      <c r="F2808">
        <v>0.8</v>
      </c>
      <c r="G2808">
        <v>0</v>
      </c>
      <c r="H2808" t="s">
        <v>98</v>
      </c>
      <c r="I2808" t="s">
        <v>98</v>
      </c>
      <c r="J2808">
        <v>0.12610746340000001</v>
      </c>
      <c r="K2808">
        <v>1.9392294399999999E-2</v>
      </c>
      <c r="L2808">
        <v>1.43037444E-2</v>
      </c>
      <c r="M2808">
        <v>5.2752165999999986E-3</v>
      </c>
      <c r="N2808">
        <v>5.2752165999999986E-3</v>
      </c>
      <c r="O2808">
        <v>3.8909963999999991E-3</v>
      </c>
      <c r="P2808">
        <v>3.8909963999999991E-3</v>
      </c>
      <c r="Q2808">
        <v>5.7399931999999989E-3</v>
      </c>
      <c r="R2808">
        <v>4.2338153999999994E-3</v>
      </c>
      <c r="S2808">
        <v>3.1228595999999989E-3</v>
      </c>
      <c r="T2808">
        <v>2.303419399999999E-3</v>
      </c>
      <c r="U2808">
        <v>6.4639841999999991E-3</v>
      </c>
      <c r="V2808">
        <v>34.51</v>
      </c>
      <c r="W2808">
        <v>0.63053731700000004</v>
      </c>
      <c r="X2808">
        <v>9.6961472000000007E-2</v>
      </c>
      <c r="Y2808">
        <v>7.1518722000000007E-2</v>
      </c>
      <c r="Z2808">
        <v>2.6376083000000002E-2</v>
      </c>
      <c r="AA2808">
        <v>2.6376083000000002E-2</v>
      </c>
      <c r="AB2808">
        <v>1.9454981999999999E-2</v>
      </c>
      <c r="AC2808">
        <v>1.9454981999999999E-2</v>
      </c>
      <c r="AD2808">
        <v>2.8699966E-2</v>
      </c>
      <c r="AE2808">
        <v>2.1169077000000001E-2</v>
      </c>
      <c r="AF2808">
        <v>1.5614298E-2</v>
      </c>
      <c r="AG2808">
        <v>1.1517097E-2</v>
      </c>
      <c r="AH2808" s="6">
        <v>3.2319921000000001E-2</v>
      </c>
      <c r="AI2808" s="6"/>
      <c r="AJ2808" s="8"/>
      <c r="AK2808" s="6"/>
      <c r="AL2808" s="6"/>
      <c r="AM2808" s="6"/>
      <c r="AN2808" s="6"/>
      <c r="AO2808" s="6"/>
      <c r="AP2808" s="6"/>
      <c r="AQ2808" s="6"/>
      <c r="AR2808" s="6"/>
      <c r="AS2808" s="6"/>
    </row>
    <row r="2809" spans="1:45" x14ac:dyDescent="0.35">
      <c r="A2809">
        <v>5000</v>
      </c>
      <c r="B2809">
        <v>0.65516713951517647</v>
      </c>
      <c r="C2809">
        <v>90</v>
      </c>
      <c r="D2809">
        <v>1.1794131860545389</v>
      </c>
      <c r="E2809">
        <v>0</v>
      </c>
      <c r="F2809">
        <v>0.8</v>
      </c>
      <c r="G2809">
        <v>0</v>
      </c>
      <c r="H2809" t="s">
        <v>98</v>
      </c>
      <c r="I2809" t="s">
        <v>98</v>
      </c>
      <c r="J2809">
        <v>0.12610746340000001</v>
      </c>
      <c r="K2809">
        <v>1.9392294399999999E-2</v>
      </c>
      <c r="L2809">
        <v>1.43037444E-2</v>
      </c>
      <c r="M2809">
        <v>5.2752165999999986E-3</v>
      </c>
      <c r="N2809">
        <v>5.2752165999999986E-3</v>
      </c>
      <c r="O2809">
        <v>3.8909963999999991E-3</v>
      </c>
      <c r="P2809">
        <v>3.8909963999999991E-3</v>
      </c>
      <c r="Q2809">
        <v>5.7399931999999989E-3</v>
      </c>
      <c r="R2809">
        <v>4.2338153999999994E-3</v>
      </c>
      <c r="S2809">
        <v>3.1228595999999989E-3</v>
      </c>
      <c r="T2809">
        <v>2.303419399999999E-3</v>
      </c>
      <c r="U2809">
        <v>6.4639841999999991E-3</v>
      </c>
      <c r="V2809">
        <v>34.51</v>
      </c>
      <c r="W2809">
        <v>0.63053731700000004</v>
      </c>
      <c r="X2809">
        <v>9.6961472000000007E-2</v>
      </c>
      <c r="Y2809">
        <v>7.1518722000000007E-2</v>
      </c>
      <c r="Z2809">
        <v>2.6376083000000002E-2</v>
      </c>
      <c r="AA2809">
        <v>2.6376083000000002E-2</v>
      </c>
      <c r="AB2809">
        <v>1.9454981999999999E-2</v>
      </c>
      <c r="AC2809">
        <v>1.9454981999999999E-2</v>
      </c>
      <c r="AD2809">
        <v>2.8699966E-2</v>
      </c>
      <c r="AE2809">
        <v>2.1169077000000001E-2</v>
      </c>
      <c r="AF2809">
        <v>1.5614298E-2</v>
      </c>
      <c r="AG2809">
        <v>1.1517097E-2</v>
      </c>
      <c r="AH2809" s="6">
        <v>3.2319921000000001E-2</v>
      </c>
      <c r="AI2809" s="6"/>
      <c r="AJ2809" s="8"/>
      <c r="AK2809" s="6"/>
      <c r="AL2809" s="6"/>
      <c r="AM2809" s="6"/>
      <c r="AN2809" s="6"/>
      <c r="AO2809" s="6"/>
      <c r="AP2809" s="6"/>
      <c r="AQ2809" s="6"/>
      <c r="AR2809" s="6"/>
      <c r="AS2809" s="6"/>
    </row>
    <row r="2810" spans="1:45" x14ac:dyDescent="0.35">
      <c r="A2810">
        <v>7500</v>
      </c>
      <c r="B2810">
        <v>0.94543631255556138</v>
      </c>
      <c r="C2810">
        <v>90</v>
      </c>
      <c r="D2810">
        <v>1.1794131860545389</v>
      </c>
      <c r="E2810">
        <v>0</v>
      </c>
      <c r="F2810">
        <v>0.8</v>
      </c>
      <c r="G2810">
        <v>0</v>
      </c>
      <c r="H2810" t="s">
        <v>98</v>
      </c>
      <c r="I2810" t="s">
        <v>98</v>
      </c>
      <c r="J2810">
        <v>0.12610746340000001</v>
      </c>
      <c r="K2810">
        <v>1.9392294399999999E-2</v>
      </c>
      <c r="L2810">
        <v>1.43037444E-2</v>
      </c>
      <c r="M2810">
        <v>5.2752165999999986E-3</v>
      </c>
      <c r="N2810">
        <v>5.2752165999999986E-3</v>
      </c>
      <c r="O2810">
        <v>3.8909963999999991E-3</v>
      </c>
      <c r="P2810">
        <v>3.8909963999999991E-3</v>
      </c>
      <c r="Q2810">
        <v>5.7399931999999989E-3</v>
      </c>
      <c r="R2810">
        <v>4.2338153999999994E-3</v>
      </c>
      <c r="S2810">
        <v>3.1228595999999989E-3</v>
      </c>
      <c r="T2810">
        <v>2.303419399999999E-3</v>
      </c>
      <c r="U2810">
        <v>6.4639841999999991E-3</v>
      </c>
      <c r="V2810">
        <v>34.51</v>
      </c>
      <c r="W2810">
        <v>0.63053731700000004</v>
      </c>
      <c r="X2810">
        <v>9.6961472000000007E-2</v>
      </c>
      <c r="Y2810">
        <v>7.1518722000000007E-2</v>
      </c>
      <c r="Z2810">
        <v>2.6376083000000002E-2</v>
      </c>
      <c r="AA2810">
        <v>2.6376083000000002E-2</v>
      </c>
      <c r="AB2810">
        <v>1.9454981999999999E-2</v>
      </c>
      <c r="AC2810">
        <v>1.9454981999999999E-2</v>
      </c>
      <c r="AD2810">
        <v>2.8699966E-2</v>
      </c>
      <c r="AE2810">
        <v>2.1169077000000001E-2</v>
      </c>
      <c r="AF2810">
        <v>1.5614298E-2</v>
      </c>
      <c r="AG2810">
        <v>1.1517097E-2</v>
      </c>
      <c r="AH2810" s="6">
        <v>3.2319921000000001E-2</v>
      </c>
      <c r="AI2810" s="6"/>
      <c r="AJ2810" s="8"/>
      <c r="AK2810" s="6"/>
      <c r="AL2810" s="6"/>
      <c r="AM2810" s="6"/>
      <c r="AN2810" s="6"/>
      <c r="AO2810" s="6"/>
      <c r="AP2810" s="6"/>
      <c r="AQ2810" s="6"/>
      <c r="AR2810" s="6"/>
      <c r="AS2810" s="6"/>
    </row>
    <row r="2811" spans="1:45" x14ac:dyDescent="0.35">
      <c r="A2811">
        <v>10000</v>
      </c>
      <c r="B2811">
        <v>1.223833057966569</v>
      </c>
      <c r="C2811">
        <v>90</v>
      </c>
      <c r="D2811">
        <v>1.1794131860545389</v>
      </c>
      <c r="E2811">
        <v>0</v>
      </c>
      <c r="F2811">
        <v>0.8</v>
      </c>
      <c r="G2811">
        <v>0</v>
      </c>
      <c r="H2811" t="s">
        <v>98</v>
      </c>
      <c r="I2811" t="s">
        <v>98</v>
      </c>
      <c r="J2811">
        <v>0.12610746340000001</v>
      </c>
      <c r="K2811">
        <v>1.9392294399999999E-2</v>
      </c>
      <c r="L2811">
        <v>1.43037444E-2</v>
      </c>
      <c r="M2811">
        <v>5.2752165999999986E-3</v>
      </c>
      <c r="N2811">
        <v>5.2752165999999986E-3</v>
      </c>
      <c r="O2811">
        <v>3.8909963999999991E-3</v>
      </c>
      <c r="P2811">
        <v>3.8909963999999991E-3</v>
      </c>
      <c r="Q2811">
        <v>5.7399931999999989E-3</v>
      </c>
      <c r="R2811">
        <v>4.2338153999999994E-3</v>
      </c>
      <c r="S2811">
        <v>3.1228595999999989E-3</v>
      </c>
      <c r="T2811">
        <v>2.303419399999999E-3</v>
      </c>
      <c r="U2811">
        <v>6.4639841999999991E-3</v>
      </c>
      <c r="V2811">
        <v>34.51</v>
      </c>
      <c r="W2811">
        <v>0.63053731700000004</v>
      </c>
      <c r="X2811">
        <v>9.6961472000000007E-2</v>
      </c>
      <c r="Y2811">
        <v>7.1518722000000007E-2</v>
      </c>
      <c r="Z2811">
        <v>2.6376083000000002E-2</v>
      </c>
      <c r="AA2811">
        <v>2.6376083000000002E-2</v>
      </c>
      <c r="AB2811">
        <v>1.9454981999999999E-2</v>
      </c>
      <c r="AC2811">
        <v>1.9454981999999999E-2</v>
      </c>
      <c r="AD2811">
        <v>2.8699966E-2</v>
      </c>
      <c r="AE2811">
        <v>2.1169077000000001E-2</v>
      </c>
      <c r="AF2811">
        <v>1.5614298E-2</v>
      </c>
      <c r="AG2811">
        <v>1.1517097E-2</v>
      </c>
      <c r="AH2811" s="6">
        <v>3.2319921000000001E-2</v>
      </c>
      <c r="AI2811" s="6"/>
      <c r="AJ2811" s="8"/>
      <c r="AK2811" s="6"/>
      <c r="AL2811" s="6"/>
      <c r="AM2811" s="6"/>
      <c r="AN2811" s="6"/>
      <c r="AO2811" s="6"/>
      <c r="AP2811" s="6"/>
      <c r="AQ2811" s="6"/>
      <c r="AR2811" s="6"/>
      <c r="AS2811" s="6"/>
    </row>
    <row r="2812" spans="1:45" x14ac:dyDescent="0.35">
      <c r="A2812">
        <v>15000</v>
      </c>
      <c r="B2812">
        <v>1.7559677903724049</v>
      </c>
      <c r="C2812">
        <v>90</v>
      </c>
      <c r="D2812">
        <v>1.1794131860545389</v>
      </c>
      <c r="E2812">
        <v>0</v>
      </c>
      <c r="F2812">
        <v>0.8</v>
      </c>
      <c r="G2812">
        <v>0</v>
      </c>
      <c r="H2812" t="s">
        <v>98</v>
      </c>
      <c r="I2812" t="s">
        <v>98</v>
      </c>
      <c r="J2812">
        <v>0.12610746340000001</v>
      </c>
      <c r="K2812">
        <v>1.9392294399999999E-2</v>
      </c>
      <c r="L2812">
        <v>1.43037444E-2</v>
      </c>
      <c r="M2812">
        <v>5.2752165999999986E-3</v>
      </c>
      <c r="N2812">
        <v>5.2752165999999986E-3</v>
      </c>
      <c r="O2812">
        <v>3.8909963999999991E-3</v>
      </c>
      <c r="P2812">
        <v>3.8909963999999991E-3</v>
      </c>
      <c r="Q2812">
        <v>5.7399931999999989E-3</v>
      </c>
      <c r="R2812">
        <v>4.2338153999999994E-3</v>
      </c>
      <c r="S2812">
        <v>3.1228595999999989E-3</v>
      </c>
      <c r="T2812">
        <v>2.303419399999999E-3</v>
      </c>
      <c r="U2812">
        <v>6.4639841999999991E-3</v>
      </c>
      <c r="V2812">
        <v>34.51</v>
      </c>
      <c r="W2812">
        <v>0.63053731700000004</v>
      </c>
      <c r="X2812">
        <v>9.6961472000000007E-2</v>
      </c>
      <c r="Y2812">
        <v>7.1518722000000007E-2</v>
      </c>
      <c r="Z2812">
        <v>2.6376083000000002E-2</v>
      </c>
      <c r="AA2812">
        <v>2.6376083000000002E-2</v>
      </c>
      <c r="AB2812">
        <v>1.9454981999999999E-2</v>
      </c>
      <c r="AC2812">
        <v>1.9454981999999999E-2</v>
      </c>
      <c r="AD2812">
        <v>2.8699966E-2</v>
      </c>
      <c r="AE2812">
        <v>2.1169077000000001E-2</v>
      </c>
      <c r="AF2812">
        <v>1.5614298E-2</v>
      </c>
      <c r="AG2812">
        <v>1.1517097E-2</v>
      </c>
      <c r="AH2812" s="6">
        <v>3.2319921000000001E-2</v>
      </c>
      <c r="AI2812" s="6"/>
      <c r="AJ2812" s="8"/>
      <c r="AK2812" s="6"/>
      <c r="AL2812" s="6"/>
      <c r="AM2812" s="6"/>
      <c r="AN2812" s="6"/>
      <c r="AO2812" s="6"/>
      <c r="AP2812" s="6"/>
      <c r="AQ2812" s="6"/>
      <c r="AR2812" s="6"/>
      <c r="AS2812" s="6"/>
    </row>
    <row r="2813" spans="1:45" x14ac:dyDescent="0.35">
      <c r="A2813">
        <v>1500</v>
      </c>
      <c r="B2813">
        <v>0.22000238760050181</v>
      </c>
      <c r="C2813">
        <v>120</v>
      </c>
      <c r="D2813">
        <v>1.1794131860545389</v>
      </c>
      <c r="E2813">
        <v>0</v>
      </c>
      <c r="F2813">
        <v>0.8</v>
      </c>
      <c r="G2813">
        <v>0</v>
      </c>
      <c r="H2813" t="s">
        <v>98</v>
      </c>
      <c r="I2813" t="s">
        <v>98</v>
      </c>
      <c r="J2813">
        <v>0.12610746340000001</v>
      </c>
      <c r="K2813">
        <v>1.9392294399999999E-2</v>
      </c>
      <c r="L2813">
        <v>1.43037444E-2</v>
      </c>
      <c r="M2813">
        <v>5.2752165999999986E-3</v>
      </c>
      <c r="N2813">
        <v>5.2752165999999986E-3</v>
      </c>
      <c r="O2813">
        <v>3.8909963999999991E-3</v>
      </c>
      <c r="P2813">
        <v>3.8909963999999991E-3</v>
      </c>
      <c r="Q2813">
        <v>5.7399931999999989E-3</v>
      </c>
      <c r="R2813">
        <v>4.2338153999999994E-3</v>
      </c>
      <c r="S2813">
        <v>3.1228595999999989E-3</v>
      </c>
      <c r="T2813">
        <v>2.303419399999999E-3</v>
      </c>
      <c r="U2813">
        <v>6.4639841999999991E-3</v>
      </c>
      <c r="V2813">
        <v>34.51</v>
      </c>
      <c r="W2813">
        <v>0.63053731700000004</v>
      </c>
      <c r="X2813">
        <v>9.6961472000000007E-2</v>
      </c>
      <c r="Y2813">
        <v>7.1518722000000007E-2</v>
      </c>
      <c r="Z2813">
        <v>2.6376083000000002E-2</v>
      </c>
      <c r="AA2813">
        <v>2.6376083000000002E-2</v>
      </c>
      <c r="AB2813">
        <v>1.9454981999999999E-2</v>
      </c>
      <c r="AC2813">
        <v>1.9454981999999999E-2</v>
      </c>
      <c r="AD2813">
        <v>2.8699966E-2</v>
      </c>
      <c r="AE2813">
        <v>2.1169077000000001E-2</v>
      </c>
      <c r="AF2813">
        <v>1.5614298E-2</v>
      </c>
      <c r="AG2813">
        <v>1.1517097E-2</v>
      </c>
      <c r="AH2813" s="6">
        <v>3.2319921000000001E-2</v>
      </c>
      <c r="AI2813" s="6"/>
      <c r="AJ2813" s="8"/>
      <c r="AK2813" s="6"/>
      <c r="AL2813" s="6"/>
      <c r="AM2813" s="6"/>
      <c r="AN2813" s="6"/>
      <c r="AO2813" s="6"/>
      <c r="AP2813" s="6"/>
      <c r="AQ2813" s="6"/>
      <c r="AR2813" s="6"/>
      <c r="AS2813" s="6"/>
    </row>
    <row r="2814" spans="1:45" x14ac:dyDescent="0.35">
      <c r="A2814">
        <v>2000</v>
      </c>
      <c r="B2814">
        <v>0.28501364497394699</v>
      </c>
      <c r="C2814">
        <v>120</v>
      </c>
      <c r="D2814">
        <v>1.1794131860545389</v>
      </c>
      <c r="E2814">
        <v>0</v>
      </c>
      <c r="F2814">
        <v>0.8</v>
      </c>
      <c r="G2814">
        <v>0</v>
      </c>
      <c r="H2814" t="s">
        <v>98</v>
      </c>
      <c r="I2814" t="s">
        <v>98</v>
      </c>
      <c r="J2814">
        <v>0.12610746340000001</v>
      </c>
      <c r="K2814">
        <v>1.9392294399999999E-2</v>
      </c>
      <c r="L2814">
        <v>1.43037444E-2</v>
      </c>
      <c r="M2814">
        <v>5.2752165999999986E-3</v>
      </c>
      <c r="N2814">
        <v>5.2752165999999986E-3</v>
      </c>
      <c r="O2814">
        <v>3.8909963999999991E-3</v>
      </c>
      <c r="P2814">
        <v>3.8909963999999991E-3</v>
      </c>
      <c r="Q2814">
        <v>5.7399931999999989E-3</v>
      </c>
      <c r="R2814">
        <v>4.2338153999999994E-3</v>
      </c>
      <c r="S2814">
        <v>3.1228595999999989E-3</v>
      </c>
      <c r="T2814">
        <v>2.303419399999999E-3</v>
      </c>
      <c r="U2814">
        <v>6.4639841999999991E-3</v>
      </c>
      <c r="V2814">
        <v>34.51</v>
      </c>
      <c r="W2814">
        <v>0.63053731700000004</v>
      </c>
      <c r="X2814">
        <v>9.6961472000000007E-2</v>
      </c>
      <c r="Y2814">
        <v>7.1518722000000007E-2</v>
      </c>
      <c r="Z2814">
        <v>2.6376083000000002E-2</v>
      </c>
      <c r="AA2814">
        <v>2.6376083000000002E-2</v>
      </c>
      <c r="AB2814">
        <v>1.9454981999999999E-2</v>
      </c>
      <c r="AC2814">
        <v>1.9454981999999999E-2</v>
      </c>
      <c r="AD2814">
        <v>2.8699966E-2</v>
      </c>
      <c r="AE2814">
        <v>2.1169077000000001E-2</v>
      </c>
      <c r="AF2814">
        <v>1.5614298E-2</v>
      </c>
      <c r="AG2814">
        <v>1.1517097E-2</v>
      </c>
      <c r="AH2814" s="6">
        <v>3.2319921000000001E-2</v>
      </c>
      <c r="AI2814" s="6"/>
      <c r="AJ2814" s="8"/>
      <c r="AK2814" s="6"/>
      <c r="AL2814" s="6"/>
      <c r="AM2814" s="6"/>
      <c r="AN2814" s="6"/>
      <c r="AO2814" s="6"/>
      <c r="AP2814" s="6"/>
      <c r="AQ2814" s="6"/>
      <c r="AR2814" s="6"/>
      <c r="AS2814" s="6"/>
    </row>
    <row r="2815" spans="1:45" x14ac:dyDescent="0.35">
      <c r="A2815">
        <v>2500</v>
      </c>
      <c r="B2815">
        <v>0.34822954189758132</v>
      </c>
      <c r="C2815">
        <v>120</v>
      </c>
      <c r="D2815">
        <v>1.1794131860545389</v>
      </c>
      <c r="E2815">
        <v>0</v>
      </c>
      <c r="F2815">
        <v>0.8</v>
      </c>
      <c r="G2815">
        <v>0</v>
      </c>
      <c r="H2815" t="s">
        <v>98</v>
      </c>
      <c r="I2815" t="s">
        <v>98</v>
      </c>
      <c r="J2815">
        <v>0.12610746340000001</v>
      </c>
      <c r="K2815">
        <v>1.9392294399999999E-2</v>
      </c>
      <c r="L2815">
        <v>1.43037444E-2</v>
      </c>
      <c r="M2815">
        <v>5.2752165999999986E-3</v>
      </c>
      <c r="N2815">
        <v>5.2752165999999986E-3</v>
      </c>
      <c r="O2815">
        <v>3.8909963999999991E-3</v>
      </c>
      <c r="P2815">
        <v>3.8909963999999991E-3</v>
      </c>
      <c r="Q2815">
        <v>5.7399931999999989E-3</v>
      </c>
      <c r="R2815">
        <v>4.2338153999999994E-3</v>
      </c>
      <c r="S2815">
        <v>3.1228595999999989E-3</v>
      </c>
      <c r="T2815">
        <v>2.303419399999999E-3</v>
      </c>
      <c r="U2815">
        <v>6.4639841999999991E-3</v>
      </c>
      <c r="V2815">
        <v>34.51</v>
      </c>
      <c r="W2815">
        <v>0.63053731700000004</v>
      </c>
      <c r="X2815">
        <v>9.6961472000000007E-2</v>
      </c>
      <c r="Y2815">
        <v>7.1518722000000007E-2</v>
      </c>
      <c r="Z2815">
        <v>2.6376083000000002E-2</v>
      </c>
      <c r="AA2815">
        <v>2.6376083000000002E-2</v>
      </c>
      <c r="AB2815">
        <v>1.9454981999999999E-2</v>
      </c>
      <c r="AC2815">
        <v>1.9454981999999999E-2</v>
      </c>
      <c r="AD2815">
        <v>2.8699966E-2</v>
      </c>
      <c r="AE2815">
        <v>2.1169077000000001E-2</v>
      </c>
      <c r="AF2815">
        <v>1.5614298E-2</v>
      </c>
      <c r="AG2815">
        <v>1.1517097E-2</v>
      </c>
      <c r="AH2815" s="6">
        <v>3.2319921000000001E-2</v>
      </c>
      <c r="AI2815" s="6"/>
      <c r="AJ2815" s="8"/>
      <c r="AK2815" s="6"/>
      <c r="AL2815" s="6"/>
      <c r="AM2815" s="6"/>
      <c r="AN2815" s="6"/>
      <c r="AO2815" s="6"/>
      <c r="AP2815" s="6"/>
      <c r="AQ2815" s="6"/>
      <c r="AR2815" s="6"/>
      <c r="AS2815" s="6"/>
    </row>
    <row r="2816" spans="1:45" x14ac:dyDescent="0.35">
      <c r="A2816">
        <v>5000</v>
      </c>
      <c r="B2816">
        <v>0.64652491151875369</v>
      </c>
      <c r="C2816">
        <v>120</v>
      </c>
      <c r="D2816">
        <v>1.1794131860545389</v>
      </c>
      <c r="E2816">
        <v>0</v>
      </c>
      <c r="F2816">
        <v>0.8</v>
      </c>
      <c r="G2816">
        <v>0</v>
      </c>
      <c r="H2816" t="s">
        <v>98</v>
      </c>
      <c r="I2816" t="s">
        <v>98</v>
      </c>
      <c r="J2816">
        <v>0.12610746340000001</v>
      </c>
      <c r="K2816">
        <v>1.9392294399999999E-2</v>
      </c>
      <c r="L2816">
        <v>1.43037444E-2</v>
      </c>
      <c r="M2816">
        <v>5.2752165999999986E-3</v>
      </c>
      <c r="N2816">
        <v>5.2752165999999986E-3</v>
      </c>
      <c r="O2816">
        <v>3.8909963999999991E-3</v>
      </c>
      <c r="P2816">
        <v>3.8909963999999991E-3</v>
      </c>
      <c r="Q2816">
        <v>5.7399931999999989E-3</v>
      </c>
      <c r="R2816">
        <v>4.2338153999999994E-3</v>
      </c>
      <c r="S2816">
        <v>3.1228595999999989E-3</v>
      </c>
      <c r="T2816">
        <v>2.303419399999999E-3</v>
      </c>
      <c r="U2816">
        <v>6.4639841999999991E-3</v>
      </c>
      <c r="V2816">
        <v>34.51</v>
      </c>
      <c r="W2816">
        <v>0.63053731700000004</v>
      </c>
      <c r="X2816">
        <v>9.6961472000000007E-2</v>
      </c>
      <c r="Y2816">
        <v>7.1518722000000007E-2</v>
      </c>
      <c r="Z2816">
        <v>2.6376083000000002E-2</v>
      </c>
      <c r="AA2816">
        <v>2.6376083000000002E-2</v>
      </c>
      <c r="AB2816">
        <v>1.9454981999999999E-2</v>
      </c>
      <c r="AC2816">
        <v>1.9454981999999999E-2</v>
      </c>
      <c r="AD2816">
        <v>2.8699966E-2</v>
      </c>
      <c r="AE2816">
        <v>2.1169077000000001E-2</v>
      </c>
      <c r="AF2816">
        <v>1.5614298E-2</v>
      </c>
      <c r="AG2816">
        <v>1.1517097E-2</v>
      </c>
      <c r="AH2816" s="6">
        <v>3.2319921000000001E-2</v>
      </c>
      <c r="AI2816" s="6"/>
      <c r="AJ2816" s="8"/>
      <c r="AK2816" s="6"/>
      <c r="AL2816" s="6"/>
      <c r="AM2816" s="6"/>
      <c r="AN2816" s="6"/>
      <c r="AO2816" s="6"/>
      <c r="AP2816" s="6"/>
      <c r="AQ2816" s="6"/>
      <c r="AR2816" s="6"/>
      <c r="AS2816" s="6"/>
    </row>
    <row r="2817" spans="1:45" x14ac:dyDescent="0.35">
      <c r="A2817">
        <v>7500</v>
      </c>
      <c r="B2817">
        <v>0.92595937641979997</v>
      </c>
      <c r="C2817">
        <v>120</v>
      </c>
      <c r="D2817">
        <v>1.1794131860545389</v>
      </c>
      <c r="E2817">
        <v>0</v>
      </c>
      <c r="F2817">
        <v>0.8</v>
      </c>
      <c r="G2817">
        <v>0</v>
      </c>
      <c r="H2817" t="s">
        <v>98</v>
      </c>
      <c r="I2817" t="s">
        <v>98</v>
      </c>
      <c r="J2817">
        <v>0.12610746340000001</v>
      </c>
      <c r="K2817">
        <v>1.9392294399999999E-2</v>
      </c>
      <c r="L2817">
        <v>1.43037444E-2</v>
      </c>
      <c r="M2817">
        <v>5.2752165999999986E-3</v>
      </c>
      <c r="N2817">
        <v>5.2752165999999986E-3</v>
      </c>
      <c r="O2817">
        <v>3.8909963999999991E-3</v>
      </c>
      <c r="P2817">
        <v>3.8909963999999991E-3</v>
      </c>
      <c r="Q2817">
        <v>5.7399931999999989E-3</v>
      </c>
      <c r="R2817">
        <v>4.2338153999999994E-3</v>
      </c>
      <c r="S2817">
        <v>3.1228595999999989E-3</v>
      </c>
      <c r="T2817">
        <v>2.303419399999999E-3</v>
      </c>
      <c r="U2817">
        <v>6.4639841999999991E-3</v>
      </c>
      <c r="V2817">
        <v>34.51</v>
      </c>
      <c r="W2817">
        <v>0.63053731700000004</v>
      </c>
      <c r="X2817">
        <v>9.6961472000000007E-2</v>
      </c>
      <c r="Y2817">
        <v>7.1518722000000007E-2</v>
      </c>
      <c r="Z2817">
        <v>2.6376083000000002E-2</v>
      </c>
      <c r="AA2817">
        <v>2.6376083000000002E-2</v>
      </c>
      <c r="AB2817">
        <v>1.9454981999999999E-2</v>
      </c>
      <c r="AC2817">
        <v>1.9454981999999999E-2</v>
      </c>
      <c r="AD2817">
        <v>2.8699966E-2</v>
      </c>
      <c r="AE2817">
        <v>2.1169077000000001E-2</v>
      </c>
      <c r="AF2817">
        <v>1.5614298E-2</v>
      </c>
      <c r="AG2817">
        <v>1.1517097E-2</v>
      </c>
      <c r="AH2817" s="6">
        <v>3.2319921000000001E-2</v>
      </c>
      <c r="AI2817" s="6"/>
      <c r="AJ2817" s="8"/>
      <c r="AK2817" s="6"/>
      <c r="AL2817" s="6"/>
      <c r="AM2817" s="6"/>
      <c r="AN2817" s="6"/>
      <c r="AO2817" s="6"/>
      <c r="AP2817" s="6"/>
      <c r="AQ2817" s="6"/>
      <c r="AR2817" s="6"/>
      <c r="AS2817" s="6"/>
    </row>
    <row r="2818" spans="1:45" x14ac:dyDescent="0.35">
      <c r="A2818">
        <v>10000</v>
      </c>
      <c r="B2818">
        <v>1.193270341384703</v>
      </c>
      <c r="C2818">
        <v>120</v>
      </c>
      <c r="D2818">
        <v>1.1794131860545389</v>
      </c>
      <c r="E2818">
        <v>0</v>
      </c>
      <c r="F2818">
        <v>0.8</v>
      </c>
      <c r="G2818">
        <v>0</v>
      </c>
      <c r="H2818" t="s">
        <v>98</v>
      </c>
      <c r="I2818" t="s">
        <v>98</v>
      </c>
      <c r="J2818">
        <v>0.12610746340000001</v>
      </c>
      <c r="K2818">
        <v>1.9392294399999999E-2</v>
      </c>
      <c r="L2818">
        <v>1.43037444E-2</v>
      </c>
      <c r="M2818">
        <v>5.2752165999999986E-3</v>
      </c>
      <c r="N2818">
        <v>5.2752165999999986E-3</v>
      </c>
      <c r="O2818">
        <v>3.8909963999999991E-3</v>
      </c>
      <c r="P2818">
        <v>3.8909963999999991E-3</v>
      </c>
      <c r="Q2818">
        <v>5.7399931999999989E-3</v>
      </c>
      <c r="R2818">
        <v>4.2338153999999994E-3</v>
      </c>
      <c r="S2818">
        <v>3.1228595999999989E-3</v>
      </c>
      <c r="T2818">
        <v>2.303419399999999E-3</v>
      </c>
      <c r="U2818">
        <v>6.4639841999999991E-3</v>
      </c>
      <c r="V2818">
        <v>34.51</v>
      </c>
      <c r="W2818">
        <v>0.63053731700000004</v>
      </c>
      <c r="X2818">
        <v>9.6961472000000007E-2</v>
      </c>
      <c r="Y2818">
        <v>7.1518722000000007E-2</v>
      </c>
      <c r="Z2818">
        <v>2.6376083000000002E-2</v>
      </c>
      <c r="AA2818">
        <v>2.6376083000000002E-2</v>
      </c>
      <c r="AB2818">
        <v>1.9454981999999999E-2</v>
      </c>
      <c r="AC2818">
        <v>1.9454981999999999E-2</v>
      </c>
      <c r="AD2818">
        <v>2.8699966E-2</v>
      </c>
      <c r="AE2818">
        <v>2.1169077000000001E-2</v>
      </c>
      <c r="AF2818">
        <v>1.5614298E-2</v>
      </c>
      <c r="AG2818">
        <v>1.1517097E-2</v>
      </c>
      <c r="AH2818" s="6">
        <v>3.2319921000000001E-2</v>
      </c>
      <c r="AI2818" s="6"/>
      <c r="AJ2818" s="8"/>
      <c r="AK2818" s="6"/>
      <c r="AL2818" s="6"/>
      <c r="AM2818" s="6"/>
      <c r="AN2818" s="6"/>
      <c r="AO2818" s="6"/>
      <c r="AP2818" s="6"/>
      <c r="AQ2818" s="6"/>
      <c r="AR2818" s="6"/>
      <c r="AS2818" s="6"/>
    </row>
    <row r="2819" spans="1:45" x14ac:dyDescent="0.35">
      <c r="A2819">
        <v>15000</v>
      </c>
      <c r="B2819">
        <v>1.7031016352730279</v>
      </c>
      <c r="C2819">
        <v>120</v>
      </c>
      <c r="D2819">
        <v>1.1794131860545389</v>
      </c>
      <c r="E2819">
        <v>0</v>
      </c>
      <c r="F2819">
        <v>0.8</v>
      </c>
      <c r="G2819">
        <v>0</v>
      </c>
      <c r="H2819" t="s">
        <v>98</v>
      </c>
      <c r="I2819" t="s">
        <v>98</v>
      </c>
      <c r="J2819">
        <v>0.12610746340000001</v>
      </c>
      <c r="K2819">
        <v>1.9392294399999999E-2</v>
      </c>
      <c r="L2819">
        <v>1.43037444E-2</v>
      </c>
      <c r="M2819">
        <v>5.2752165999999986E-3</v>
      </c>
      <c r="N2819">
        <v>5.2752165999999986E-3</v>
      </c>
      <c r="O2819">
        <v>3.8909963999999991E-3</v>
      </c>
      <c r="P2819">
        <v>3.8909963999999991E-3</v>
      </c>
      <c r="Q2819">
        <v>5.7399931999999989E-3</v>
      </c>
      <c r="R2819">
        <v>4.2338153999999994E-3</v>
      </c>
      <c r="S2819">
        <v>3.1228595999999989E-3</v>
      </c>
      <c r="T2819">
        <v>2.303419399999999E-3</v>
      </c>
      <c r="U2819">
        <v>6.4639841999999991E-3</v>
      </c>
      <c r="V2819">
        <v>34.51</v>
      </c>
      <c r="W2819">
        <v>0.63053731700000004</v>
      </c>
      <c r="X2819">
        <v>9.6961472000000007E-2</v>
      </c>
      <c r="Y2819">
        <v>7.1518722000000007E-2</v>
      </c>
      <c r="Z2819">
        <v>2.6376083000000002E-2</v>
      </c>
      <c r="AA2819">
        <v>2.6376083000000002E-2</v>
      </c>
      <c r="AB2819">
        <v>1.9454981999999999E-2</v>
      </c>
      <c r="AC2819">
        <v>1.9454981999999999E-2</v>
      </c>
      <c r="AD2819">
        <v>2.8699966E-2</v>
      </c>
      <c r="AE2819">
        <v>2.1169077000000001E-2</v>
      </c>
      <c r="AF2819">
        <v>1.5614298E-2</v>
      </c>
      <c r="AG2819">
        <v>1.1517097E-2</v>
      </c>
      <c r="AH2819" s="6">
        <v>3.2319921000000001E-2</v>
      </c>
      <c r="AI2819" s="6"/>
      <c r="AJ2819" s="8"/>
      <c r="AK2819" s="6"/>
      <c r="AL2819" s="6"/>
      <c r="AM2819" s="6"/>
      <c r="AN2819" s="6"/>
      <c r="AO2819" s="6"/>
      <c r="AP2819" s="6"/>
      <c r="AQ2819" s="6"/>
      <c r="AR2819" s="6"/>
      <c r="AS2819" s="6"/>
    </row>
    <row r="2820" spans="1:45" x14ac:dyDescent="0.35">
      <c r="A2820">
        <v>1500</v>
      </c>
      <c r="B2820">
        <v>0.23181023346484059</v>
      </c>
      <c r="C2820">
        <v>150</v>
      </c>
      <c r="D2820">
        <v>1.1794131860545389</v>
      </c>
      <c r="E2820">
        <v>0</v>
      </c>
      <c r="F2820">
        <v>0.8</v>
      </c>
      <c r="G2820">
        <v>0</v>
      </c>
      <c r="H2820" t="s">
        <v>98</v>
      </c>
      <c r="I2820" t="s">
        <v>98</v>
      </c>
      <c r="J2820">
        <v>0.12610746340000001</v>
      </c>
      <c r="K2820">
        <v>1.9392294399999999E-2</v>
      </c>
      <c r="L2820">
        <v>1.43037444E-2</v>
      </c>
      <c r="M2820">
        <v>5.2752165999999986E-3</v>
      </c>
      <c r="N2820">
        <v>5.2752165999999986E-3</v>
      </c>
      <c r="O2820">
        <v>3.8909963999999991E-3</v>
      </c>
      <c r="P2820">
        <v>3.8909963999999991E-3</v>
      </c>
      <c r="Q2820">
        <v>5.7399931999999989E-3</v>
      </c>
      <c r="R2820">
        <v>4.2338153999999994E-3</v>
      </c>
      <c r="S2820">
        <v>3.1228595999999989E-3</v>
      </c>
      <c r="T2820">
        <v>2.303419399999999E-3</v>
      </c>
      <c r="U2820">
        <v>6.4639841999999991E-3</v>
      </c>
      <c r="V2820">
        <v>34.51</v>
      </c>
      <c r="W2820">
        <v>0.63053731700000004</v>
      </c>
      <c r="X2820">
        <v>9.6961472000000007E-2</v>
      </c>
      <c r="Y2820">
        <v>7.1518722000000007E-2</v>
      </c>
      <c r="Z2820">
        <v>2.6376083000000002E-2</v>
      </c>
      <c r="AA2820">
        <v>2.6376083000000002E-2</v>
      </c>
      <c r="AB2820">
        <v>1.9454981999999999E-2</v>
      </c>
      <c r="AC2820">
        <v>1.9454981999999999E-2</v>
      </c>
      <c r="AD2820">
        <v>2.8699966E-2</v>
      </c>
      <c r="AE2820">
        <v>2.1169077000000001E-2</v>
      </c>
      <c r="AF2820">
        <v>1.5614298E-2</v>
      </c>
      <c r="AG2820">
        <v>1.1517097E-2</v>
      </c>
      <c r="AH2820" s="6">
        <v>3.2319921000000001E-2</v>
      </c>
      <c r="AI2820" s="6"/>
      <c r="AJ2820" s="8"/>
      <c r="AK2820" s="6"/>
      <c r="AL2820" s="6"/>
      <c r="AM2820" s="6"/>
      <c r="AN2820" s="6"/>
      <c r="AO2820" s="6"/>
      <c r="AP2820" s="6"/>
      <c r="AQ2820" s="6"/>
      <c r="AR2820" s="6"/>
      <c r="AS2820" s="6"/>
    </row>
    <row r="2821" spans="1:45" x14ac:dyDescent="0.35">
      <c r="A2821">
        <v>2000</v>
      </c>
      <c r="B2821">
        <v>0.29365282874378551</v>
      </c>
      <c r="C2821">
        <v>150</v>
      </c>
      <c r="D2821">
        <v>1.1794131860545389</v>
      </c>
      <c r="E2821">
        <v>0</v>
      </c>
      <c r="F2821">
        <v>0.8</v>
      </c>
      <c r="G2821">
        <v>0</v>
      </c>
      <c r="H2821" t="s">
        <v>98</v>
      </c>
      <c r="I2821" t="s">
        <v>98</v>
      </c>
      <c r="J2821">
        <v>0.12610746340000001</v>
      </c>
      <c r="K2821">
        <v>1.9392294399999999E-2</v>
      </c>
      <c r="L2821">
        <v>1.43037444E-2</v>
      </c>
      <c r="M2821">
        <v>5.2752165999999986E-3</v>
      </c>
      <c r="N2821">
        <v>5.2752165999999986E-3</v>
      </c>
      <c r="O2821">
        <v>3.8909963999999991E-3</v>
      </c>
      <c r="P2821">
        <v>3.8909963999999991E-3</v>
      </c>
      <c r="Q2821">
        <v>5.7399931999999989E-3</v>
      </c>
      <c r="R2821">
        <v>4.2338153999999994E-3</v>
      </c>
      <c r="S2821">
        <v>3.1228595999999989E-3</v>
      </c>
      <c r="T2821">
        <v>2.303419399999999E-3</v>
      </c>
      <c r="U2821">
        <v>6.4639841999999991E-3</v>
      </c>
      <c r="V2821">
        <v>34.51</v>
      </c>
      <c r="W2821">
        <v>0.63053731700000004</v>
      </c>
      <c r="X2821">
        <v>9.6961472000000007E-2</v>
      </c>
      <c r="Y2821">
        <v>7.1518722000000007E-2</v>
      </c>
      <c r="Z2821">
        <v>2.6376083000000002E-2</v>
      </c>
      <c r="AA2821">
        <v>2.6376083000000002E-2</v>
      </c>
      <c r="AB2821">
        <v>1.9454981999999999E-2</v>
      </c>
      <c r="AC2821">
        <v>1.9454981999999999E-2</v>
      </c>
      <c r="AD2821">
        <v>2.8699966E-2</v>
      </c>
      <c r="AE2821">
        <v>2.1169077000000001E-2</v>
      </c>
      <c r="AF2821">
        <v>1.5614298E-2</v>
      </c>
      <c r="AG2821">
        <v>1.1517097E-2</v>
      </c>
      <c r="AH2821" s="6">
        <v>3.2319921000000001E-2</v>
      </c>
      <c r="AI2821" s="6"/>
      <c r="AJ2821" s="8"/>
      <c r="AK2821" s="6"/>
      <c r="AL2821" s="6"/>
      <c r="AM2821" s="6"/>
      <c r="AN2821" s="6"/>
      <c r="AO2821" s="6"/>
      <c r="AP2821" s="6"/>
      <c r="AQ2821" s="6"/>
      <c r="AR2821" s="6"/>
      <c r="AS2821" s="6"/>
    </row>
    <row r="2822" spans="1:45" x14ac:dyDescent="0.35">
      <c r="A2822">
        <v>2500</v>
      </c>
      <c r="B2822">
        <v>0.35437780308033912</v>
      </c>
      <c r="C2822">
        <v>150</v>
      </c>
      <c r="D2822">
        <v>1.1794131860545389</v>
      </c>
      <c r="E2822">
        <v>0</v>
      </c>
      <c r="F2822">
        <v>0.8</v>
      </c>
      <c r="G2822">
        <v>0</v>
      </c>
      <c r="H2822" t="s">
        <v>98</v>
      </c>
      <c r="I2822" t="s">
        <v>98</v>
      </c>
      <c r="J2822">
        <v>0.12610746340000001</v>
      </c>
      <c r="K2822">
        <v>1.9392294399999999E-2</v>
      </c>
      <c r="L2822">
        <v>1.43037444E-2</v>
      </c>
      <c r="M2822">
        <v>5.2752165999999986E-3</v>
      </c>
      <c r="N2822">
        <v>5.2752165999999986E-3</v>
      </c>
      <c r="O2822">
        <v>3.8909963999999991E-3</v>
      </c>
      <c r="P2822">
        <v>3.8909963999999991E-3</v>
      </c>
      <c r="Q2822">
        <v>5.7399931999999989E-3</v>
      </c>
      <c r="R2822">
        <v>4.2338153999999994E-3</v>
      </c>
      <c r="S2822">
        <v>3.1228595999999989E-3</v>
      </c>
      <c r="T2822">
        <v>2.303419399999999E-3</v>
      </c>
      <c r="U2822">
        <v>6.4639841999999991E-3</v>
      </c>
      <c r="V2822">
        <v>34.51</v>
      </c>
      <c r="W2822">
        <v>0.63053731700000004</v>
      </c>
      <c r="X2822">
        <v>9.6961472000000007E-2</v>
      </c>
      <c r="Y2822">
        <v>7.1518722000000007E-2</v>
      </c>
      <c r="Z2822">
        <v>2.6376083000000002E-2</v>
      </c>
      <c r="AA2822">
        <v>2.6376083000000002E-2</v>
      </c>
      <c r="AB2822">
        <v>1.9454981999999999E-2</v>
      </c>
      <c r="AC2822">
        <v>1.9454981999999999E-2</v>
      </c>
      <c r="AD2822">
        <v>2.8699966E-2</v>
      </c>
      <c r="AE2822">
        <v>2.1169077000000001E-2</v>
      </c>
      <c r="AF2822">
        <v>1.5614298E-2</v>
      </c>
      <c r="AG2822">
        <v>1.1517097E-2</v>
      </c>
      <c r="AH2822" s="6">
        <v>3.2319921000000001E-2</v>
      </c>
      <c r="AI2822" s="6"/>
      <c r="AJ2822" s="8"/>
      <c r="AK2822" s="6"/>
      <c r="AL2822" s="6"/>
      <c r="AM2822" s="6"/>
      <c r="AN2822" s="6"/>
      <c r="AO2822" s="6"/>
      <c r="AP2822" s="6"/>
      <c r="AQ2822" s="6"/>
      <c r="AR2822" s="6"/>
      <c r="AS2822" s="6"/>
    </row>
    <row r="2823" spans="1:45" x14ac:dyDescent="0.35">
      <c r="A2823">
        <v>5000</v>
      </c>
      <c r="B2823">
        <v>0.64181800458790406</v>
      </c>
      <c r="C2823">
        <v>150</v>
      </c>
      <c r="D2823">
        <v>1.1794131860545389</v>
      </c>
      <c r="E2823">
        <v>0</v>
      </c>
      <c r="F2823">
        <v>0.8</v>
      </c>
      <c r="G2823">
        <v>0</v>
      </c>
      <c r="H2823" t="s">
        <v>98</v>
      </c>
      <c r="I2823" t="s">
        <v>98</v>
      </c>
      <c r="J2823">
        <v>0.12610746340000001</v>
      </c>
      <c r="K2823">
        <v>1.9392294399999999E-2</v>
      </c>
      <c r="L2823">
        <v>1.43037444E-2</v>
      </c>
      <c r="M2823">
        <v>5.2752165999999986E-3</v>
      </c>
      <c r="N2823">
        <v>5.2752165999999986E-3</v>
      </c>
      <c r="O2823">
        <v>3.8909963999999991E-3</v>
      </c>
      <c r="P2823">
        <v>3.8909963999999991E-3</v>
      </c>
      <c r="Q2823">
        <v>5.7399931999999989E-3</v>
      </c>
      <c r="R2823">
        <v>4.2338153999999994E-3</v>
      </c>
      <c r="S2823">
        <v>3.1228595999999989E-3</v>
      </c>
      <c r="T2823">
        <v>2.303419399999999E-3</v>
      </c>
      <c r="U2823">
        <v>6.4639841999999991E-3</v>
      </c>
      <c r="V2823">
        <v>34.51</v>
      </c>
      <c r="W2823">
        <v>0.63053731700000004</v>
      </c>
      <c r="X2823">
        <v>9.6961472000000007E-2</v>
      </c>
      <c r="Y2823">
        <v>7.1518722000000007E-2</v>
      </c>
      <c r="Z2823">
        <v>2.6376083000000002E-2</v>
      </c>
      <c r="AA2823">
        <v>2.6376083000000002E-2</v>
      </c>
      <c r="AB2823">
        <v>1.9454981999999999E-2</v>
      </c>
      <c r="AC2823">
        <v>1.9454981999999999E-2</v>
      </c>
      <c r="AD2823">
        <v>2.8699966E-2</v>
      </c>
      <c r="AE2823">
        <v>2.1169077000000001E-2</v>
      </c>
      <c r="AF2823">
        <v>1.5614298E-2</v>
      </c>
      <c r="AG2823">
        <v>1.1517097E-2</v>
      </c>
      <c r="AH2823" s="6">
        <v>3.2319921000000001E-2</v>
      </c>
      <c r="AI2823" s="6"/>
      <c r="AJ2823" s="8"/>
      <c r="AK2823" s="6"/>
      <c r="AL2823" s="6"/>
      <c r="AM2823" s="6"/>
      <c r="AN2823" s="6"/>
      <c r="AO2823" s="6"/>
      <c r="AP2823" s="6"/>
      <c r="AQ2823" s="6"/>
      <c r="AR2823" s="6"/>
      <c r="AS2823" s="6"/>
    </row>
    <row r="2824" spans="1:45" x14ac:dyDescent="0.35">
      <c r="A2824">
        <v>7500</v>
      </c>
      <c r="B2824">
        <v>0.91075447721916847</v>
      </c>
      <c r="C2824">
        <v>150</v>
      </c>
      <c r="D2824">
        <v>1.1794131860545389</v>
      </c>
      <c r="E2824">
        <v>0</v>
      </c>
      <c r="F2824">
        <v>0.8</v>
      </c>
      <c r="G2824">
        <v>0</v>
      </c>
      <c r="H2824" t="s">
        <v>98</v>
      </c>
      <c r="I2824" t="s">
        <v>98</v>
      </c>
      <c r="J2824">
        <v>0.12610746340000001</v>
      </c>
      <c r="K2824">
        <v>1.9392294399999999E-2</v>
      </c>
      <c r="L2824">
        <v>1.43037444E-2</v>
      </c>
      <c r="M2824">
        <v>5.2752165999999986E-3</v>
      </c>
      <c r="N2824">
        <v>5.2752165999999986E-3</v>
      </c>
      <c r="O2824">
        <v>3.8909963999999991E-3</v>
      </c>
      <c r="P2824">
        <v>3.8909963999999991E-3</v>
      </c>
      <c r="Q2824">
        <v>5.7399931999999989E-3</v>
      </c>
      <c r="R2824">
        <v>4.2338153999999994E-3</v>
      </c>
      <c r="S2824">
        <v>3.1228595999999989E-3</v>
      </c>
      <c r="T2824">
        <v>2.303419399999999E-3</v>
      </c>
      <c r="U2824">
        <v>6.4639841999999991E-3</v>
      </c>
      <c r="V2824">
        <v>34.51</v>
      </c>
      <c r="W2824">
        <v>0.63053731700000004</v>
      </c>
      <c r="X2824">
        <v>9.6961472000000007E-2</v>
      </c>
      <c r="Y2824">
        <v>7.1518722000000007E-2</v>
      </c>
      <c r="Z2824">
        <v>2.6376083000000002E-2</v>
      </c>
      <c r="AA2824">
        <v>2.6376083000000002E-2</v>
      </c>
      <c r="AB2824">
        <v>1.9454981999999999E-2</v>
      </c>
      <c r="AC2824">
        <v>1.9454981999999999E-2</v>
      </c>
      <c r="AD2824">
        <v>2.8699966E-2</v>
      </c>
      <c r="AE2824">
        <v>2.1169077000000001E-2</v>
      </c>
      <c r="AF2824">
        <v>1.5614298E-2</v>
      </c>
      <c r="AG2824">
        <v>1.1517097E-2</v>
      </c>
      <c r="AH2824" s="6">
        <v>3.2319921000000001E-2</v>
      </c>
      <c r="AI2824" s="6"/>
      <c r="AJ2824" s="8"/>
      <c r="AK2824" s="6"/>
      <c r="AL2824" s="6"/>
      <c r="AM2824" s="6"/>
      <c r="AN2824" s="6"/>
      <c r="AO2824" s="6"/>
      <c r="AP2824" s="6"/>
      <c r="AQ2824" s="6"/>
      <c r="AR2824" s="6"/>
      <c r="AS2824" s="6"/>
    </row>
    <row r="2825" spans="1:45" x14ac:dyDescent="0.35">
      <c r="A2825">
        <v>10000</v>
      </c>
      <c r="B2825">
        <v>1.167640316636205</v>
      </c>
      <c r="C2825">
        <v>150</v>
      </c>
      <c r="D2825">
        <v>1.1794131860545389</v>
      </c>
      <c r="E2825">
        <v>0</v>
      </c>
      <c r="F2825">
        <v>0.8</v>
      </c>
      <c r="G2825">
        <v>0</v>
      </c>
      <c r="H2825" t="s">
        <v>98</v>
      </c>
      <c r="I2825" t="s">
        <v>98</v>
      </c>
      <c r="J2825">
        <v>0.12610746340000001</v>
      </c>
      <c r="K2825">
        <v>1.9392294399999999E-2</v>
      </c>
      <c r="L2825">
        <v>1.43037444E-2</v>
      </c>
      <c r="M2825">
        <v>5.2752165999999986E-3</v>
      </c>
      <c r="N2825">
        <v>5.2752165999999986E-3</v>
      </c>
      <c r="O2825">
        <v>3.8909963999999991E-3</v>
      </c>
      <c r="P2825">
        <v>3.8909963999999991E-3</v>
      </c>
      <c r="Q2825">
        <v>5.7399931999999989E-3</v>
      </c>
      <c r="R2825">
        <v>4.2338153999999994E-3</v>
      </c>
      <c r="S2825">
        <v>3.1228595999999989E-3</v>
      </c>
      <c r="T2825">
        <v>2.303419399999999E-3</v>
      </c>
      <c r="U2825">
        <v>6.4639841999999991E-3</v>
      </c>
      <c r="V2825">
        <v>34.51</v>
      </c>
      <c r="W2825">
        <v>0.63053731700000004</v>
      </c>
      <c r="X2825">
        <v>9.6961472000000007E-2</v>
      </c>
      <c r="Y2825">
        <v>7.1518722000000007E-2</v>
      </c>
      <c r="Z2825">
        <v>2.6376083000000002E-2</v>
      </c>
      <c r="AA2825">
        <v>2.6376083000000002E-2</v>
      </c>
      <c r="AB2825">
        <v>1.9454981999999999E-2</v>
      </c>
      <c r="AC2825">
        <v>1.9454981999999999E-2</v>
      </c>
      <c r="AD2825">
        <v>2.8699966E-2</v>
      </c>
      <c r="AE2825">
        <v>2.1169077000000001E-2</v>
      </c>
      <c r="AF2825">
        <v>1.5614298E-2</v>
      </c>
      <c r="AG2825">
        <v>1.1517097E-2</v>
      </c>
      <c r="AH2825" s="6">
        <v>3.2319921000000001E-2</v>
      </c>
      <c r="AI2825" s="6"/>
      <c r="AJ2825" s="8"/>
      <c r="AK2825" s="6"/>
      <c r="AL2825" s="6"/>
      <c r="AM2825" s="6"/>
      <c r="AN2825" s="6"/>
      <c r="AO2825" s="6"/>
      <c r="AP2825" s="6"/>
      <c r="AQ2825" s="6"/>
      <c r="AR2825" s="6"/>
      <c r="AS2825" s="6"/>
    </row>
    <row r="2826" spans="1:45" x14ac:dyDescent="0.35">
      <c r="A2826">
        <v>15000</v>
      </c>
      <c r="B2826">
        <v>1.6568399034282619</v>
      </c>
      <c r="C2826">
        <v>150</v>
      </c>
      <c r="D2826">
        <v>1.1794131860545389</v>
      </c>
      <c r="E2826">
        <v>0</v>
      </c>
      <c r="F2826">
        <v>0.8</v>
      </c>
      <c r="G2826">
        <v>0</v>
      </c>
      <c r="H2826" t="s">
        <v>98</v>
      </c>
      <c r="I2826" t="s">
        <v>98</v>
      </c>
      <c r="J2826">
        <v>0.12610746340000001</v>
      </c>
      <c r="K2826">
        <v>1.9392294399999999E-2</v>
      </c>
      <c r="L2826">
        <v>1.43037444E-2</v>
      </c>
      <c r="M2826">
        <v>5.2752165999999986E-3</v>
      </c>
      <c r="N2826">
        <v>5.2752165999999986E-3</v>
      </c>
      <c r="O2826">
        <v>3.8909963999999991E-3</v>
      </c>
      <c r="P2826">
        <v>3.8909963999999991E-3</v>
      </c>
      <c r="Q2826">
        <v>5.7399931999999989E-3</v>
      </c>
      <c r="R2826">
        <v>4.2338153999999994E-3</v>
      </c>
      <c r="S2826">
        <v>3.1228595999999989E-3</v>
      </c>
      <c r="T2826">
        <v>2.303419399999999E-3</v>
      </c>
      <c r="U2826">
        <v>6.4639841999999991E-3</v>
      </c>
      <c r="V2826">
        <v>34.51</v>
      </c>
      <c r="W2826">
        <v>0.63053731700000004</v>
      </c>
      <c r="X2826">
        <v>9.6961472000000007E-2</v>
      </c>
      <c r="Y2826">
        <v>7.1518722000000007E-2</v>
      </c>
      <c r="Z2826">
        <v>2.6376083000000002E-2</v>
      </c>
      <c r="AA2826">
        <v>2.6376083000000002E-2</v>
      </c>
      <c r="AB2826">
        <v>1.9454981999999999E-2</v>
      </c>
      <c r="AC2826">
        <v>1.9454981999999999E-2</v>
      </c>
      <c r="AD2826">
        <v>2.8699966E-2</v>
      </c>
      <c r="AE2826">
        <v>2.1169077000000001E-2</v>
      </c>
      <c r="AF2826">
        <v>1.5614298E-2</v>
      </c>
      <c r="AG2826">
        <v>1.1517097E-2</v>
      </c>
      <c r="AH2826" s="6">
        <v>3.2319921000000001E-2</v>
      </c>
      <c r="AI2826" s="6"/>
      <c r="AJ2826" s="8"/>
      <c r="AK2826" s="6"/>
      <c r="AL2826" s="6"/>
      <c r="AM2826" s="6"/>
      <c r="AN2826" s="6"/>
      <c r="AO2826" s="6"/>
      <c r="AP2826" s="6"/>
      <c r="AQ2826" s="6"/>
      <c r="AR2826" s="6"/>
      <c r="AS2826" s="6"/>
    </row>
    <row r="2827" spans="1:45" x14ac:dyDescent="0.35">
      <c r="A2827">
        <v>1500</v>
      </c>
      <c r="B2827">
        <v>0.26538776314592788</v>
      </c>
      <c r="C2827">
        <v>180</v>
      </c>
      <c r="D2827">
        <v>1.1794131860545389</v>
      </c>
      <c r="E2827">
        <v>0</v>
      </c>
      <c r="F2827">
        <v>0.8</v>
      </c>
      <c r="G2827">
        <v>0</v>
      </c>
      <c r="H2827" t="s">
        <v>98</v>
      </c>
      <c r="I2827" t="s">
        <v>98</v>
      </c>
      <c r="J2827">
        <v>0.12610746340000001</v>
      </c>
      <c r="K2827">
        <v>1.9392294399999999E-2</v>
      </c>
      <c r="L2827">
        <v>1.43037444E-2</v>
      </c>
      <c r="M2827">
        <v>5.2752165999999986E-3</v>
      </c>
      <c r="N2827">
        <v>5.2752165999999986E-3</v>
      </c>
      <c r="O2827">
        <v>3.8909963999999991E-3</v>
      </c>
      <c r="P2827">
        <v>3.8909963999999991E-3</v>
      </c>
      <c r="Q2827">
        <v>5.7399931999999989E-3</v>
      </c>
      <c r="R2827">
        <v>4.2338153999999994E-3</v>
      </c>
      <c r="S2827">
        <v>3.1228595999999989E-3</v>
      </c>
      <c r="T2827">
        <v>2.303419399999999E-3</v>
      </c>
      <c r="U2827">
        <v>6.4639841999999991E-3</v>
      </c>
      <c r="V2827">
        <v>34.51</v>
      </c>
      <c r="W2827">
        <v>0.63053731700000004</v>
      </c>
      <c r="X2827">
        <v>9.6961472000000007E-2</v>
      </c>
      <c r="Y2827">
        <v>7.1518722000000007E-2</v>
      </c>
      <c r="Z2827">
        <v>2.6376083000000002E-2</v>
      </c>
      <c r="AA2827">
        <v>2.6376083000000002E-2</v>
      </c>
      <c r="AB2827">
        <v>1.9454981999999999E-2</v>
      </c>
      <c r="AC2827">
        <v>1.9454981999999999E-2</v>
      </c>
      <c r="AD2827">
        <v>2.8699966E-2</v>
      </c>
      <c r="AE2827">
        <v>2.1169077000000001E-2</v>
      </c>
      <c r="AF2827">
        <v>1.5614298E-2</v>
      </c>
      <c r="AG2827">
        <v>1.1517097E-2</v>
      </c>
      <c r="AH2827" s="6">
        <v>3.2319921000000001E-2</v>
      </c>
      <c r="AI2827" s="6"/>
      <c r="AJ2827" s="8"/>
      <c r="AK2827" s="6"/>
      <c r="AL2827" s="6"/>
      <c r="AM2827" s="6"/>
      <c r="AN2827" s="6"/>
      <c r="AO2827" s="6"/>
      <c r="AP2827" s="6"/>
      <c r="AQ2827" s="6"/>
      <c r="AR2827" s="6"/>
      <c r="AS2827" s="6"/>
    </row>
    <row r="2828" spans="1:45" x14ac:dyDescent="0.35">
      <c r="A2828">
        <v>2000</v>
      </c>
      <c r="B2828">
        <v>0.3122824134175064</v>
      </c>
      <c r="C2828">
        <v>180</v>
      </c>
      <c r="D2828">
        <v>1.1794131860545389</v>
      </c>
      <c r="E2828">
        <v>0</v>
      </c>
      <c r="F2828">
        <v>0.8</v>
      </c>
      <c r="G2828">
        <v>0</v>
      </c>
      <c r="H2828" t="s">
        <v>98</v>
      </c>
      <c r="I2828" t="s">
        <v>98</v>
      </c>
      <c r="J2828">
        <v>0.12610746340000001</v>
      </c>
      <c r="K2828">
        <v>1.9392294399999999E-2</v>
      </c>
      <c r="L2828">
        <v>1.43037444E-2</v>
      </c>
      <c r="M2828">
        <v>5.2752165999999986E-3</v>
      </c>
      <c r="N2828">
        <v>5.2752165999999986E-3</v>
      </c>
      <c r="O2828">
        <v>3.8909963999999991E-3</v>
      </c>
      <c r="P2828">
        <v>3.8909963999999991E-3</v>
      </c>
      <c r="Q2828">
        <v>5.7399931999999989E-3</v>
      </c>
      <c r="R2828">
        <v>4.2338153999999994E-3</v>
      </c>
      <c r="S2828">
        <v>3.1228595999999989E-3</v>
      </c>
      <c r="T2828">
        <v>2.303419399999999E-3</v>
      </c>
      <c r="U2828">
        <v>6.4639841999999991E-3</v>
      </c>
      <c r="V2828">
        <v>34.51</v>
      </c>
      <c r="W2828">
        <v>0.63053731700000004</v>
      </c>
      <c r="X2828">
        <v>9.6961472000000007E-2</v>
      </c>
      <c r="Y2828">
        <v>7.1518722000000007E-2</v>
      </c>
      <c r="Z2828">
        <v>2.6376083000000002E-2</v>
      </c>
      <c r="AA2828">
        <v>2.6376083000000002E-2</v>
      </c>
      <c r="AB2828">
        <v>1.9454981999999999E-2</v>
      </c>
      <c r="AC2828">
        <v>1.9454981999999999E-2</v>
      </c>
      <c r="AD2828">
        <v>2.8699966E-2</v>
      </c>
      <c r="AE2828">
        <v>2.1169077000000001E-2</v>
      </c>
      <c r="AF2828">
        <v>1.5614298E-2</v>
      </c>
      <c r="AG2828">
        <v>1.1517097E-2</v>
      </c>
      <c r="AH2828" s="6">
        <v>3.2319921000000001E-2</v>
      </c>
      <c r="AI2828" s="6"/>
      <c r="AJ2828" s="8"/>
      <c r="AK2828" s="6"/>
      <c r="AL2828" s="6"/>
      <c r="AM2828" s="6"/>
      <c r="AN2828" s="6"/>
      <c r="AO2828" s="6"/>
      <c r="AP2828" s="6"/>
      <c r="AQ2828" s="6"/>
      <c r="AR2828" s="6"/>
      <c r="AS2828" s="6"/>
    </row>
    <row r="2829" spans="1:45" x14ac:dyDescent="0.35">
      <c r="A2829">
        <v>2500</v>
      </c>
      <c r="B2829">
        <v>0.36746336595779799</v>
      </c>
      <c r="C2829">
        <v>180</v>
      </c>
      <c r="D2829">
        <v>1.1794131860545389</v>
      </c>
      <c r="E2829">
        <v>0</v>
      </c>
      <c r="F2829">
        <v>0.8</v>
      </c>
      <c r="G2829">
        <v>0</v>
      </c>
      <c r="H2829" t="s">
        <v>98</v>
      </c>
      <c r="I2829" t="s">
        <v>98</v>
      </c>
      <c r="J2829">
        <v>0.12610746340000001</v>
      </c>
      <c r="K2829">
        <v>1.9392294399999999E-2</v>
      </c>
      <c r="L2829">
        <v>1.43037444E-2</v>
      </c>
      <c r="M2829">
        <v>5.2752165999999986E-3</v>
      </c>
      <c r="N2829">
        <v>5.2752165999999986E-3</v>
      </c>
      <c r="O2829">
        <v>3.8909963999999991E-3</v>
      </c>
      <c r="P2829">
        <v>3.8909963999999991E-3</v>
      </c>
      <c r="Q2829">
        <v>5.7399931999999989E-3</v>
      </c>
      <c r="R2829">
        <v>4.2338153999999994E-3</v>
      </c>
      <c r="S2829">
        <v>3.1228595999999989E-3</v>
      </c>
      <c r="T2829">
        <v>2.303419399999999E-3</v>
      </c>
      <c r="U2829">
        <v>6.4639841999999991E-3</v>
      </c>
      <c r="V2829">
        <v>34.51</v>
      </c>
      <c r="W2829">
        <v>0.63053731700000004</v>
      </c>
      <c r="X2829">
        <v>9.6961472000000007E-2</v>
      </c>
      <c r="Y2829">
        <v>7.1518722000000007E-2</v>
      </c>
      <c r="Z2829">
        <v>2.6376083000000002E-2</v>
      </c>
      <c r="AA2829">
        <v>2.6376083000000002E-2</v>
      </c>
      <c r="AB2829">
        <v>1.9454981999999999E-2</v>
      </c>
      <c r="AC2829">
        <v>1.9454981999999999E-2</v>
      </c>
      <c r="AD2829">
        <v>2.8699966E-2</v>
      </c>
      <c r="AE2829">
        <v>2.1169077000000001E-2</v>
      </c>
      <c r="AF2829">
        <v>1.5614298E-2</v>
      </c>
      <c r="AG2829">
        <v>1.1517097E-2</v>
      </c>
      <c r="AH2829" s="6">
        <v>3.2319921000000001E-2</v>
      </c>
      <c r="AI2829" s="6"/>
      <c r="AJ2829" s="8"/>
      <c r="AK2829" s="6"/>
      <c r="AL2829" s="6"/>
      <c r="AM2829" s="6"/>
      <c r="AN2829" s="6"/>
      <c r="AO2829" s="6"/>
      <c r="AP2829" s="6"/>
      <c r="AQ2829" s="6"/>
      <c r="AR2829" s="6"/>
      <c r="AS2829" s="6"/>
    </row>
    <row r="2830" spans="1:45" x14ac:dyDescent="0.35">
      <c r="A2830">
        <v>5000</v>
      </c>
      <c r="B2830">
        <v>0.64107333671695788</v>
      </c>
      <c r="C2830">
        <v>180</v>
      </c>
      <c r="D2830">
        <v>1.1794131860545389</v>
      </c>
      <c r="E2830">
        <v>0</v>
      </c>
      <c r="F2830">
        <v>0.8</v>
      </c>
      <c r="G2830">
        <v>0</v>
      </c>
      <c r="H2830" t="s">
        <v>98</v>
      </c>
      <c r="I2830" t="s">
        <v>98</v>
      </c>
      <c r="J2830">
        <v>0.12610746340000001</v>
      </c>
      <c r="K2830">
        <v>1.9392294399999999E-2</v>
      </c>
      <c r="L2830">
        <v>1.43037444E-2</v>
      </c>
      <c r="M2830">
        <v>5.2752165999999986E-3</v>
      </c>
      <c r="N2830">
        <v>5.2752165999999986E-3</v>
      </c>
      <c r="O2830">
        <v>3.8909963999999991E-3</v>
      </c>
      <c r="P2830">
        <v>3.8909963999999991E-3</v>
      </c>
      <c r="Q2830">
        <v>5.7399931999999989E-3</v>
      </c>
      <c r="R2830">
        <v>4.2338153999999994E-3</v>
      </c>
      <c r="S2830">
        <v>3.1228595999999989E-3</v>
      </c>
      <c r="T2830">
        <v>2.303419399999999E-3</v>
      </c>
      <c r="U2830">
        <v>6.4639841999999991E-3</v>
      </c>
      <c r="V2830">
        <v>34.51</v>
      </c>
      <c r="W2830">
        <v>0.63053731700000004</v>
      </c>
      <c r="X2830">
        <v>9.6961472000000007E-2</v>
      </c>
      <c r="Y2830">
        <v>7.1518722000000007E-2</v>
      </c>
      <c r="Z2830">
        <v>2.6376083000000002E-2</v>
      </c>
      <c r="AA2830">
        <v>2.6376083000000002E-2</v>
      </c>
      <c r="AB2830">
        <v>1.9454981999999999E-2</v>
      </c>
      <c r="AC2830">
        <v>1.9454981999999999E-2</v>
      </c>
      <c r="AD2830">
        <v>2.8699966E-2</v>
      </c>
      <c r="AE2830">
        <v>2.1169077000000001E-2</v>
      </c>
      <c r="AF2830">
        <v>1.5614298E-2</v>
      </c>
      <c r="AG2830">
        <v>1.1517097E-2</v>
      </c>
      <c r="AH2830" s="6">
        <v>3.2319921000000001E-2</v>
      </c>
      <c r="AI2830" s="6"/>
      <c r="AJ2830" s="8"/>
      <c r="AK2830" s="6"/>
      <c r="AL2830" s="6"/>
      <c r="AM2830" s="6"/>
      <c r="AN2830" s="6"/>
      <c r="AO2830" s="6"/>
      <c r="AP2830" s="6"/>
      <c r="AQ2830" s="6"/>
      <c r="AR2830" s="6"/>
      <c r="AS2830" s="6"/>
    </row>
    <row r="2831" spans="1:45" x14ac:dyDescent="0.35">
      <c r="A2831">
        <v>7500</v>
      </c>
      <c r="B2831">
        <v>0.89945911314389582</v>
      </c>
      <c r="C2831">
        <v>180</v>
      </c>
      <c r="D2831">
        <v>1.1794131860545389</v>
      </c>
      <c r="E2831">
        <v>0</v>
      </c>
      <c r="F2831">
        <v>0.8</v>
      </c>
      <c r="G2831">
        <v>0</v>
      </c>
      <c r="H2831" t="s">
        <v>98</v>
      </c>
      <c r="I2831" t="s">
        <v>98</v>
      </c>
      <c r="J2831">
        <v>0.12610746340000001</v>
      </c>
      <c r="K2831">
        <v>1.9392294399999999E-2</v>
      </c>
      <c r="L2831">
        <v>1.43037444E-2</v>
      </c>
      <c r="M2831">
        <v>5.2752165999999986E-3</v>
      </c>
      <c r="N2831">
        <v>5.2752165999999986E-3</v>
      </c>
      <c r="O2831">
        <v>3.8909963999999991E-3</v>
      </c>
      <c r="P2831">
        <v>3.8909963999999991E-3</v>
      </c>
      <c r="Q2831">
        <v>5.7399931999999989E-3</v>
      </c>
      <c r="R2831">
        <v>4.2338153999999994E-3</v>
      </c>
      <c r="S2831">
        <v>3.1228595999999989E-3</v>
      </c>
      <c r="T2831">
        <v>2.303419399999999E-3</v>
      </c>
      <c r="U2831">
        <v>6.4639841999999991E-3</v>
      </c>
      <c r="V2831">
        <v>34.51</v>
      </c>
      <c r="W2831">
        <v>0.63053731700000004</v>
      </c>
      <c r="X2831">
        <v>9.6961472000000007E-2</v>
      </c>
      <c r="Y2831">
        <v>7.1518722000000007E-2</v>
      </c>
      <c r="Z2831">
        <v>2.6376083000000002E-2</v>
      </c>
      <c r="AA2831">
        <v>2.6376083000000002E-2</v>
      </c>
      <c r="AB2831">
        <v>1.9454981999999999E-2</v>
      </c>
      <c r="AC2831">
        <v>1.9454981999999999E-2</v>
      </c>
      <c r="AD2831">
        <v>2.8699966E-2</v>
      </c>
      <c r="AE2831">
        <v>2.1169077000000001E-2</v>
      </c>
      <c r="AF2831">
        <v>1.5614298E-2</v>
      </c>
      <c r="AG2831">
        <v>1.1517097E-2</v>
      </c>
      <c r="AH2831" s="6">
        <v>3.2319921000000001E-2</v>
      </c>
      <c r="AI2831" s="6"/>
      <c r="AJ2831" s="8"/>
      <c r="AK2831" s="6"/>
      <c r="AL2831" s="6"/>
      <c r="AM2831" s="6"/>
      <c r="AN2831" s="6"/>
      <c r="AO2831" s="6"/>
      <c r="AP2831" s="6"/>
      <c r="AQ2831" s="6"/>
      <c r="AR2831" s="6"/>
      <c r="AS2831" s="6"/>
    </row>
    <row r="2832" spans="1:45" x14ac:dyDescent="0.35">
      <c r="A2832">
        <v>10000</v>
      </c>
      <c r="B2832">
        <v>1.146368981541362</v>
      </c>
      <c r="C2832">
        <v>180</v>
      </c>
      <c r="D2832">
        <v>1.1794131860545389</v>
      </c>
      <c r="E2832">
        <v>0</v>
      </c>
      <c r="F2832">
        <v>0.8</v>
      </c>
      <c r="G2832">
        <v>0</v>
      </c>
      <c r="H2832" t="s">
        <v>98</v>
      </c>
      <c r="I2832" t="s">
        <v>98</v>
      </c>
      <c r="J2832">
        <v>0.12610746340000001</v>
      </c>
      <c r="K2832">
        <v>1.9392294399999999E-2</v>
      </c>
      <c r="L2832">
        <v>1.43037444E-2</v>
      </c>
      <c r="M2832">
        <v>5.2752165999999986E-3</v>
      </c>
      <c r="N2832">
        <v>5.2752165999999986E-3</v>
      </c>
      <c r="O2832">
        <v>3.8909963999999991E-3</v>
      </c>
      <c r="P2832">
        <v>3.8909963999999991E-3</v>
      </c>
      <c r="Q2832">
        <v>5.7399931999999989E-3</v>
      </c>
      <c r="R2832">
        <v>4.2338153999999994E-3</v>
      </c>
      <c r="S2832">
        <v>3.1228595999999989E-3</v>
      </c>
      <c r="T2832">
        <v>2.303419399999999E-3</v>
      </c>
      <c r="U2832">
        <v>6.4639841999999991E-3</v>
      </c>
      <c r="V2832">
        <v>34.51</v>
      </c>
      <c r="W2832">
        <v>0.63053731700000004</v>
      </c>
      <c r="X2832">
        <v>9.6961472000000007E-2</v>
      </c>
      <c r="Y2832">
        <v>7.1518722000000007E-2</v>
      </c>
      <c r="Z2832">
        <v>2.6376083000000002E-2</v>
      </c>
      <c r="AA2832">
        <v>2.6376083000000002E-2</v>
      </c>
      <c r="AB2832">
        <v>1.9454981999999999E-2</v>
      </c>
      <c r="AC2832">
        <v>1.9454981999999999E-2</v>
      </c>
      <c r="AD2832">
        <v>2.8699966E-2</v>
      </c>
      <c r="AE2832">
        <v>2.1169077000000001E-2</v>
      </c>
      <c r="AF2832">
        <v>1.5614298E-2</v>
      </c>
      <c r="AG2832">
        <v>1.1517097E-2</v>
      </c>
      <c r="AH2832" s="6">
        <v>3.2319921000000001E-2</v>
      </c>
      <c r="AI2832" s="6"/>
      <c r="AJ2832" s="8"/>
      <c r="AK2832" s="6"/>
      <c r="AL2832" s="6"/>
      <c r="AM2832" s="6"/>
      <c r="AN2832" s="6"/>
      <c r="AO2832" s="6"/>
      <c r="AP2832" s="6"/>
      <c r="AQ2832" s="6"/>
      <c r="AR2832" s="6"/>
      <c r="AS2832" s="6"/>
    </row>
    <row r="2833" spans="1:45" x14ac:dyDescent="0.35">
      <c r="A2833">
        <v>15000</v>
      </c>
      <c r="B2833">
        <v>1.6162909737623199</v>
      </c>
      <c r="C2833">
        <v>180</v>
      </c>
      <c r="D2833">
        <v>1.1794131860545389</v>
      </c>
      <c r="E2833">
        <v>0</v>
      </c>
      <c r="F2833">
        <v>0.8</v>
      </c>
      <c r="G2833">
        <v>0</v>
      </c>
      <c r="H2833" t="s">
        <v>98</v>
      </c>
      <c r="I2833" t="s">
        <v>98</v>
      </c>
      <c r="J2833">
        <v>0.12610746340000001</v>
      </c>
      <c r="K2833">
        <v>1.9392294399999999E-2</v>
      </c>
      <c r="L2833">
        <v>1.43037444E-2</v>
      </c>
      <c r="M2833">
        <v>5.2752165999999986E-3</v>
      </c>
      <c r="N2833">
        <v>5.2752165999999986E-3</v>
      </c>
      <c r="O2833">
        <v>3.8909963999999991E-3</v>
      </c>
      <c r="P2833">
        <v>3.8909963999999991E-3</v>
      </c>
      <c r="Q2833">
        <v>5.7399931999999989E-3</v>
      </c>
      <c r="R2833">
        <v>4.2338153999999994E-3</v>
      </c>
      <c r="S2833">
        <v>3.1228595999999989E-3</v>
      </c>
      <c r="T2833">
        <v>2.303419399999999E-3</v>
      </c>
      <c r="U2833">
        <v>6.4639841999999991E-3</v>
      </c>
      <c r="V2833">
        <v>34.51</v>
      </c>
      <c r="W2833">
        <v>0.63053731700000004</v>
      </c>
      <c r="X2833">
        <v>9.6961472000000007E-2</v>
      </c>
      <c r="Y2833">
        <v>7.1518722000000007E-2</v>
      </c>
      <c r="Z2833">
        <v>2.6376083000000002E-2</v>
      </c>
      <c r="AA2833">
        <v>2.6376083000000002E-2</v>
      </c>
      <c r="AB2833">
        <v>1.9454981999999999E-2</v>
      </c>
      <c r="AC2833">
        <v>1.9454981999999999E-2</v>
      </c>
      <c r="AD2833">
        <v>2.8699966E-2</v>
      </c>
      <c r="AE2833">
        <v>2.1169077000000001E-2</v>
      </c>
      <c r="AF2833">
        <v>1.5614298E-2</v>
      </c>
      <c r="AG2833">
        <v>1.1517097E-2</v>
      </c>
      <c r="AH2833" s="6">
        <v>3.2319921000000001E-2</v>
      </c>
      <c r="AI2833" s="6"/>
      <c r="AJ2833" s="8"/>
      <c r="AK2833" s="6"/>
      <c r="AL2833" s="6"/>
      <c r="AM2833" s="6"/>
      <c r="AN2833" s="6"/>
      <c r="AO2833" s="6"/>
      <c r="AP2833" s="6"/>
      <c r="AQ2833" s="6"/>
      <c r="AR2833" s="6"/>
      <c r="AS2833" s="6"/>
    </row>
    <row r="2834" spans="1:45" x14ac:dyDescent="0.35">
      <c r="A2834">
        <v>1500</v>
      </c>
      <c r="B2834">
        <v>0.48191246216629208</v>
      </c>
      <c r="C2834">
        <v>220</v>
      </c>
      <c r="D2834">
        <v>1.1794131860545389</v>
      </c>
      <c r="E2834">
        <v>0</v>
      </c>
      <c r="F2834">
        <v>0.8</v>
      </c>
      <c r="G2834">
        <v>0</v>
      </c>
      <c r="H2834" t="s">
        <v>98</v>
      </c>
      <c r="I2834" t="s">
        <v>98</v>
      </c>
      <c r="J2834">
        <v>0.12610746340000001</v>
      </c>
      <c r="K2834">
        <v>1.9392294399999999E-2</v>
      </c>
      <c r="L2834">
        <v>1.43037444E-2</v>
      </c>
      <c r="M2834">
        <v>5.2752165999999986E-3</v>
      </c>
      <c r="N2834">
        <v>5.2752165999999986E-3</v>
      </c>
      <c r="O2834">
        <v>3.8909963999999991E-3</v>
      </c>
      <c r="P2834">
        <v>3.8909963999999991E-3</v>
      </c>
      <c r="Q2834">
        <v>5.7399931999999989E-3</v>
      </c>
      <c r="R2834">
        <v>4.2338153999999994E-3</v>
      </c>
      <c r="S2834">
        <v>3.1228595999999989E-3</v>
      </c>
      <c r="T2834">
        <v>2.303419399999999E-3</v>
      </c>
      <c r="U2834">
        <v>6.4639841999999991E-3</v>
      </c>
      <c r="V2834">
        <v>34.51</v>
      </c>
      <c r="W2834">
        <v>0.63053731700000004</v>
      </c>
      <c r="X2834">
        <v>9.6961472000000007E-2</v>
      </c>
      <c r="Y2834">
        <v>7.1518722000000007E-2</v>
      </c>
      <c r="Z2834">
        <v>2.6376083000000002E-2</v>
      </c>
      <c r="AA2834">
        <v>2.6376083000000002E-2</v>
      </c>
      <c r="AB2834">
        <v>1.9454981999999999E-2</v>
      </c>
      <c r="AC2834">
        <v>1.9454981999999999E-2</v>
      </c>
      <c r="AD2834">
        <v>2.8699966E-2</v>
      </c>
      <c r="AE2834">
        <v>2.1169077000000001E-2</v>
      </c>
      <c r="AF2834">
        <v>1.5614298E-2</v>
      </c>
      <c r="AG2834">
        <v>1.1517097E-2</v>
      </c>
      <c r="AH2834" s="6">
        <v>3.2319921000000001E-2</v>
      </c>
      <c r="AI2834" s="6"/>
      <c r="AJ2834" s="8"/>
      <c r="AK2834" s="6"/>
      <c r="AL2834" s="6"/>
      <c r="AM2834" s="6"/>
      <c r="AN2834" s="6"/>
      <c r="AO2834" s="6"/>
      <c r="AP2834" s="6"/>
      <c r="AQ2834" s="6"/>
      <c r="AR2834" s="6"/>
      <c r="AS2834" s="6"/>
    </row>
    <row r="2835" spans="1:45" x14ac:dyDescent="0.35">
      <c r="A2835">
        <v>2000</v>
      </c>
      <c r="B2835">
        <v>0.3761353489737026</v>
      </c>
      <c r="C2835">
        <v>220</v>
      </c>
      <c r="D2835">
        <v>1.1794131860545389</v>
      </c>
      <c r="E2835">
        <v>0</v>
      </c>
      <c r="F2835">
        <v>0.8</v>
      </c>
      <c r="G2835">
        <v>0</v>
      </c>
      <c r="H2835" t="s">
        <v>98</v>
      </c>
      <c r="I2835" t="s">
        <v>98</v>
      </c>
      <c r="J2835">
        <v>0.12610746340000001</v>
      </c>
      <c r="K2835">
        <v>1.9392294399999999E-2</v>
      </c>
      <c r="L2835">
        <v>1.43037444E-2</v>
      </c>
      <c r="M2835">
        <v>5.2752165999999986E-3</v>
      </c>
      <c r="N2835">
        <v>5.2752165999999986E-3</v>
      </c>
      <c r="O2835">
        <v>3.8909963999999991E-3</v>
      </c>
      <c r="P2835">
        <v>3.8909963999999991E-3</v>
      </c>
      <c r="Q2835">
        <v>5.7399931999999989E-3</v>
      </c>
      <c r="R2835">
        <v>4.2338153999999994E-3</v>
      </c>
      <c r="S2835">
        <v>3.1228595999999989E-3</v>
      </c>
      <c r="T2835">
        <v>2.303419399999999E-3</v>
      </c>
      <c r="U2835">
        <v>6.4639841999999991E-3</v>
      </c>
      <c r="V2835">
        <v>34.51</v>
      </c>
      <c r="W2835">
        <v>0.63053731700000004</v>
      </c>
      <c r="X2835">
        <v>9.6961472000000007E-2</v>
      </c>
      <c r="Y2835">
        <v>7.1518722000000007E-2</v>
      </c>
      <c r="Z2835">
        <v>2.6376083000000002E-2</v>
      </c>
      <c r="AA2835">
        <v>2.6376083000000002E-2</v>
      </c>
      <c r="AB2835">
        <v>1.9454981999999999E-2</v>
      </c>
      <c r="AC2835">
        <v>1.9454981999999999E-2</v>
      </c>
      <c r="AD2835">
        <v>2.8699966E-2</v>
      </c>
      <c r="AE2835">
        <v>2.1169077000000001E-2</v>
      </c>
      <c r="AF2835">
        <v>1.5614298E-2</v>
      </c>
      <c r="AG2835">
        <v>1.1517097E-2</v>
      </c>
      <c r="AH2835" s="6">
        <v>3.2319921000000001E-2</v>
      </c>
      <c r="AI2835" s="6"/>
      <c r="AJ2835" s="8"/>
      <c r="AK2835" s="6"/>
      <c r="AL2835" s="6"/>
      <c r="AM2835" s="6"/>
      <c r="AN2835" s="6"/>
      <c r="AO2835" s="6"/>
      <c r="AP2835" s="6"/>
      <c r="AQ2835" s="6"/>
      <c r="AR2835" s="6"/>
      <c r="AS2835" s="6"/>
    </row>
    <row r="2836" spans="1:45" x14ac:dyDescent="0.35">
      <c r="A2836">
        <v>2500</v>
      </c>
      <c r="B2836">
        <v>0.4031567056829749</v>
      </c>
      <c r="C2836">
        <v>220</v>
      </c>
      <c r="D2836">
        <v>1.1794131860545389</v>
      </c>
      <c r="E2836">
        <v>0</v>
      </c>
      <c r="F2836">
        <v>0.8</v>
      </c>
      <c r="G2836">
        <v>0</v>
      </c>
      <c r="H2836" t="s">
        <v>98</v>
      </c>
      <c r="I2836" t="s">
        <v>98</v>
      </c>
      <c r="J2836">
        <v>0.12610746340000001</v>
      </c>
      <c r="K2836">
        <v>1.9392294399999999E-2</v>
      </c>
      <c r="L2836">
        <v>1.43037444E-2</v>
      </c>
      <c r="M2836">
        <v>5.2752165999999986E-3</v>
      </c>
      <c r="N2836">
        <v>5.2752165999999986E-3</v>
      </c>
      <c r="O2836">
        <v>3.8909963999999991E-3</v>
      </c>
      <c r="P2836">
        <v>3.8909963999999991E-3</v>
      </c>
      <c r="Q2836">
        <v>5.7399931999999989E-3</v>
      </c>
      <c r="R2836">
        <v>4.2338153999999994E-3</v>
      </c>
      <c r="S2836">
        <v>3.1228595999999989E-3</v>
      </c>
      <c r="T2836">
        <v>2.303419399999999E-3</v>
      </c>
      <c r="U2836">
        <v>6.4639841999999991E-3</v>
      </c>
      <c r="V2836">
        <v>34.51</v>
      </c>
      <c r="W2836">
        <v>0.63053731700000004</v>
      </c>
      <c r="X2836">
        <v>9.6961472000000007E-2</v>
      </c>
      <c r="Y2836">
        <v>7.1518722000000007E-2</v>
      </c>
      <c r="Z2836">
        <v>2.6376083000000002E-2</v>
      </c>
      <c r="AA2836">
        <v>2.6376083000000002E-2</v>
      </c>
      <c r="AB2836">
        <v>1.9454981999999999E-2</v>
      </c>
      <c r="AC2836">
        <v>1.9454981999999999E-2</v>
      </c>
      <c r="AD2836">
        <v>2.8699966E-2</v>
      </c>
      <c r="AE2836">
        <v>2.1169077000000001E-2</v>
      </c>
      <c r="AF2836">
        <v>1.5614298E-2</v>
      </c>
      <c r="AG2836">
        <v>1.1517097E-2</v>
      </c>
      <c r="AH2836" s="6">
        <v>3.2319921000000001E-2</v>
      </c>
      <c r="AI2836" s="6"/>
      <c r="AJ2836" s="8"/>
      <c r="AK2836" s="6"/>
      <c r="AL2836" s="6"/>
      <c r="AM2836" s="6"/>
      <c r="AN2836" s="6"/>
      <c r="AO2836" s="6"/>
      <c r="AP2836" s="6"/>
      <c r="AQ2836" s="6"/>
      <c r="AR2836" s="6"/>
      <c r="AS2836" s="6"/>
    </row>
    <row r="2837" spans="1:45" x14ac:dyDescent="0.35">
      <c r="A2837">
        <v>5000</v>
      </c>
      <c r="B2837">
        <v>0.64641567209948225</v>
      </c>
      <c r="C2837">
        <v>220</v>
      </c>
      <c r="D2837">
        <v>1.1794131860545389</v>
      </c>
      <c r="E2837">
        <v>0</v>
      </c>
      <c r="F2837">
        <v>0.8</v>
      </c>
      <c r="G2837">
        <v>0</v>
      </c>
      <c r="H2837" t="s">
        <v>98</v>
      </c>
      <c r="I2837" t="s">
        <v>98</v>
      </c>
      <c r="J2837">
        <v>0.12610746340000001</v>
      </c>
      <c r="K2837">
        <v>1.9392294399999999E-2</v>
      </c>
      <c r="L2837">
        <v>1.43037444E-2</v>
      </c>
      <c r="M2837">
        <v>5.2752165999999986E-3</v>
      </c>
      <c r="N2837">
        <v>5.2752165999999986E-3</v>
      </c>
      <c r="O2837">
        <v>3.8909963999999991E-3</v>
      </c>
      <c r="P2837">
        <v>3.8909963999999991E-3</v>
      </c>
      <c r="Q2837">
        <v>5.7399931999999989E-3</v>
      </c>
      <c r="R2837">
        <v>4.2338153999999994E-3</v>
      </c>
      <c r="S2837">
        <v>3.1228595999999989E-3</v>
      </c>
      <c r="T2837">
        <v>2.303419399999999E-3</v>
      </c>
      <c r="U2837">
        <v>6.4639841999999991E-3</v>
      </c>
      <c r="V2837">
        <v>34.51</v>
      </c>
      <c r="W2837">
        <v>0.63053731700000004</v>
      </c>
      <c r="X2837">
        <v>9.6961472000000007E-2</v>
      </c>
      <c r="Y2837">
        <v>7.1518722000000007E-2</v>
      </c>
      <c r="Z2837">
        <v>2.6376083000000002E-2</v>
      </c>
      <c r="AA2837">
        <v>2.6376083000000002E-2</v>
      </c>
      <c r="AB2837">
        <v>1.9454981999999999E-2</v>
      </c>
      <c r="AC2837">
        <v>1.9454981999999999E-2</v>
      </c>
      <c r="AD2837">
        <v>2.8699966E-2</v>
      </c>
      <c r="AE2837">
        <v>2.1169077000000001E-2</v>
      </c>
      <c r="AF2837">
        <v>1.5614298E-2</v>
      </c>
      <c r="AG2837">
        <v>1.1517097E-2</v>
      </c>
      <c r="AH2837" s="6">
        <v>3.2319921000000001E-2</v>
      </c>
      <c r="AI2837" s="6"/>
      <c r="AJ2837" s="8"/>
      <c r="AK2837" s="6"/>
      <c r="AL2837" s="6"/>
      <c r="AM2837" s="6"/>
      <c r="AN2837" s="6"/>
      <c r="AO2837" s="6"/>
      <c r="AP2837" s="6"/>
      <c r="AQ2837" s="6"/>
      <c r="AR2837" s="6"/>
      <c r="AS2837" s="6"/>
    </row>
    <row r="2838" spans="1:45" x14ac:dyDescent="0.35">
      <c r="A2838">
        <v>7500</v>
      </c>
      <c r="B2838">
        <v>0.88996098388876044</v>
      </c>
      <c r="C2838">
        <v>220</v>
      </c>
      <c r="D2838">
        <v>1.1794131860545389</v>
      </c>
      <c r="E2838">
        <v>0</v>
      </c>
      <c r="F2838">
        <v>0.8</v>
      </c>
      <c r="G2838">
        <v>0</v>
      </c>
      <c r="H2838" t="s">
        <v>98</v>
      </c>
      <c r="I2838" t="s">
        <v>98</v>
      </c>
      <c r="J2838">
        <v>0.12610746340000001</v>
      </c>
      <c r="K2838">
        <v>1.9392294399999999E-2</v>
      </c>
      <c r="L2838">
        <v>1.43037444E-2</v>
      </c>
      <c r="M2838">
        <v>5.2752165999999986E-3</v>
      </c>
      <c r="N2838">
        <v>5.2752165999999986E-3</v>
      </c>
      <c r="O2838">
        <v>3.8909963999999991E-3</v>
      </c>
      <c r="P2838">
        <v>3.8909963999999991E-3</v>
      </c>
      <c r="Q2838">
        <v>5.7399931999999989E-3</v>
      </c>
      <c r="R2838">
        <v>4.2338153999999994E-3</v>
      </c>
      <c r="S2838">
        <v>3.1228595999999989E-3</v>
      </c>
      <c r="T2838">
        <v>2.303419399999999E-3</v>
      </c>
      <c r="U2838">
        <v>6.4639841999999991E-3</v>
      </c>
      <c r="V2838">
        <v>34.51</v>
      </c>
      <c r="W2838">
        <v>0.63053731700000004</v>
      </c>
      <c r="X2838">
        <v>9.6961472000000007E-2</v>
      </c>
      <c r="Y2838">
        <v>7.1518722000000007E-2</v>
      </c>
      <c r="Z2838">
        <v>2.6376083000000002E-2</v>
      </c>
      <c r="AA2838">
        <v>2.6376083000000002E-2</v>
      </c>
      <c r="AB2838">
        <v>1.9454981999999999E-2</v>
      </c>
      <c r="AC2838">
        <v>1.9454981999999999E-2</v>
      </c>
      <c r="AD2838">
        <v>2.8699966E-2</v>
      </c>
      <c r="AE2838">
        <v>2.1169077000000001E-2</v>
      </c>
      <c r="AF2838">
        <v>1.5614298E-2</v>
      </c>
      <c r="AG2838">
        <v>1.1517097E-2</v>
      </c>
      <c r="AH2838" s="6">
        <v>3.2319921000000001E-2</v>
      </c>
      <c r="AI2838" s="6"/>
      <c r="AJ2838" s="8"/>
      <c r="AK2838" s="6"/>
      <c r="AL2838" s="6"/>
      <c r="AM2838" s="6"/>
      <c r="AN2838" s="6"/>
      <c r="AO2838" s="6"/>
      <c r="AP2838" s="6"/>
      <c r="AQ2838" s="6"/>
      <c r="AR2838" s="6"/>
      <c r="AS2838" s="6"/>
    </row>
    <row r="2839" spans="1:45" x14ac:dyDescent="0.35">
      <c r="A2839">
        <v>10000</v>
      </c>
      <c r="B2839">
        <v>1.1239583800617901</v>
      </c>
      <c r="C2839">
        <v>220</v>
      </c>
      <c r="D2839">
        <v>1.1794131860545389</v>
      </c>
      <c r="E2839">
        <v>0</v>
      </c>
      <c r="F2839">
        <v>0.8</v>
      </c>
      <c r="G2839">
        <v>0</v>
      </c>
      <c r="H2839" t="s">
        <v>98</v>
      </c>
      <c r="I2839" t="s">
        <v>98</v>
      </c>
      <c r="J2839">
        <v>0.12610746340000001</v>
      </c>
      <c r="K2839">
        <v>1.9392294399999999E-2</v>
      </c>
      <c r="L2839">
        <v>1.43037444E-2</v>
      </c>
      <c r="M2839">
        <v>5.2752165999999986E-3</v>
      </c>
      <c r="N2839">
        <v>5.2752165999999986E-3</v>
      </c>
      <c r="O2839">
        <v>3.8909963999999991E-3</v>
      </c>
      <c r="P2839">
        <v>3.8909963999999991E-3</v>
      </c>
      <c r="Q2839">
        <v>5.7399931999999989E-3</v>
      </c>
      <c r="R2839">
        <v>4.2338153999999994E-3</v>
      </c>
      <c r="S2839">
        <v>3.1228595999999989E-3</v>
      </c>
      <c r="T2839">
        <v>2.303419399999999E-3</v>
      </c>
      <c r="U2839">
        <v>6.4639841999999991E-3</v>
      </c>
      <c r="V2839">
        <v>34.51</v>
      </c>
      <c r="W2839">
        <v>0.63053731700000004</v>
      </c>
      <c r="X2839">
        <v>9.6961472000000007E-2</v>
      </c>
      <c r="Y2839">
        <v>7.1518722000000007E-2</v>
      </c>
      <c r="Z2839">
        <v>2.6376083000000002E-2</v>
      </c>
      <c r="AA2839">
        <v>2.6376083000000002E-2</v>
      </c>
      <c r="AB2839">
        <v>1.9454981999999999E-2</v>
      </c>
      <c r="AC2839">
        <v>1.9454981999999999E-2</v>
      </c>
      <c r="AD2839">
        <v>2.8699966E-2</v>
      </c>
      <c r="AE2839">
        <v>2.1169077000000001E-2</v>
      </c>
      <c r="AF2839">
        <v>1.5614298E-2</v>
      </c>
      <c r="AG2839">
        <v>1.1517097E-2</v>
      </c>
      <c r="AH2839" s="6">
        <v>3.2319921000000001E-2</v>
      </c>
      <c r="AI2839" s="6"/>
      <c r="AJ2839" s="8"/>
      <c r="AK2839" s="6"/>
      <c r="AL2839" s="6"/>
      <c r="AM2839" s="6"/>
      <c r="AN2839" s="6"/>
      <c r="AO2839" s="6"/>
      <c r="AP2839" s="6"/>
      <c r="AQ2839" s="6"/>
      <c r="AR2839" s="6"/>
      <c r="AS2839" s="6"/>
    </row>
    <row r="2840" spans="1:45" x14ac:dyDescent="0.35">
      <c r="A2840">
        <v>15000</v>
      </c>
      <c r="B2840">
        <v>1.5698441711102771</v>
      </c>
      <c r="C2840">
        <v>220</v>
      </c>
      <c r="D2840">
        <v>1.1794131860545389</v>
      </c>
      <c r="E2840">
        <v>0</v>
      </c>
      <c r="F2840">
        <v>0.8</v>
      </c>
      <c r="G2840">
        <v>0</v>
      </c>
      <c r="H2840" t="s">
        <v>98</v>
      </c>
      <c r="I2840" t="s">
        <v>98</v>
      </c>
      <c r="J2840">
        <v>0.12610746340000001</v>
      </c>
      <c r="K2840">
        <v>1.9392294399999999E-2</v>
      </c>
      <c r="L2840">
        <v>1.43037444E-2</v>
      </c>
      <c r="M2840">
        <v>5.2752165999999986E-3</v>
      </c>
      <c r="N2840">
        <v>5.2752165999999986E-3</v>
      </c>
      <c r="O2840">
        <v>3.8909963999999991E-3</v>
      </c>
      <c r="P2840">
        <v>3.8909963999999991E-3</v>
      </c>
      <c r="Q2840">
        <v>5.7399931999999989E-3</v>
      </c>
      <c r="R2840">
        <v>4.2338153999999994E-3</v>
      </c>
      <c r="S2840">
        <v>3.1228595999999989E-3</v>
      </c>
      <c r="T2840">
        <v>2.303419399999999E-3</v>
      </c>
      <c r="U2840">
        <v>6.4639841999999991E-3</v>
      </c>
      <c r="V2840">
        <v>34.51</v>
      </c>
      <c r="W2840">
        <v>0.63053731700000004</v>
      </c>
      <c r="X2840">
        <v>9.6961472000000007E-2</v>
      </c>
      <c r="Y2840">
        <v>7.1518722000000007E-2</v>
      </c>
      <c r="Z2840">
        <v>2.6376083000000002E-2</v>
      </c>
      <c r="AA2840">
        <v>2.6376083000000002E-2</v>
      </c>
      <c r="AB2840">
        <v>1.9454981999999999E-2</v>
      </c>
      <c r="AC2840">
        <v>1.9454981999999999E-2</v>
      </c>
      <c r="AD2840">
        <v>2.8699966E-2</v>
      </c>
      <c r="AE2840">
        <v>2.1169077000000001E-2</v>
      </c>
      <c r="AF2840">
        <v>1.5614298E-2</v>
      </c>
      <c r="AG2840">
        <v>1.1517097E-2</v>
      </c>
      <c r="AH2840" s="6">
        <v>3.2319921000000001E-2</v>
      </c>
      <c r="AI2840" s="6"/>
      <c r="AJ2840" s="8"/>
      <c r="AK2840" s="6"/>
      <c r="AL2840" s="6"/>
      <c r="AM2840" s="6"/>
      <c r="AN2840" s="6"/>
      <c r="AO2840" s="6"/>
      <c r="AP2840" s="6"/>
      <c r="AQ2840" s="6"/>
      <c r="AR2840" s="6"/>
      <c r="AS2840" s="6"/>
    </row>
    <row r="2841" spans="1:45" x14ac:dyDescent="0.35">
      <c r="A2841">
        <v>1500</v>
      </c>
      <c r="B2841">
        <v>0.60529797571708011</v>
      </c>
      <c r="C2841">
        <v>250</v>
      </c>
      <c r="D2841">
        <v>1.1794131860545389</v>
      </c>
      <c r="E2841">
        <v>0</v>
      </c>
      <c r="F2841">
        <v>0.8</v>
      </c>
      <c r="G2841">
        <v>0</v>
      </c>
      <c r="H2841" t="s">
        <v>98</v>
      </c>
      <c r="I2841" t="s">
        <v>98</v>
      </c>
      <c r="J2841">
        <v>0.12610746340000001</v>
      </c>
      <c r="K2841">
        <v>1.9392294399999999E-2</v>
      </c>
      <c r="L2841">
        <v>1.43037444E-2</v>
      </c>
      <c r="M2841">
        <v>5.2752165999999986E-3</v>
      </c>
      <c r="N2841">
        <v>5.2752165999999986E-3</v>
      </c>
      <c r="O2841">
        <v>3.8909963999999991E-3</v>
      </c>
      <c r="P2841">
        <v>3.8909963999999991E-3</v>
      </c>
      <c r="Q2841">
        <v>5.7399931999999989E-3</v>
      </c>
      <c r="R2841">
        <v>4.2338153999999994E-3</v>
      </c>
      <c r="S2841">
        <v>3.1228595999999989E-3</v>
      </c>
      <c r="T2841">
        <v>2.303419399999999E-3</v>
      </c>
      <c r="U2841">
        <v>6.4639841999999991E-3</v>
      </c>
      <c r="V2841">
        <v>34.51</v>
      </c>
      <c r="W2841">
        <v>0.63053731700000004</v>
      </c>
      <c r="X2841">
        <v>9.6961472000000007E-2</v>
      </c>
      <c r="Y2841">
        <v>7.1518722000000007E-2</v>
      </c>
      <c r="Z2841">
        <v>2.6376083000000002E-2</v>
      </c>
      <c r="AA2841">
        <v>2.6376083000000002E-2</v>
      </c>
      <c r="AB2841">
        <v>1.9454981999999999E-2</v>
      </c>
      <c r="AC2841">
        <v>1.9454981999999999E-2</v>
      </c>
      <c r="AD2841">
        <v>2.8699966E-2</v>
      </c>
      <c r="AE2841">
        <v>2.1169077000000001E-2</v>
      </c>
      <c r="AF2841">
        <v>1.5614298E-2</v>
      </c>
      <c r="AG2841">
        <v>1.1517097E-2</v>
      </c>
      <c r="AH2841" s="6">
        <v>3.2319921000000001E-2</v>
      </c>
      <c r="AI2841" s="6"/>
      <c r="AJ2841" s="8"/>
      <c r="AK2841" s="6"/>
      <c r="AL2841" s="6"/>
      <c r="AM2841" s="6"/>
      <c r="AN2841" s="6"/>
      <c r="AO2841" s="6"/>
      <c r="AP2841" s="6"/>
      <c r="AQ2841" s="6"/>
      <c r="AR2841" s="6"/>
      <c r="AS2841" s="6"/>
    </row>
    <row r="2842" spans="1:45" x14ac:dyDescent="0.35">
      <c r="A2842">
        <v>2000</v>
      </c>
      <c r="B2842">
        <v>0.47500438563055147</v>
      </c>
      <c r="C2842">
        <v>250</v>
      </c>
      <c r="D2842">
        <v>1.1794131860545389</v>
      </c>
      <c r="E2842">
        <v>0</v>
      </c>
      <c r="F2842">
        <v>0.8</v>
      </c>
      <c r="G2842">
        <v>0</v>
      </c>
      <c r="H2842" t="s">
        <v>98</v>
      </c>
      <c r="I2842" t="s">
        <v>98</v>
      </c>
      <c r="J2842">
        <v>0.12610746340000001</v>
      </c>
      <c r="K2842">
        <v>1.9392294399999999E-2</v>
      </c>
      <c r="L2842">
        <v>1.43037444E-2</v>
      </c>
      <c r="M2842">
        <v>5.2752165999999986E-3</v>
      </c>
      <c r="N2842">
        <v>5.2752165999999986E-3</v>
      </c>
      <c r="O2842">
        <v>3.8909963999999991E-3</v>
      </c>
      <c r="P2842">
        <v>3.8909963999999991E-3</v>
      </c>
      <c r="Q2842">
        <v>5.7399931999999989E-3</v>
      </c>
      <c r="R2842">
        <v>4.2338153999999994E-3</v>
      </c>
      <c r="S2842">
        <v>3.1228595999999989E-3</v>
      </c>
      <c r="T2842">
        <v>2.303419399999999E-3</v>
      </c>
      <c r="U2842">
        <v>6.4639841999999991E-3</v>
      </c>
      <c r="V2842">
        <v>34.51</v>
      </c>
      <c r="W2842">
        <v>0.63053731700000004</v>
      </c>
      <c r="X2842">
        <v>9.6961472000000007E-2</v>
      </c>
      <c r="Y2842">
        <v>7.1518722000000007E-2</v>
      </c>
      <c r="Z2842">
        <v>2.6376083000000002E-2</v>
      </c>
      <c r="AA2842">
        <v>2.6376083000000002E-2</v>
      </c>
      <c r="AB2842">
        <v>1.9454981999999999E-2</v>
      </c>
      <c r="AC2842">
        <v>1.9454981999999999E-2</v>
      </c>
      <c r="AD2842">
        <v>2.8699966E-2</v>
      </c>
      <c r="AE2842">
        <v>2.1169077000000001E-2</v>
      </c>
      <c r="AF2842">
        <v>1.5614298E-2</v>
      </c>
      <c r="AG2842">
        <v>1.1517097E-2</v>
      </c>
      <c r="AH2842" s="6">
        <v>3.2319921000000001E-2</v>
      </c>
      <c r="AI2842" s="6"/>
      <c r="AJ2842" s="8"/>
      <c r="AK2842" s="6"/>
      <c r="AL2842" s="6"/>
      <c r="AM2842" s="6"/>
      <c r="AN2842" s="6"/>
      <c r="AO2842" s="6"/>
      <c r="AP2842" s="6"/>
      <c r="AQ2842" s="6"/>
      <c r="AR2842" s="6"/>
      <c r="AS2842" s="6"/>
    </row>
    <row r="2843" spans="1:45" x14ac:dyDescent="0.35">
      <c r="A2843">
        <v>2500</v>
      </c>
      <c r="B2843">
        <v>0.45233520739098881</v>
      </c>
      <c r="C2843">
        <v>250</v>
      </c>
      <c r="D2843">
        <v>1.1794131860545389</v>
      </c>
      <c r="E2843">
        <v>0</v>
      </c>
      <c r="F2843">
        <v>0.8</v>
      </c>
      <c r="G2843">
        <v>0</v>
      </c>
      <c r="H2843" t="s">
        <v>98</v>
      </c>
      <c r="I2843" t="s">
        <v>98</v>
      </c>
      <c r="J2843">
        <v>0.12610746340000001</v>
      </c>
      <c r="K2843">
        <v>1.9392294399999999E-2</v>
      </c>
      <c r="L2843">
        <v>1.43037444E-2</v>
      </c>
      <c r="M2843">
        <v>5.2752165999999986E-3</v>
      </c>
      <c r="N2843">
        <v>5.2752165999999986E-3</v>
      </c>
      <c r="O2843">
        <v>3.8909963999999991E-3</v>
      </c>
      <c r="P2843">
        <v>3.8909963999999991E-3</v>
      </c>
      <c r="Q2843">
        <v>5.7399931999999989E-3</v>
      </c>
      <c r="R2843">
        <v>4.2338153999999994E-3</v>
      </c>
      <c r="S2843">
        <v>3.1228595999999989E-3</v>
      </c>
      <c r="T2843">
        <v>2.303419399999999E-3</v>
      </c>
      <c r="U2843">
        <v>6.4639841999999991E-3</v>
      </c>
      <c r="V2843">
        <v>34.51</v>
      </c>
      <c r="W2843">
        <v>0.63053731700000004</v>
      </c>
      <c r="X2843">
        <v>9.6961472000000007E-2</v>
      </c>
      <c r="Y2843">
        <v>7.1518722000000007E-2</v>
      </c>
      <c r="Z2843">
        <v>2.6376083000000002E-2</v>
      </c>
      <c r="AA2843">
        <v>2.6376083000000002E-2</v>
      </c>
      <c r="AB2843">
        <v>1.9454981999999999E-2</v>
      </c>
      <c r="AC2843">
        <v>1.9454981999999999E-2</v>
      </c>
      <c r="AD2843">
        <v>2.8699966E-2</v>
      </c>
      <c r="AE2843">
        <v>2.1169077000000001E-2</v>
      </c>
      <c r="AF2843">
        <v>1.5614298E-2</v>
      </c>
      <c r="AG2843">
        <v>1.1517097E-2</v>
      </c>
      <c r="AH2843" s="6">
        <v>3.2319921000000001E-2</v>
      </c>
      <c r="AI2843" s="6"/>
      <c r="AJ2843" s="8"/>
      <c r="AK2843" s="6"/>
      <c r="AL2843" s="6"/>
      <c r="AM2843" s="6"/>
      <c r="AN2843" s="6"/>
      <c r="AO2843" s="6"/>
      <c r="AP2843" s="6"/>
      <c r="AQ2843" s="6"/>
      <c r="AR2843" s="6"/>
      <c r="AS2843" s="6"/>
    </row>
    <row r="2844" spans="1:45" x14ac:dyDescent="0.35">
      <c r="A2844">
        <v>5000</v>
      </c>
      <c r="B2844">
        <v>0.65531576537401004</v>
      </c>
      <c r="C2844">
        <v>250</v>
      </c>
      <c r="D2844">
        <v>1.1794131860545389</v>
      </c>
      <c r="E2844">
        <v>0</v>
      </c>
      <c r="F2844">
        <v>0.8</v>
      </c>
      <c r="G2844">
        <v>0</v>
      </c>
      <c r="H2844" t="s">
        <v>98</v>
      </c>
      <c r="I2844" t="s">
        <v>98</v>
      </c>
      <c r="J2844">
        <v>0.12610746340000001</v>
      </c>
      <c r="K2844">
        <v>1.9392294399999999E-2</v>
      </c>
      <c r="L2844">
        <v>1.43037444E-2</v>
      </c>
      <c r="M2844">
        <v>5.2752165999999986E-3</v>
      </c>
      <c r="N2844">
        <v>5.2752165999999986E-3</v>
      </c>
      <c r="O2844">
        <v>3.8909963999999991E-3</v>
      </c>
      <c r="P2844">
        <v>3.8909963999999991E-3</v>
      </c>
      <c r="Q2844">
        <v>5.7399931999999989E-3</v>
      </c>
      <c r="R2844">
        <v>4.2338153999999994E-3</v>
      </c>
      <c r="S2844">
        <v>3.1228595999999989E-3</v>
      </c>
      <c r="T2844">
        <v>2.303419399999999E-3</v>
      </c>
      <c r="U2844">
        <v>6.4639841999999991E-3</v>
      </c>
      <c r="V2844">
        <v>34.51</v>
      </c>
      <c r="W2844">
        <v>0.63053731700000004</v>
      </c>
      <c r="X2844">
        <v>9.6961472000000007E-2</v>
      </c>
      <c r="Y2844">
        <v>7.1518722000000007E-2</v>
      </c>
      <c r="Z2844">
        <v>2.6376083000000002E-2</v>
      </c>
      <c r="AA2844">
        <v>2.6376083000000002E-2</v>
      </c>
      <c r="AB2844">
        <v>1.9454981999999999E-2</v>
      </c>
      <c r="AC2844">
        <v>1.9454981999999999E-2</v>
      </c>
      <c r="AD2844">
        <v>2.8699966E-2</v>
      </c>
      <c r="AE2844">
        <v>2.1169077000000001E-2</v>
      </c>
      <c r="AF2844">
        <v>1.5614298E-2</v>
      </c>
      <c r="AG2844">
        <v>1.1517097E-2</v>
      </c>
      <c r="AH2844" s="6">
        <v>3.2319921000000001E-2</v>
      </c>
      <c r="AI2844" s="6"/>
      <c r="AJ2844" s="8"/>
      <c r="AK2844" s="6"/>
      <c r="AL2844" s="6"/>
      <c r="AM2844" s="6"/>
      <c r="AN2844" s="6"/>
      <c r="AO2844" s="6"/>
      <c r="AP2844" s="6"/>
      <c r="AQ2844" s="6"/>
      <c r="AR2844" s="6"/>
      <c r="AS2844" s="6"/>
    </row>
    <row r="2845" spans="1:45" x14ac:dyDescent="0.35">
      <c r="A2845">
        <v>7500</v>
      </c>
      <c r="B2845">
        <v>0.8866612316475635</v>
      </c>
      <c r="C2845">
        <v>250</v>
      </c>
      <c r="D2845">
        <v>1.1794131860545389</v>
      </c>
      <c r="E2845">
        <v>0</v>
      </c>
      <c r="F2845">
        <v>0.8</v>
      </c>
      <c r="G2845">
        <v>0</v>
      </c>
      <c r="H2845" t="s">
        <v>98</v>
      </c>
      <c r="I2845" t="s">
        <v>98</v>
      </c>
      <c r="J2845">
        <v>0.12610746340000001</v>
      </c>
      <c r="K2845">
        <v>1.9392294399999999E-2</v>
      </c>
      <c r="L2845">
        <v>1.43037444E-2</v>
      </c>
      <c r="M2845">
        <v>5.2752165999999986E-3</v>
      </c>
      <c r="N2845">
        <v>5.2752165999999986E-3</v>
      </c>
      <c r="O2845">
        <v>3.8909963999999991E-3</v>
      </c>
      <c r="P2845">
        <v>3.8909963999999991E-3</v>
      </c>
      <c r="Q2845">
        <v>5.7399931999999989E-3</v>
      </c>
      <c r="R2845">
        <v>4.2338153999999994E-3</v>
      </c>
      <c r="S2845">
        <v>3.1228595999999989E-3</v>
      </c>
      <c r="T2845">
        <v>2.303419399999999E-3</v>
      </c>
      <c r="U2845">
        <v>6.4639841999999991E-3</v>
      </c>
      <c r="V2845">
        <v>34.51</v>
      </c>
      <c r="W2845">
        <v>0.63053731700000004</v>
      </c>
      <c r="X2845">
        <v>9.6961472000000007E-2</v>
      </c>
      <c r="Y2845">
        <v>7.1518722000000007E-2</v>
      </c>
      <c r="Z2845">
        <v>2.6376083000000002E-2</v>
      </c>
      <c r="AA2845">
        <v>2.6376083000000002E-2</v>
      </c>
      <c r="AB2845">
        <v>1.9454981999999999E-2</v>
      </c>
      <c r="AC2845">
        <v>1.9454981999999999E-2</v>
      </c>
      <c r="AD2845">
        <v>2.8699966E-2</v>
      </c>
      <c r="AE2845">
        <v>2.1169077000000001E-2</v>
      </c>
      <c r="AF2845">
        <v>1.5614298E-2</v>
      </c>
      <c r="AG2845">
        <v>1.1517097E-2</v>
      </c>
      <c r="AH2845" s="6">
        <v>3.2319921000000001E-2</v>
      </c>
      <c r="AI2845" s="6"/>
      <c r="AJ2845" s="8"/>
      <c r="AK2845" s="6"/>
      <c r="AL2845" s="6"/>
      <c r="AM2845" s="6"/>
      <c r="AN2845" s="6"/>
      <c r="AO2845" s="6"/>
      <c r="AP2845" s="6"/>
      <c r="AQ2845" s="6"/>
      <c r="AR2845" s="6"/>
      <c r="AS2845" s="6"/>
    </row>
    <row r="2846" spans="1:45" x14ac:dyDescent="0.35">
      <c r="A2846">
        <v>10000</v>
      </c>
      <c r="B2846">
        <v>1.111078741881578</v>
      </c>
      <c r="C2846">
        <v>250</v>
      </c>
      <c r="D2846">
        <v>1.1794131860545389</v>
      </c>
      <c r="E2846">
        <v>0</v>
      </c>
      <c r="F2846">
        <v>0.8</v>
      </c>
      <c r="G2846">
        <v>0</v>
      </c>
      <c r="H2846" t="s">
        <v>98</v>
      </c>
      <c r="I2846" t="s">
        <v>98</v>
      </c>
      <c r="J2846">
        <v>0.12610746340000001</v>
      </c>
      <c r="K2846">
        <v>1.9392294399999999E-2</v>
      </c>
      <c r="L2846">
        <v>1.43037444E-2</v>
      </c>
      <c r="M2846">
        <v>5.2752165999999986E-3</v>
      </c>
      <c r="N2846">
        <v>5.2752165999999986E-3</v>
      </c>
      <c r="O2846">
        <v>3.8909963999999991E-3</v>
      </c>
      <c r="P2846">
        <v>3.8909963999999991E-3</v>
      </c>
      <c r="Q2846">
        <v>5.7399931999999989E-3</v>
      </c>
      <c r="R2846">
        <v>4.2338153999999994E-3</v>
      </c>
      <c r="S2846">
        <v>3.1228595999999989E-3</v>
      </c>
      <c r="T2846">
        <v>2.303419399999999E-3</v>
      </c>
      <c r="U2846">
        <v>6.4639841999999991E-3</v>
      </c>
      <c r="V2846">
        <v>34.51</v>
      </c>
      <c r="W2846">
        <v>0.63053731700000004</v>
      </c>
      <c r="X2846">
        <v>9.6961472000000007E-2</v>
      </c>
      <c r="Y2846">
        <v>7.1518722000000007E-2</v>
      </c>
      <c r="Z2846">
        <v>2.6376083000000002E-2</v>
      </c>
      <c r="AA2846">
        <v>2.6376083000000002E-2</v>
      </c>
      <c r="AB2846">
        <v>1.9454981999999999E-2</v>
      </c>
      <c r="AC2846">
        <v>1.9454981999999999E-2</v>
      </c>
      <c r="AD2846">
        <v>2.8699966E-2</v>
      </c>
      <c r="AE2846">
        <v>2.1169077000000001E-2</v>
      </c>
      <c r="AF2846">
        <v>1.5614298E-2</v>
      </c>
      <c r="AG2846">
        <v>1.1517097E-2</v>
      </c>
      <c r="AH2846" s="6">
        <v>3.2319921000000001E-2</v>
      </c>
      <c r="AI2846" s="6"/>
      <c r="AJ2846" s="8"/>
      <c r="AK2846" s="6"/>
      <c r="AL2846" s="6"/>
      <c r="AM2846" s="6"/>
      <c r="AN2846" s="6"/>
      <c r="AO2846" s="6"/>
      <c r="AP2846" s="6"/>
      <c r="AQ2846" s="6"/>
      <c r="AR2846" s="6"/>
      <c r="AS2846" s="6"/>
    </row>
    <row r="2847" spans="1:45" x14ac:dyDescent="0.35">
      <c r="A2847">
        <v>15000</v>
      </c>
      <c r="B2847">
        <v>1.5399292099373829</v>
      </c>
      <c r="C2847">
        <v>250</v>
      </c>
      <c r="D2847">
        <v>1.1794131860545389</v>
      </c>
      <c r="E2847">
        <v>0</v>
      </c>
      <c r="F2847">
        <v>0.8</v>
      </c>
      <c r="G2847">
        <v>0</v>
      </c>
      <c r="H2847" t="s">
        <v>98</v>
      </c>
      <c r="I2847" t="s">
        <v>98</v>
      </c>
      <c r="J2847">
        <v>0.12610746340000001</v>
      </c>
      <c r="K2847">
        <v>1.9392294399999999E-2</v>
      </c>
      <c r="L2847">
        <v>1.43037444E-2</v>
      </c>
      <c r="M2847">
        <v>5.2752165999999986E-3</v>
      </c>
      <c r="N2847">
        <v>5.2752165999999986E-3</v>
      </c>
      <c r="O2847">
        <v>3.8909963999999991E-3</v>
      </c>
      <c r="P2847">
        <v>3.8909963999999991E-3</v>
      </c>
      <c r="Q2847">
        <v>5.7399931999999989E-3</v>
      </c>
      <c r="R2847">
        <v>4.2338153999999994E-3</v>
      </c>
      <c r="S2847">
        <v>3.1228595999999989E-3</v>
      </c>
      <c r="T2847">
        <v>2.303419399999999E-3</v>
      </c>
      <c r="U2847">
        <v>6.4639841999999991E-3</v>
      </c>
      <c r="V2847">
        <v>34.51</v>
      </c>
      <c r="W2847">
        <v>0.63053731700000004</v>
      </c>
      <c r="X2847">
        <v>9.6961472000000007E-2</v>
      </c>
      <c r="Y2847">
        <v>7.1518722000000007E-2</v>
      </c>
      <c r="Z2847">
        <v>2.6376083000000002E-2</v>
      </c>
      <c r="AA2847">
        <v>2.6376083000000002E-2</v>
      </c>
      <c r="AB2847">
        <v>1.9454981999999999E-2</v>
      </c>
      <c r="AC2847">
        <v>1.9454981999999999E-2</v>
      </c>
      <c r="AD2847">
        <v>2.8699966E-2</v>
      </c>
      <c r="AE2847">
        <v>2.1169077000000001E-2</v>
      </c>
      <c r="AF2847">
        <v>1.5614298E-2</v>
      </c>
      <c r="AG2847">
        <v>1.1517097E-2</v>
      </c>
      <c r="AH2847" s="6">
        <v>3.2319921000000001E-2</v>
      </c>
      <c r="AI2847" s="6"/>
      <c r="AJ2847" s="8"/>
      <c r="AK2847" s="6"/>
      <c r="AL2847" s="6"/>
      <c r="AM2847" s="6"/>
      <c r="AN2847" s="6"/>
      <c r="AO2847" s="6"/>
      <c r="AP2847" s="6"/>
      <c r="AQ2847" s="6"/>
      <c r="AR2847" s="6"/>
      <c r="AS2847" s="6"/>
    </row>
    <row r="2848" spans="1:45" x14ac:dyDescent="0.35">
      <c r="A2848">
        <v>1500</v>
      </c>
      <c r="B2848">
        <v>0.68205295741413319</v>
      </c>
      <c r="C2848">
        <v>280</v>
      </c>
      <c r="D2848">
        <v>1.1794131860545389</v>
      </c>
      <c r="E2848">
        <v>0</v>
      </c>
      <c r="F2848">
        <v>0.8</v>
      </c>
      <c r="G2848">
        <v>0</v>
      </c>
      <c r="H2848" t="s">
        <v>98</v>
      </c>
      <c r="I2848" t="s">
        <v>98</v>
      </c>
      <c r="J2848">
        <v>0.12610746340000001</v>
      </c>
      <c r="K2848">
        <v>1.9392294399999999E-2</v>
      </c>
      <c r="L2848">
        <v>1.43037444E-2</v>
      </c>
      <c r="M2848">
        <v>5.2752165999999986E-3</v>
      </c>
      <c r="N2848">
        <v>5.2752165999999986E-3</v>
      </c>
      <c r="O2848">
        <v>3.8909963999999991E-3</v>
      </c>
      <c r="P2848">
        <v>3.8909963999999991E-3</v>
      </c>
      <c r="Q2848">
        <v>5.7399931999999989E-3</v>
      </c>
      <c r="R2848">
        <v>4.2338153999999994E-3</v>
      </c>
      <c r="S2848">
        <v>3.1228595999999989E-3</v>
      </c>
      <c r="T2848">
        <v>2.303419399999999E-3</v>
      </c>
      <c r="U2848">
        <v>6.4639841999999991E-3</v>
      </c>
      <c r="V2848">
        <v>34.51</v>
      </c>
      <c r="W2848">
        <v>0.63053731700000004</v>
      </c>
      <c r="X2848">
        <v>9.6961472000000007E-2</v>
      </c>
      <c r="Y2848">
        <v>7.1518722000000007E-2</v>
      </c>
      <c r="Z2848">
        <v>2.6376083000000002E-2</v>
      </c>
      <c r="AA2848">
        <v>2.6376083000000002E-2</v>
      </c>
      <c r="AB2848">
        <v>1.9454981999999999E-2</v>
      </c>
      <c r="AC2848">
        <v>1.9454981999999999E-2</v>
      </c>
      <c r="AD2848">
        <v>2.8699966E-2</v>
      </c>
      <c r="AE2848">
        <v>2.1169077000000001E-2</v>
      </c>
      <c r="AF2848">
        <v>1.5614298E-2</v>
      </c>
      <c r="AG2848">
        <v>1.1517097E-2</v>
      </c>
      <c r="AH2848" s="6">
        <v>3.2319921000000001E-2</v>
      </c>
      <c r="AI2848" s="6"/>
      <c r="AJ2848" s="8"/>
      <c r="AK2848" s="6"/>
      <c r="AL2848" s="6"/>
      <c r="AM2848" s="6"/>
      <c r="AN2848" s="6"/>
      <c r="AO2848" s="6"/>
      <c r="AP2848" s="6"/>
      <c r="AQ2848" s="6"/>
      <c r="AR2848" s="6"/>
      <c r="AS2848" s="6"/>
    </row>
    <row r="2849" spans="1:45" x14ac:dyDescent="0.35">
      <c r="A2849">
        <v>2000</v>
      </c>
      <c r="B2849">
        <v>0.57462508276177116</v>
      </c>
      <c r="C2849">
        <v>280</v>
      </c>
      <c r="D2849">
        <v>1.1794131860545389</v>
      </c>
      <c r="E2849">
        <v>0</v>
      </c>
      <c r="F2849">
        <v>0.8</v>
      </c>
      <c r="G2849">
        <v>0</v>
      </c>
      <c r="H2849" t="s">
        <v>98</v>
      </c>
      <c r="I2849" t="s">
        <v>98</v>
      </c>
      <c r="J2849">
        <v>0.12610746340000001</v>
      </c>
      <c r="K2849">
        <v>1.9392294399999999E-2</v>
      </c>
      <c r="L2849">
        <v>1.43037444E-2</v>
      </c>
      <c r="M2849">
        <v>5.2752165999999986E-3</v>
      </c>
      <c r="N2849">
        <v>5.2752165999999986E-3</v>
      </c>
      <c r="O2849">
        <v>3.8909963999999991E-3</v>
      </c>
      <c r="P2849">
        <v>3.8909963999999991E-3</v>
      </c>
      <c r="Q2849">
        <v>5.7399931999999989E-3</v>
      </c>
      <c r="R2849">
        <v>4.2338153999999994E-3</v>
      </c>
      <c r="S2849">
        <v>3.1228595999999989E-3</v>
      </c>
      <c r="T2849">
        <v>2.303419399999999E-3</v>
      </c>
      <c r="U2849">
        <v>6.4639841999999991E-3</v>
      </c>
      <c r="V2849">
        <v>34.51</v>
      </c>
      <c r="W2849">
        <v>0.63053731700000004</v>
      </c>
      <c r="X2849">
        <v>9.6961472000000007E-2</v>
      </c>
      <c r="Y2849">
        <v>7.1518722000000007E-2</v>
      </c>
      <c r="Z2849">
        <v>2.6376083000000002E-2</v>
      </c>
      <c r="AA2849">
        <v>2.6376083000000002E-2</v>
      </c>
      <c r="AB2849">
        <v>1.9454981999999999E-2</v>
      </c>
      <c r="AC2849">
        <v>1.9454981999999999E-2</v>
      </c>
      <c r="AD2849">
        <v>2.8699966E-2</v>
      </c>
      <c r="AE2849">
        <v>2.1169077000000001E-2</v>
      </c>
      <c r="AF2849">
        <v>1.5614298E-2</v>
      </c>
      <c r="AG2849">
        <v>1.1517097E-2</v>
      </c>
      <c r="AH2849" s="6">
        <v>3.2319921000000001E-2</v>
      </c>
      <c r="AI2849" s="6"/>
      <c r="AJ2849" s="8"/>
      <c r="AK2849" s="6"/>
      <c r="AL2849" s="6"/>
      <c r="AM2849" s="6"/>
      <c r="AN2849" s="6"/>
      <c r="AO2849" s="6"/>
      <c r="AP2849" s="6"/>
      <c r="AQ2849" s="6"/>
      <c r="AR2849" s="6"/>
      <c r="AS2849" s="6"/>
    </row>
    <row r="2850" spans="1:45" x14ac:dyDescent="0.35">
      <c r="A2850">
        <v>2500</v>
      </c>
      <c r="B2850">
        <v>0.52076089738902254</v>
      </c>
      <c r="C2850">
        <v>280</v>
      </c>
      <c r="D2850">
        <v>1.1794131860545389</v>
      </c>
      <c r="E2850">
        <v>0</v>
      </c>
      <c r="F2850">
        <v>0.8</v>
      </c>
      <c r="G2850">
        <v>0</v>
      </c>
      <c r="H2850" t="s">
        <v>98</v>
      </c>
      <c r="I2850" t="s">
        <v>98</v>
      </c>
      <c r="J2850">
        <v>0.12610746340000001</v>
      </c>
      <c r="K2850">
        <v>1.9392294399999999E-2</v>
      </c>
      <c r="L2850">
        <v>1.43037444E-2</v>
      </c>
      <c r="M2850">
        <v>5.2752165999999986E-3</v>
      </c>
      <c r="N2850">
        <v>5.2752165999999986E-3</v>
      </c>
      <c r="O2850">
        <v>3.8909963999999991E-3</v>
      </c>
      <c r="P2850">
        <v>3.8909963999999991E-3</v>
      </c>
      <c r="Q2850">
        <v>5.7399931999999989E-3</v>
      </c>
      <c r="R2850">
        <v>4.2338153999999994E-3</v>
      </c>
      <c r="S2850">
        <v>3.1228595999999989E-3</v>
      </c>
      <c r="T2850">
        <v>2.303419399999999E-3</v>
      </c>
      <c r="U2850">
        <v>6.4639841999999991E-3</v>
      </c>
      <c r="V2850">
        <v>34.51</v>
      </c>
      <c r="W2850">
        <v>0.63053731700000004</v>
      </c>
      <c r="X2850">
        <v>9.6961472000000007E-2</v>
      </c>
      <c r="Y2850">
        <v>7.1518722000000007E-2</v>
      </c>
      <c r="Z2850">
        <v>2.6376083000000002E-2</v>
      </c>
      <c r="AA2850">
        <v>2.6376083000000002E-2</v>
      </c>
      <c r="AB2850">
        <v>1.9454981999999999E-2</v>
      </c>
      <c r="AC2850">
        <v>1.9454981999999999E-2</v>
      </c>
      <c r="AD2850">
        <v>2.8699966E-2</v>
      </c>
      <c r="AE2850">
        <v>2.1169077000000001E-2</v>
      </c>
      <c r="AF2850">
        <v>1.5614298E-2</v>
      </c>
      <c r="AG2850">
        <v>1.1517097E-2</v>
      </c>
      <c r="AH2850" s="6">
        <v>3.2319921000000001E-2</v>
      </c>
      <c r="AI2850" s="6"/>
      <c r="AJ2850" s="8"/>
      <c r="AK2850" s="6"/>
      <c r="AL2850" s="6"/>
      <c r="AM2850" s="6"/>
      <c r="AN2850" s="6"/>
      <c r="AO2850" s="6"/>
      <c r="AP2850" s="6"/>
      <c r="AQ2850" s="6"/>
      <c r="AR2850" s="6"/>
      <c r="AS2850" s="6"/>
    </row>
    <row r="2851" spans="1:45" x14ac:dyDescent="0.35">
      <c r="A2851">
        <v>5000</v>
      </c>
      <c r="B2851">
        <v>0.66843689569185516</v>
      </c>
      <c r="C2851">
        <v>280</v>
      </c>
      <c r="D2851">
        <v>1.1794131860545389</v>
      </c>
      <c r="E2851">
        <v>0</v>
      </c>
      <c r="F2851">
        <v>0.8</v>
      </c>
      <c r="G2851">
        <v>0</v>
      </c>
      <c r="H2851" t="s">
        <v>98</v>
      </c>
      <c r="I2851" t="s">
        <v>98</v>
      </c>
      <c r="J2851">
        <v>0.12610746340000001</v>
      </c>
      <c r="K2851">
        <v>1.9392294399999999E-2</v>
      </c>
      <c r="L2851">
        <v>1.43037444E-2</v>
      </c>
      <c r="M2851">
        <v>5.2752165999999986E-3</v>
      </c>
      <c r="N2851">
        <v>5.2752165999999986E-3</v>
      </c>
      <c r="O2851">
        <v>3.8909963999999991E-3</v>
      </c>
      <c r="P2851">
        <v>3.8909963999999991E-3</v>
      </c>
      <c r="Q2851">
        <v>5.7399931999999989E-3</v>
      </c>
      <c r="R2851">
        <v>4.2338153999999994E-3</v>
      </c>
      <c r="S2851">
        <v>3.1228595999999989E-3</v>
      </c>
      <c r="T2851">
        <v>2.303419399999999E-3</v>
      </c>
      <c r="U2851">
        <v>6.4639841999999991E-3</v>
      </c>
      <c r="V2851">
        <v>34.51</v>
      </c>
      <c r="W2851">
        <v>0.63053731700000004</v>
      </c>
      <c r="X2851">
        <v>9.6961472000000007E-2</v>
      </c>
      <c r="Y2851">
        <v>7.1518722000000007E-2</v>
      </c>
      <c r="Z2851">
        <v>2.6376083000000002E-2</v>
      </c>
      <c r="AA2851">
        <v>2.6376083000000002E-2</v>
      </c>
      <c r="AB2851">
        <v>1.9454981999999999E-2</v>
      </c>
      <c r="AC2851">
        <v>1.9454981999999999E-2</v>
      </c>
      <c r="AD2851">
        <v>2.8699966E-2</v>
      </c>
      <c r="AE2851">
        <v>2.1169077000000001E-2</v>
      </c>
      <c r="AF2851">
        <v>1.5614298E-2</v>
      </c>
      <c r="AG2851">
        <v>1.1517097E-2</v>
      </c>
      <c r="AH2851" s="6">
        <v>3.2319921000000001E-2</v>
      </c>
      <c r="AI2851" s="6"/>
      <c r="AJ2851" s="8"/>
      <c r="AK2851" s="6"/>
      <c r="AL2851" s="6"/>
      <c r="AM2851" s="6"/>
      <c r="AN2851" s="6"/>
      <c r="AO2851" s="6"/>
      <c r="AP2851" s="6"/>
      <c r="AQ2851" s="6"/>
      <c r="AR2851" s="6"/>
      <c r="AS2851" s="6"/>
    </row>
    <row r="2852" spans="1:45" x14ac:dyDescent="0.35">
      <c r="A2852">
        <v>7500</v>
      </c>
      <c r="B2852">
        <v>0.88634790869677227</v>
      </c>
      <c r="C2852">
        <v>280</v>
      </c>
      <c r="D2852">
        <v>1.1794131860545389</v>
      </c>
      <c r="E2852">
        <v>0</v>
      </c>
      <c r="F2852">
        <v>0.8</v>
      </c>
      <c r="G2852">
        <v>0</v>
      </c>
      <c r="H2852" t="s">
        <v>98</v>
      </c>
      <c r="I2852" t="s">
        <v>98</v>
      </c>
      <c r="J2852">
        <v>0.12610746340000001</v>
      </c>
      <c r="K2852">
        <v>1.9392294399999999E-2</v>
      </c>
      <c r="L2852">
        <v>1.43037444E-2</v>
      </c>
      <c r="M2852">
        <v>5.2752165999999986E-3</v>
      </c>
      <c r="N2852">
        <v>5.2752165999999986E-3</v>
      </c>
      <c r="O2852">
        <v>3.8909963999999991E-3</v>
      </c>
      <c r="P2852">
        <v>3.8909963999999991E-3</v>
      </c>
      <c r="Q2852">
        <v>5.7399931999999989E-3</v>
      </c>
      <c r="R2852">
        <v>4.2338153999999994E-3</v>
      </c>
      <c r="S2852">
        <v>3.1228595999999989E-3</v>
      </c>
      <c r="T2852">
        <v>2.303419399999999E-3</v>
      </c>
      <c r="U2852">
        <v>6.4639841999999991E-3</v>
      </c>
      <c r="V2852">
        <v>34.51</v>
      </c>
      <c r="W2852">
        <v>0.63053731700000004</v>
      </c>
      <c r="X2852">
        <v>9.6961472000000007E-2</v>
      </c>
      <c r="Y2852">
        <v>7.1518722000000007E-2</v>
      </c>
      <c r="Z2852">
        <v>2.6376083000000002E-2</v>
      </c>
      <c r="AA2852">
        <v>2.6376083000000002E-2</v>
      </c>
      <c r="AB2852">
        <v>1.9454981999999999E-2</v>
      </c>
      <c r="AC2852">
        <v>1.9454981999999999E-2</v>
      </c>
      <c r="AD2852">
        <v>2.8699966E-2</v>
      </c>
      <c r="AE2852">
        <v>2.1169077000000001E-2</v>
      </c>
      <c r="AF2852">
        <v>1.5614298E-2</v>
      </c>
      <c r="AG2852">
        <v>1.1517097E-2</v>
      </c>
      <c r="AH2852" s="6">
        <v>3.2319921000000001E-2</v>
      </c>
      <c r="AI2852" s="6"/>
      <c r="AJ2852" s="8"/>
      <c r="AK2852" s="6"/>
      <c r="AL2852" s="6"/>
      <c r="AM2852" s="6"/>
      <c r="AN2852" s="6"/>
      <c r="AO2852" s="6"/>
      <c r="AP2852" s="6"/>
      <c r="AQ2852" s="6"/>
      <c r="AR2852" s="6"/>
      <c r="AS2852" s="6"/>
    </row>
    <row r="2853" spans="1:45" x14ac:dyDescent="0.35">
      <c r="A2853">
        <v>10000</v>
      </c>
      <c r="B2853">
        <v>1.1011594519676009</v>
      </c>
      <c r="C2853">
        <v>280</v>
      </c>
      <c r="D2853">
        <v>1.1794131860545389</v>
      </c>
      <c r="E2853">
        <v>0</v>
      </c>
      <c r="F2853">
        <v>0.8</v>
      </c>
      <c r="G2853">
        <v>0</v>
      </c>
      <c r="H2853" t="s">
        <v>98</v>
      </c>
      <c r="I2853" t="s">
        <v>98</v>
      </c>
      <c r="J2853">
        <v>0.12610746340000001</v>
      </c>
      <c r="K2853">
        <v>1.9392294399999999E-2</v>
      </c>
      <c r="L2853">
        <v>1.43037444E-2</v>
      </c>
      <c r="M2853">
        <v>5.2752165999999986E-3</v>
      </c>
      <c r="N2853">
        <v>5.2752165999999986E-3</v>
      </c>
      <c r="O2853">
        <v>3.8909963999999991E-3</v>
      </c>
      <c r="P2853">
        <v>3.8909963999999991E-3</v>
      </c>
      <c r="Q2853">
        <v>5.7399931999999989E-3</v>
      </c>
      <c r="R2853">
        <v>4.2338153999999994E-3</v>
      </c>
      <c r="S2853">
        <v>3.1228595999999989E-3</v>
      </c>
      <c r="T2853">
        <v>2.303419399999999E-3</v>
      </c>
      <c r="U2853">
        <v>6.4639841999999991E-3</v>
      </c>
      <c r="V2853">
        <v>34.51</v>
      </c>
      <c r="W2853">
        <v>0.63053731700000004</v>
      </c>
      <c r="X2853">
        <v>9.6961472000000007E-2</v>
      </c>
      <c r="Y2853">
        <v>7.1518722000000007E-2</v>
      </c>
      <c r="Z2853">
        <v>2.6376083000000002E-2</v>
      </c>
      <c r="AA2853">
        <v>2.6376083000000002E-2</v>
      </c>
      <c r="AB2853">
        <v>1.9454981999999999E-2</v>
      </c>
      <c r="AC2853">
        <v>1.9454981999999999E-2</v>
      </c>
      <c r="AD2853">
        <v>2.8699966E-2</v>
      </c>
      <c r="AE2853">
        <v>2.1169077000000001E-2</v>
      </c>
      <c r="AF2853">
        <v>1.5614298E-2</v>
      </c>
      <c r="AG2853">
        <v>1.1517097E-2</v>
      </c>
      <c r="AH2853" s="6">
        <v>3.2319921000000001E-2</v>
      </c>
      <c r="AI2853" s="6"/>
      <c r="AJ2853" s="8"/>
      <c r="AK2853" s="6"/>
      <c r="AL2853" s="6"/>
      <c r="AM2853" s="6"/>
      <c r="AN2853" s="6"/>
      <c r="AO2853" s="6"/>
      <c r="AP2853" s="6"/>
      <c r="AQ2853" s="6"/>
      <c r="AR2853" s="6"/>
      <c r="AS2853" s="6"/>
    </row>
    <row r="2854" spans="1:45" x14ac:dyDescent="0.35">
      <c r="A2854">
        <v>15000</v>
      </c>
      <c r="B2854">
        <v>1.51365645640708</v>
      </c>
      <c r="C2854">
        <v>280</v>
      </c>
      <c r="D2854">
        <v>1.1794131860545389</v>
      </c>
      <c r="E2854">
        <v>0</v>
      </c>
      <c r="F2854">
        <v>0.8</v>
      </c>
      <c r="G2854">
        <v>0</v>
      </c>
      <c r="H2854" t="s">
        <v>98</v>
      </c>
      <c r="I2854" t="s">
        <v>98</v>
      </c>
      <c r="J2854">
        <v>0.12610746340000001</v>
      </c>
      <c r="K2854">
        <v>1.9392294399999999E-2</v>
      </c>
      <c r="L2854">
        <v>1.43037444E-2</v>
      </c>
      <c r="M2854">
        <v>5.2752165999999986E-3</v>
      </c>
      <c r="N2854">
        <v>5.2752165999999986E-3</v>
      </c>
      <c r="O2854">
        <v>3.8909963999999991E-3</v>
      </c>
      <c r="P2854">
        <v>3.8909963999999991E-3</v>
      </c>
      <c r="Q2854">
        <v>5.7399931999999989E-3</v>
      </c>
      <c r="R2854">
        <v>4.2338153999999994E-3</v>
      </c>
      <c r="S2854">
        <v>3.1228595999999989E-3</v>
      </c>
      <c r="T2854">
        <v>2.303419399999999E-3</v>
      </c>
      <c r="U2854">
        <v>6.4639841999999991E-3</v>
      </c>
      <c r="V2854">
        <v>34.51</v>
      </c>
      <c r="W2854">
        <v>0.63053731700000004</v>
      </c>
      <c r="X2854">
        <v>9.6961472000000007E-2</v>
      </c>
      <c r="Y2854">
        <v>7.1518722000000007E-2</v>
      </c>
      <c r="Z2854">
        <v>2.6376083000000002E-2</v>
      </c>
      <c r="AA2854">
        <v>2.6376083000000002E-2</v>
      </c>
      <c r="AB2854">
        <v>1.9454981999999999E-2</v>
      </c>
      <c r="AC2854">
        <v>1.9454981999999999E-2</v>
      </c>
      <c r="AD2854">
        <v>2.8699966E-2</v>
      </c>
      <c r="AE2854">
        <v>2.1169077000000001E-2</v>
      </c>
      <c r="AF2854">
        <v>1.5614298E-2</v>
      </c>
      <c r="AG2854">
        <v>1.1517097E-2</v>
      </c>
      <c r="AH2854" s="6">
        <v>3.2319921000000001E-2</v>
      </c>
      <c r="AI2854" s="6"/>
      <c r="AJ2854" s="8"/>
      <c r="AK2854" s="6"/>
      <c r="AL2854" s="6"/>
      <c r="AM2854" s="6"/>
      <c r="AN2854" s="6"/>
      <c r="AO2854" s="6"/>
      <c r="AP2854" s="6"/>
      <c r="AQ2854" s="6"/>
      <c r="AR2854" s="6"/>
      <c r="AS2854" s="6"/>
    </row>
    <row r="2855" spans="1:45" x14ac:dyDescent="0.35">
      <c r="A2855">
        <v>1500</v>
      </c>
      <c r="B2855">
        <v>0.42361324590986232</v>
      </c>
      <c r="C2855">
        <v>60</v>
      </c>
      <c r="D2855">
        <v>1.146385916465309</v>
      </c>
      <c r="E2855">
        <v>0</v>
      </c>
      <c r="F2855">
        <v>0</v>
      </c>
      <c r="G2855">
        <v>0.2</v>
      </c>
      <c r="H2855" t="s">
        <v>98</v>
      </c>
      <c r="I2855" t="s">
        <v>98</v>
      </c>
      <c r="J2855">
        <v>0.50442985360000003</v>
      </c>
      <c r="K2855">
        <v>7.7569177600000011E-2</v>
      </c>
      <c r="L2855">
        <v>5.7214977600000008E-2</v>
      </c>
      <c r="M2855">
        <v>2.1100866400000001E-2</v>
      </c>
      <c r="N2855">
        <v>2.1100866400000001E-2</v>
      </c>
      <c r="O2855">
        <v>1.55639856E-2</v>
      </c>
      <c r="P2855">
        <v>1.55639856E-2</v>
      </c>
      <c r="Q2855">
        <v>2.2959972799999999E-2</v>
      </c>
      <c r="R2855">
        <v>1.6935261600000001E-2</v>
      </c>
      <c r="S2855">
        <v>1.2491438400000001E-2</v>
      </c>
      <c r="T2855">
        <v>9.2136776000000011E-3</v>
      </c>
      <c r="U2855">
        <v>2.58559368E-2</v>
      </c>
      <c r="V2855">
        <v>34.51</v>
      </c>
      <c r="W2855">
        <v>0.63053731700000004</v>
      </c>
      <c r="X2855">
        <v>9.6961472000000007E-2</v>
      </c>
      <c r="Y2855">
        <v>7.1518722000000007E-2</v>
      </c>
      <c r="Z2855">
        <v>2.6376083000000002E-2</v>
      </c>
      <c r="AA2855">
        <v>2.6376083000000002E-2</v>
      </c>
      <c r="AB2855">
        <v>1.9454981999999999E-2</v>
      </c>
      <c r="AC2855">
        <v>1.9454981999999999E-2</v>
      </c>
      <c r="AD2855">
        <v>2.8699966E-2</v>
      </c>
      <c r="AE2855">
        <v>2.1169077000000001E-2</v>
      </c>
      <c r="AF2855">
        <v>1.5614298E-2</v>
      </c>
      <c r="AG2855">
        <v>1.1517097E-2</v>
      </c>
      <c r="AH2855" s="6">
        <v>3.2319921000000001E-2</v>
      </c>
      <c r="AI2855" s="6"/>
      <c r="AJ2855" s="8"/>
      <c r="AK2855" s="6"/>
      <c r="AL2855" s="6"/>
      <c r="AM2855" s="6"/>
      <c r="AN2855" s="6"/>
      <c r="AO2855" s="6"/>
      <c r="AP2855" s="6"/>
      <c r="AQ2855" s="6"/>
      <c r="AR2855" s="6"/>
      <c r="AS2855" s="6"/>
    </row>
    <row r="2856" spans="1:45" x14ac:dyDescent="0.35">
      <c r="A2856">
        <v>2000</v>
      </c>
      <c r="B2856">
        <v>0.50895455985444338</v>
      </c>
      <c r="C2856">
        <v>60</v>
      </c>
      <c r="D2856">
        <v>1.146385916465309</v>
      </c>
      <c r="E2856">
        <v>0</v>
      </c>
      <c r="F2856">
        <v>0</v>
      </c>
      <c r="G2856">
        <v>0.2</v>
      </c>
      <c r="H2856" t="s">
        <v>98</v>
      </c>
      <c r="I2856" t="s">
        <v>98</v>
      </c>
      <c r="J2856">
        <v>0.50442985360000003</v>
      </c>
      <c r="K2856">
        <v>7.7569177600000011E-2</v>
      </c>
      <c r="L2856">
        <v>5.7214977600000008E-2</v>
      </c>
      <c r="M2856">
        <v>2.1100866400000001E-2</v>
      </c>
      <c r="N2856">
        <v>2.1100866400000001E-2</v>
      </c>
      <c r="O2856">
        <v>1.55639856E-2</v>
      </c>
      <c r="P2856">
        <v>1.55639856E-2</v>
      </c>
      <c r="Q2856">
        <v>2.2959972799999999E-2</v>
      </c>
      <c r="R2856">
        <v>1.6935261600000001E-2</v>
      </c>
      <c r="S2856">
        <v>1.2491438400000001E-2</v>
      </c>
      <c r="T2856">
        <v>9.2136776000000011E-3</v>
      </c>
      <c r="U2856">
        <v>2.58559368E-2</v>
      </c>
      <c r="V2856">
        <v>34.51</v>
      </c>
      <c r="W2856">
        <v>0.63053731700000004</v>
      </c>
      <c r="X2856">
        <v>9.6961472000000007E-2</v>
      </c>
      <c r="Y2856">
        <v>7.1518722000000007E-2</v>
      </c>
      <c r="Z2856">
        <v>2.6376083000000002E-2</v>
      </c>
      <c r="AA2856">
        <v>2.6376083000000002E-2</v>
      </c>
      <c r="AB2856">
        <v>1.9454981999999999E-2</v>
      </c>
      <c r="AC2856">
        <v>1.9454981999999999E-2</v>
      </c>
      <c r="AD2856">
        <v>2.8699966E-2</v>
      </c>
      <c r="AE2856">
        <v>2.1169077000000001E-2</v>
      </c>
      <c r="AF2856">
        <v>1.5614298E-2</v>
      </c>
      <c r="AG2856">
        <v>1.1517097E-2</v>
      </c>
      <c r="AH2856" s="6">
        <v>3.2319921000000001E-2</v>
      </c>
      <c r="AI2856" s="6"/>
      <c r="AJ2856" s="8"/>
      <c r="AK2856" s="6"/>
      <c r="AL2856" s="6"/>
      <c r="AM2856" s="6"/>
      <c r="AN2856" s="6"/>
      <c r="AO2856" s="6"/>
      <c r="AP2856" s="6"/>
      <c r="AQ2856" s="6"/>
      <c r="AR2856" s="6"/>
      <c r="AS2856" s="6"/>
    </row>
    <row r="2857" spans="1:45" x14ac:dyDescent="0.35">
      <c r="A2857">
        <v>2500</v>
      </c>
      <c r="B2857">
        <v>0.59918584793303098</v>
      </c>
      <c r="C2857">
        <v>60</v>
      </c>
      <c r="D2857">
        <v>1.146385916465309</v>
      </c>
      <c r="E2857">
        <v>0</v>
      </c>
      <c r="F2857">
        <v>0</v>
      </c>
      <c r="G2857">
        <v>0.2</v>
      </c>
      <c r="H2857" t="s">
        <v>98</v>
      </c>
      <c r="I2857" t="s">
        <v>98</v>
      </c>
      <c r="J2857">
        <v>0.50442985360000003</v>
      </c>
      <c r="K2857">
        <v>7.7569177600000011E-2</v>
      </c>
      <c r="L2857">
        <v>5.7214977600000008E-2</v>
      </c>
      <c r="M2857">
        <v>2.1100866400000001E-2</v>
      </c>
      <c r="N2857">
        <v>2.1100866400000001E-2</v>
      </c>
      <c r="O2857">
        <v>1.55639856E-2</v>
      </c>
      <c r="P2857">
        <v>1.55639856E-2</v>
      </c>
      <c r="Q2857">
        <v>2.2959972799999999E-2</v>
      </c>
      <c r="R2857">
        <v>1.6935261600000001E-2</v>
      </c>
      <c r="S2857">
        <v>1.2491438400000001E-2</v>
      </c>
      <c r="T2857">
        <v>9.2136776000000011E-3</v>
      </c>
      <c r="U2857">
        <v>2.58559368E-2</v>
      </c>
      <c r="V2857">
        <v>34.51</v>
      </c>
      <c r="W2857">
        <v>0.63053731700000004</v>
      </c>
      <c r="X2857">
        <v>9.6961472000000007E-2</v>
      </c>
      <c r="Y2857">
        <v>7.1518722000000007E-2</v>
      </c>
      <c r="Z2857">
        <v>2.6376083000000002E-2</v>
      </c>
      <c r="AA2857">
        <v>2.6376083000000002E-2</v>
      </c>
      <c r="AB2857">
        <v>1.9454981999999999E-2</v>
      </c>
      <c r="AC2857">
        <v>1.9454981999999999E-2</v>
      </c>
      <c r="AD2857">
        <v>2.8699966E-2</v>
      </c>
      <c r="AE2857">
        <v>2.1169077000000001E-2</v>
      </c>
      <c r="AF2857">
        <v>1.5614298E-2</v>
      </c>
      <c r="AG2857">
        <v>1.1517097E-2</v>
      </c>
      <c r="AH2857" s="6">
        <v>3.2319921000000001E-2</v>
      </c>
      <c r="AI2857" s="6"/>
      <c r="AJ2857" s="8"/>
      <c r="AK2857" s="6"/>
      <c r="AL2857" s="6"/>
      <c r="AM2857" s="6"/>
      <c r="AN2857" s="6"/>
      <c r="AO2857" s="6"/>
      <c r="AP2857" s="6"/>
      <c r="AQ2857" s="6"/>
      <c r="AR2857" s="6"/>
      <c r="AS2857" s="6"/>
    </row>
    <row r="2858" spans="1:45" x14ac:dyDescent="0.35">
      <c r="A2858">
        <v>5000</v>
      </c>
      <c r="B2858">
        <v>1.0391099465139271</v>
      </c>
      <c r="C2858">
        <v>60</v>
      </c>
      <c r="D2858">
        <v>1.146385916465309</v>
      </c>
      <c r="E2858">
        <v>0</v>
      </c>
      <c r="F2858">
        <v>0</v>
      </c>
      <c r="G2858">
        <v>0.2</v>
      </c>
      <c r="H2858" t="s">
        <v>98</v>
      </c>
      <c r="I2858" t="s">
        <v>98</v>
      </c>
      <c r="J2858">
        <v>0.50442985360000003</v>
      </c>
      <c r="K2858">
        <v>7.7569177600000011E-2</v>
      </c>
      <c r="L2858">
        <v>5.7214977600000008E-2</v>
      </c>
      <c r="M2858">
        <v>2.1100866400000001E-2</v>
      </c>
      <c r="N2858">
        <v>2.1100866400000001E-2</v>
      </c>
      <c r="O2858">
        <v>1.55639856E-2</v>
      </c>
      <c r="P2858">
        <v>1.55639856E-2</v>
      </c>
      <c r="Q2858">
        <v>2.2959972799999999E-2</v>
      </c>
      <c r="R2858">
        <v>1.6935261600000001E-2</v>
      </c>
      <c r="S2858">
        <v>1.2491438400000001E-2</v>
      </c>
      <c r="T2858">
        <v>9.2136776000000011E-3</v>
      </c>
      <c r="U2858">
        <v>2.58559368E-2</v>
      </c>
      <c r="V2858">
        <v>34.51</v>
      </c>
      <c r="W2858">
        <v>0.63053731700000004</v>
      </c>
      <c r="X2858">
        <v>9.6961472000000007E-2</v>
      </c>
      <c r="Y2858">
        <v>7.1518722000000007E-2</v>
      </c>
      <c r="Z2858">
        <v>2.6376083000000002E-2</v>
      </c>
      <c r="AA2858">
        <v>2.6376083000000002E-2</v>
      </c>
      <c r="AB2858">
        <v>1.9454981999999999E-2</v>
      </c>
      <c r="AC2858">
        <v>1.9454981999999999E-2</v>
      </c>
      <c r="AD2858">
        <v>2.8699966E-2</v>
      </c>
      <c r="AE2858">
        <v>2.1169077000000001E-2</v>
      </c>
      <c r="AF2858">
        <v>1.5614298E-2</v>
      </c>
      <c r="AG2858">
        <v>1.1517097E-2</v>
      </c>
      <c r="AH2858" s="6">
        <v>3.2319921000000001E-2</v>
      </c>
      <c r="AI2858" s="6"/>
      <c r="AJ2858" s="8"/>
      <c r="AK2858" s="6"/>
      <c r="AL2858" s="6"/>
      <c r="AM2858" s="6"/>
      <c r="AN2858" s="6"/>
      <c r="AO2858" s="6"/>
      <c r="AP2858" s="6"/>
      <c r="AQ2858" s="6"/>
      <c r="AR2858" s="6"/>
      <c r="AS2858" s="6"/>
    </row>
    <row r="2859" spans="1:45" x14ac:dyDescent="0.35">
      <c r="A2859">
        <v>7500</v>
      </c>
      <c r="B2859">
        <v>1.4526946931364559</v>
      </c>
      <c r="C2859">
        <v>60</v>
      </c>
      <c r="D2859">
        <v>1.146385916465309</v>
      </c>
      <c r="E2859">
        <v>0</v>
      </c>
      <c r="F2859">
        <v>0</v>
      </c>
      <c r="G2859">
        <v>0.2</v>
      </c>
      <c r="H2859" t="s">
        <v>98</v>
      </c>
      <c r="I2859" t="s">
        <v>98</v>
      </c>
      <c r="J2859">
        <v>0.50442985360000003</v>
      </c>
      <c r="K2859">
        <v>7.7569177600000011E-2</v>
      </c>
      <c r="L2859">
        <v>5.7214977600000008E-2</v>
      </c>
      <c r="M2859">
        <v>2.1100866400000001E-2</v>
      </c>
      <c r="N2859">
        <v>2.1100866400000001E-2</v>
      </c>
      <c r="O2859">
        <v>1.55639856E-2</v>
      </c>
      <c r="P2859">
        <v>1.55639856E-2</v>
      </c>
      <c r="Q2859">
        <v>2.2959972799999999E-2</v>
      </c>
      <c r="R2859">
        <v>1.6935261600000001E-2</v>
      </c>
      <c r="S2859">
        <v>1.2491438400000001E-2</v>
      </c>
      <c r="T2859">
        <v>9.2136776000000011E-3</v>
      </c>
      <c r="U2859">
        <v>2.58559368E-2</v>
      </c>
      <c r="V2859">
        <v>34.51</v>
      </c>
      <c r="W2859">
        <v>0.63053731700000004</v>
      </c>
      <c r="X2859">
        <v>9.6961472000000007E-2</v>
      </c>
      <c r="Y2859">
        <v>7.1518722000000007E-2</v>
      </c>
      <c r="Z2859">
        <v>2.6376083000000002E-2</v>
      </c>
      <c r="AA2859">
        <v>2.6376083000000002E-2</v>
      </c>
      <c r="AB2859">
        <v>1.9454981999999999E-2</v>
      </c>
      <c r="AC2859">
        <v>1.9454981999999999E-2</v>
      </c>
      <c r="AD2859">
        <v>2.8699966E-2</v>
      </c>
      <c r="AE2859">
        <v>2.1169077000000001E-2</v>
      </c>
      <c r="AF2859">
        <v>1.5614298E-2</v>
      </c>
      <c r="AG2859">
        <v>1.1517097E-2</v>
      </c>
      <c r="AH2859" s="6">
        <v>3.2319921000000001E-2</v>
      </c>
      <c r="AI2859" s="6"/>
      <c r="AJ2859" s="8"/>
      <c r="AK2859" s="6"/>
      <c r="AL2859" s="6"/>
      <c r="AM2859" s="6"/>
      <c r="AN2859" s="6"/>
      <c r="AO2859" s="6"/>
      <c r="AP2859" s="6"/>
      <c r="AQ2859" s="6"/>
      <c r="AR2859" s="6"/>
      <c r="AS2859" s="6"/>
    </row>
    <row r="2860" spans="1:45" x14ac:dyDescent="0.35">
      <c r="A2860">
        <v>10000</v>
      </c>
      <c r="B2860">
        <v>1.8470667228390789</v>
      </c>
      <c r="C2860">
        <v>60</v>
      </c>
      <c r="D2860">
        <v>1.146385916465309</v>
      </c>
      <c r="E2860">
        <v>0</v>
      </c>
      <c r="F2860">
        <v>0</v>
      </c>
      <c r="G2860">
        <v>0.2</v>
      </c>
      <c r="H2860" t="s">
        <v>98</v>
      </c>
      <c r="I2860" t="s">
        <v>98</v>
      </c>
      <c r="J2860">
        <v>0.50442985360000003</v>
      </c>
      <c r="K2860">
        <v>7.7569177600000011E-2</v>
      </c>
      <c r="L2860">
        <v>5.7214977600000008E-2</v>
      </c>
      <c r="M2860">
        <v>2.1100866400000001E-2</v>
      </c>
      <c r="N2860">
        <v>2.1100866400000001E-2</v>
      </c>
      <c r="O2860">
        <v>1.55639856E-2</v>
      </c>
      <c r="P2860">
        <v>1.55639856E-2</v>
      </c>
      <c r="Q2860">
        <v>2.2959972799999999E-2</v>
      </c>
      <c r="R2860">
        <v>1.6935261600000001E-2</v>
      </c>
      <c r="S2860">
        <v>1.2491438400000001E-2</v>
      </c>
      <c r="T2860">
        <v>9.2136776000000011E-3</v>
      </c>
      <c r="U2860">
        <v>2.58559368E-2</v>
      </c>
      <c r="V2860">
        <v>34.51</v>
      </c>
      <c r="W2860">
        <v>0.63053731700000004</v>
      </c>
      <c r="X2860">
        <v>9.6961472000000007E-2</v>
      </c>
      <c r="Y2860">
        <v>7.1518722000000007E-2</v>
      </c>
      <c r="Z2860">
        <v>2.6376083000000002E-2</v>
      </c>
      <c r="AA2860">
        <v>2.6376083000000002E-2</v>
      </c>
      <c r="AB2860">
        <v>1.9454981999999999E-2</v>
      </c>
      <c r="AC2860">
        <v>1.9454981999999999E-2</v>
      </c>
      <c r="AD2860">
        <v>2.8699966E-2</v>
      </c>
      <c r="AE2860">
        <v>2.1169077000000001E-2</v>
      </c>
      <c r="AF2860">
        <v>1.5614298E-2</v>
      </c>
      <c r="AG2860">
        <v>1.1517097E-2</v>
      </c>
      <c r="AH2860" s="6">
        <v>3.2319921000000001E-2</v>
      </c>
      <c r="AI2860" s="6"/>
      <c r="AJ2860" s="8"/>
      <c r="AK2860" s="6"/>
      <c r="AL2860" s="6"/>
      <c r="AM2860" s="6"/>
      <c r="AN2860" s="6"/>
      <c r="AO2860" s="6"/>
      <c r="AP2860" s="6"/>
      <c r="AQ2860" s="6"/>
      <c r="AR2860" s="6"/>
      <c r="AS2860" s="6"/>
    </row>
    <row r="2861" spans="1:45" x14ac:dyDescent="0.35">
      <c r="A2861">
        <v>15000</v>
      </c>
      <c r="B2861">
        <v>2.595798040954536</v>
      </c>
      <c r="C2861">
        <v>60</v>
      </c>
      <c r="D2861">
        <v>1.146385916465309</v>
      </c>
      <c r="E2861">
        <v>0</v>
      </c>
      <c r="F2861">
        <v>0</v>
      </c>
      <c r="G2861">
        <v>0.2</v>
      </c>
      <c r="H2861" t="s">
        <v>98</v>
      </c>
      <c r="I2861" t="s">
        <v>98</v>
      </c>
      <c r="J2861">
        <v>0.50442985360000003</v>
      </c>
      <c r="K2861">
        <v>7.7569177600000011E-2</v>
      </c>
      <c r="L2861">
        <v>5.7214977600000008E-2</v>
      </c>
      <c r="M2861">
        <v>2.1100866400000001E-2</v>
      </c>
      <c r="N2861">
        <v>2.1100866400000001E-2</v>
      </c>
      <c r="O2861">
        <v>1.55639856E-2</v>
      </c>
      <c r="P2861">
        <v>1.55639856E-2</v>
      </c>
      <c r="Q2861">
        <v>2.2959972799999999E-2</v>
      </c>
      <c r="R2861">
        <v>1.6935261600000001E-2</v>
      </c>
      <c r="S2861">
        <v>1.2491438400000001E-2</v>
      </c>
      <c r="T2861">
        <v>9.2136776000000011E-3</v>
      </c>
      <c r="U2861">
        <v>2.58559368E-2</v>
      </c>
      <c r="V2861">
        <v>34.51</v>
      </c>
      <c r="W2861">
        <v>0.63053731700000004</v>
      </c>
      <c r="X2861">
        <v>9.6961472000000007E-2</v>
      </c>
      <c r="Y2861">
        <v>7.1518722000000007E-2</v>
      </c>
      <c r="Z2861">
        <v>2.6376083000000002E-2</v>
      </c>
      <c r="AA2861">
        <v>2.6376083000000002E-2</v>
      </c>
      <c r="AB2861">
        <v>1.9454981999999999E-2</v>
      </c>
      <c r="AC2861">
        <v>1.9454981999999999E-2</v>
      </c>
      <c r="AD2861">
        <v>2.8699966E-2</v>
      </c>
      <c r="AE2861">
        <v>2.1169077000000001E-2</v>
      </c>
      <c r="AF2861">
        <v>1.5614298E-2</v>
      </c>
      <c r="AG2861">
        <v>1.1517097E-2</v>
      </c>
      <c r="AH2861" s="6">
        <v>3.2319921000000001E-2</v>
      </c>
      <c r="AI2861" s="6"/>
      <c r="AJ2861" s="8"/>
      <c r="AK2861" s="6"/>
      <c r="AL2861" s="6"/>
      <c r="AM2861" s="6"/>
      <c r="AN2861" s="6"/>
      <c r="AO2861" s="6"/>
      <c r="AP2861" s="6"/>
      <c r="AQ2861" s="6"/>
      <c r="AR2861" s="6"/>
      <c r="AS2861" s="6"/>
    </row>
    <row r="2862" spans="1:45" x14ac:dyDescent="0.35">
      <c r="A2862">
        <v>1500</v>
      </c>
      <c r="B2862">
        <v>0.47885474332922912</v>
      </c>
      <c r="C2862">
        <v>90</v>
      </c>
      <c r="D2862">
        <v>1.146385916465309</v>
      </c>
      <c r="E2862">
        <v>0</v>
      </c>
      <c r="F2862">
        <v>0</v>
      </c>
      <c r="G2862">
        <v>0.2</v>
      </c>
      <c r="H2862" t="s">
        <v>98</v>
      </c>
      <c r="I2862" t="s">
        <v>98</v>
      </c>
      <c r="J2862">
        <v>0.50442985360000003</v>
      </c>
      <c r="K2862">
        <v>7.7569177600000011E-2</v>
      </c>
      <c r="L2862">
        <v>5.7214977600000008E-2</v>
      </c>
      <c r="M2862">
        <v>2.1100866400000001E-2</v>
      </c>
      <c r="N2862">
        <v>2.1100866400000001E-2</v>
      </c>
      <c r="O2862">
        <v>1.55639856E-2</v>
      </c>
      <c r="P2862">
        <v>1.55639856E-2</v>
      </c>
      <c r="Q2862">
        <v>2.2959972799999999E-2</v>
      </c>
      <c r="R2862">
        <v>1.6935261600000001E-2</v>
      </c>
      <c r="S2862">
        <v>1.2491438400000001E-2</v>
      </c>
      <c r="T2862">
        <v>9.2136776000000011E-3</v>
      </c>
      <c r="U2862">
        <v>2.58559368E-2</v>
      </c>
      <c r="V2862">
        <v>34.51</v>
      </c>
      <c r="W2862">
        <v>0.63053731700000004</v>
      </c>
      <c r="X2862">
        <v>9.6961472000000007E-2</v>
      </c>
      <c r="Y2862">
        <v>7.1518722000000007E-2</v>
      </c>
      <c r="Z2862">
        <v>2.6376083000000002E-2</v>
      </c>
      <c r="AA2862">
        <v>2.6376083000000002E-2</v>
      </c>
      <c r="AB2862">
        <v>1.9454981999999999E-2</v>
      </c>
      <c r="AC2862">
        <v>1.9454981999999999E-2</v>
      </c>
      <c r="AD2862">
        <v>2.8699966E-2</v>
      </c>
      <c r="AE2862">
        <v>2.1169077000000001E-2</v>
      </c>
      <c r="AF2862">
        <v>1.5614298E-2</v>
      </c>
      <c r="AG2862">
        <v>1.1517097E-2</v>
      </c>
      <c r="AH2862" s="6">
        <v>3.2319921000000001E-2</v>
      </c>
      <c r="AI2862" s="6"/>
      <c r="AJ2862" s="8"/>
      <c r="AK2862" s="6"/>
      <c r="AL2862" s="6"/>
      <c r="AM2862" s="6"/>
      <c r="AN2862" s="6"/>
      <c r="AO2862" s="6"/>
      <c r="AP2862" s="6"/>
      <c r="AQ2862" s="6"/>
      <c r="AR2862" s="6"/>
      <c r="AS2862" s="6"/>
    </row>
    <row r="2863" spans="1:45" x14ac:dyDescent="0.35">
      <c r="A2863">
        <v>2000</v>
      </c>
      <c r="B2863">
        <v>0.53769926925039413</v>
      </c>
      <c r="C2863">
        <v>90</v>
      </c>
      <c r="D2863">
        <v>1.146385916465309</v>
      </c>
      <c r="E2863">
        <v>0</v>
      </c>
      <c r="F2863">
        <v>0</v>
      </c>
      <c r="G2863">
        <v>0.2</v>
      </c>
      <c r="H2863" t="s">
        <v>98</v>
      </c>
      <c r="I2863" t="s">
        <v>98</v>
      </c>
      <c r="J2863">
        <v>0.50442985360000003</v>
      </c>
      <c r="K2863">
        <v>7.7569177600000011E-2</v>
      </c>
      <c r="L2863">
        <v>5.7214977600000008E-2</v>
      </c>
      <c r="M2863">
        <v>2.1100866400000001E-2</v>
      </c>
      <c r="N2863">
        <v>2.1100866400000001E-2</v>
      </c>
      <c r="O2863">
        <v>1.55639856E-2</v>
      </c>
      <c r="P2863">
        <v>1.55639856E-2</v>
      </c>
      <c r="Q2863">
        <v>2.2959972799999999E-2</v>
      </c>
      <c r="R2863">
        <v>1.6935261600000001E-2</v>
      </c>
      <c r="S2863">
        <v>1.2491438400000001E-2</v>
      </c>
      <c r="T2863">
        <v>9.2136776000000011E-3</v>
      </c>
      <c r="U2863">
        <v>2.58559368E-2</v>
      </c>
      <c r="V2863">
        <v>34.51</v>
      </c>
      <c r="W2863">
        <v>0.63053731700000004</v>
      </c>
      <c r="X2863">
        <v>9.6961472000000007E-2</v>
      </c>
      <c r="Y2863">
        <v>7.1518722000000007E-2</v>
      </c>
      <c r="Z2863">
        <v>2.6376083000000002E-2</v>
      </c>
      <c r="AA2863">
        <v>2.6376083000000002E-2</v>
      </c>
      <c r="AB2863">
        <v>1.9454981999999999E-2</v>
      </c>
      <c r="AC2863">
        <v>1.9454981999999999E-2</v>
      </c>
      <c r="AD2863">
        <v>2.8699966E-2</v>
      </c>
      <c r="AE2863">
        <v>2.1169077000000001E-2</v>
      </c>
      <c r="AF2863">
        <v>1.5614298E-2</v>
      </c>
      <c r="AG2863">
        <v>1.1517097E-2</v>
      </c>
      <c r="AH2863" s="6">
        <v>3.2319921000000001E-2</v>
      </c>
      <c r="AI2863" s="6"/>
      <c r="AJ2863" s="8"/>
      <c r="AK2863" s="6"/>
      <c r="AL2863" s="6"/>
      <c r="AM2863" s="6"/>
      <c r="AN2863" s="6"/>
      <c r="AO2863" s="6"/>
      <c r="AP2863" s="6"/>
      <c r="AQ2863" s="6"/>
      <c r="AR2863" s="6"/>
      <c r="AS2863" s="6"/>
    </row>
    <row r="2864" spans="1:45" x14ac:dyDescent="0.35">
      <c r="A2864">
        <v>2500</v>
      </c>
      <c r="B2864">
        <v>0.615935893431105</v>
      </c>
      <c r="C2864">
        <v>90</v>
      </c>
      <c r="D2864">
        <v>1.146385916465309</v>
      </c>
      <c r="E2864">
        <v>0</v>
      </c>
      <c r="F2864">
        <v>0</v>
      </c>
      <c r="G2864">
        <v>0.2</v>
      </c>
      <c r="H2864" t="s">
        <v>98</v>
      </c>
      <c r="I2864" t="s">
        <v>98</v>
      </c>
      <c r="J2864">
        <v>0.50442985360000003</v>
      </c>
      <c r="K2864">
        <v>7.7569177600000011E-2</v>
      </c>
      <c r="L2864">
        <v>5.7214977600000008E-2</v>
      </c>
      <c r="M2864">
        <v>2.1100866400000001E-2</v>
      </c>
      <c r="N2864">
        <v>2.1100866400000001E-2</v>
      </c>
      <c r="O2864">
        <v>1.55639856E-2</v>
      </c>
      <c r="P2864">
        <v>1.55639856E-2</v>
      </c>
      <c r="Q2864">
        <v>2.2959972799999999E-2</v>
      </c>
      <c r="R2864">
        <v>1.6935261600000001E-2</v>
      </c>
      <c r="S2864">
        <v>1.2491438400000001E-2</v>
      </c>
      <c r="T2864">
        <v>9.2136776000000011E-3</v>
      </c>
      <c r="U2864">
        <v>2.58559368E-2</v>
      </c>
      <c r="V2864">
        <v>34.51</v>
      </c>
      <c r="W2864">
        <v>0.63053731700000004</v>
      </c>
      <c r="X2864">
        <v>9.6961472000000007E-2</v>
      </c>
      <c r="Y2864">
        <v>7.1518722000000007E-2</v>
      </c>
      <c r="Z2864">
        <v>2.6376083000000002E-2</v>
      </c>
      <c r="AA2864">
        <v>2.6376083000000002E-2</v>
      </c>
      <c r="AB2864">
        <v>1.9454981999999999E-2</v>
      </c>
      <c r="AC2864">
        <v>1.9454981999999999E-2</v>
      </c>
      <c r="AD2864">
        <v>2.8699966E-2</v>
      </c>
      <c r="AE2864">
        <v>2.1169077000000001E-2</v>
      </c>
      <c r="AF2864">
        <v>1.5614298E-2</v>
      </c>
      <c r="AG2864">
        <v>1.1517097E-2</v>
      </c>
      <c r="AH2864" s="6">
        <v>3.2319921000000001E-2</v>
      </c>
      <c r="AI2864" s="6"/>
      <c r="AJ2864" s="8"/>
      <c r="AK2864" s="6"/>
      <c r="AL2864" s="6"/>
      <c r="AM2864" s="6"/>
      <c r="AN2864" s="6"/>
      <c r="AO2864" s="6"/>
      <c r="AP2864" s="6"/>
      <c r="AQ2864" s="6"/>
      <c r="AR2864" s="6"/>
      <c r="AS2864" s="6"/>
    </row>
    <row r="2865" spans="1:45" x14ac:dyDescent="0.35">
      <c r="A2865">
        <v>5000</v>
      </c>
      <c r="B2865">
        <v>1.026932225246306</v>
      </c>
      <c r="C2865">
        <v>90</v>
      </c>
      <c r="D2865">
        <v>1.146385916465309</v>
      </c>
      <c r="E2865">
        <v>0</v>
      </c>
      <c r="F2865">
        <v>0</v>
      </c>
      <c r="G2865">
        <v>0.2</v>
      </c>
      <c r="H2865" t="s">
        <v>98</v>
      </c>
      <c r="I2865" t="s">
        <v>98</v>
      </c>
      <c r="J2865">
        <v>0.50442985360000003</v>
      </c>
      <c r="K2865">
        <v>7.7569177600000011E-2</v>
      </c>
      <c r="L2865">
        <v>5.7214977600000008E-2</v>
      </c>
      <c r="M2865">
        <v>2.1100866400000001E-2</v>
      </c>
      <c r="N2865">
        <v>2.1100866400000001E-2</v>
      </c>
      <c r="O2865">
        <v>1.55639856E-2</v>
      </c>
      <c r="P2865">
        <v>1.55639856E-2</v>
      </c>
      <c r="Q2865">
        <v>2.2959972799999999E-2</v>
      </c>
      <c r="R2865">
        <v>1.6935261600000001E-2</v>
      </c>
      <c r="S2865">
        <v>1.2491438400000001E-2</v>
      </c>
      <c r="T2865">
        <v>9.2136776000000011E-3</v>
      </c>
      <c r="U2865">
        <v>2.58559368E-2</v>
      </c>
      <c r="V2865">
        <v>34.51</v>
      </c>
      <c r="W2865">
        <v>0.63053731700000004</v>
      </c>
      <c r="X2865">
        <v>9.6961472000000007E-2</v>
      </c>
      <c r="Y2865">
        <v>7.1518722000000007E-2</v>
      </c>
      <c r="Z2865">
        <v>2.6376083000000002E-2</v>
      </c>
      <c r="AA2865">
        <v>2.6376083000000002E-2</v>
      </c>
      <c r="AB2865">
        <v>1.9454981999999999E-2</v>
      </c>
      <c r="AC2865">
        <v>1.9454981999999999E-2</v>
      </c>
      <c r="AD2865">
        <v>2.8699966E-2</v>
      </c>
      <c r="AE2865">
        <v>2.1169077000000001E-2</v>
      </c>
      <c r="AF2865">
        <v>1.5614298E-2</v>
      </c>
      <c r="AG2865">
        <v>1.1517097E-2</v>
      </c>
      <c r="AH2865" s="6">
        <v>3.2319921000000001E-2</v>
      </c>
      <c r="AI2865" s="6"/>
      <c r="AJ2865" s="8"/>
      <c r="AK2865" s="6"/>
      <c r="AL2865" s="6"/>
      <c r="AM2865" s="6"/>
      <c r="AN2865" s="6"/>
      <c r="AO2865" s="6"/>
      <c r="AP2865" s="6"/>
      <c r="AQ2865" s="6"/>
      <c r="AR2865" s="6"/>
      <c r="AS2865" s="6"/>
    </row>
    <row r="2866" spans="1:45" x14ac:dyDescent="0.35">
      <c r="A2866">
        <v>7500</v>
      </c>
      <c r="B2866">
        <v>1.4197526745426401</v>
      </c>
      <c r="C2866">
        <v>90</v>
      </c>
      <c r="D2866">
        <v>1.146385916465309</v>
      </c>
      <c r="E2866">
        <v>0</v>
      </c>
      <c r="F2866">
        <v>0</v>
      </c>
      <c r="G2866">
        <v>0.2</v>
      </c>
      <c r="H2866" t="s">
        <v>98</v>
      </c>
      <c r="I2866" t="s">
        <v>98</v>
      </c>
      <c r="J2866">
        <v>0.50442985360000003</v>
      </c>
      <c r="K2866">
        <v>7.7569177600000011E-2</v>
      </c>
      <c r="L2866">
        <v>5.7214977600000008E-2</v>
      </c>
      <c r="M2866">
        <v>2.1100866400000001E-2</v>
      </c>
      <c r="N2866">
        <v>2.1100866400000001E-2</v>
      </c>
      <c r="O2866">
        <v>1.55639856E-2</v>
      </c>
      <c r="P2866">
        <v>1.55639856E-2</v>
      </c>
      <c r="Q2866">
        <v>2.2959972799999999E-2</v>
      </c>
      <c r="R2866">
        <v>1.6935261600000001E-2</v>
      </c>
      <c r="S2866">
        <v>1.2491438400000001E-2</v>
      </c>
      <c r="T2866">
        <v>9.2136776000000011E-3</v>
      </c>
      <c r="U2866">
        <v>2.58559368E-2</v>
      </c>
      <c r="V2866">
        <v>34.51</v>
      </c>
      <c r="W2866">
        <v>0.63053731700000004</v>
      </c>
      <c r="X2866">
        <v>9.6961472000000007E-2</v>
      </c>
      <c r="Y2866">
        <v>7.1518722000000007E-2</v>
      </c>
      <c r="Z2866">
        <v>2.6376083000000002E-2</v>
      </c>
      <c r="AA2866">
        <v>2.6376083000000002E-2</v>
      </c>
      <c r="AB2866">
        <v>1.9454981999999999E-2</v>
      </c>
      <c r="AC2866">
        <v>1.9454981999999999E-2</v>
      </c>
      <c r="AD2866">
        <v>2.8699966E-2</v>
      </c>
      <c r="AE2866">
        <v>2.1169077000000001E-2</v>
      </c>
      <c r="AF2866">
        <v>1.5614298E-2</v>
      </c>
      <c r="AG2866">
        <v>1.1517097E-2</v>
      </c>
      <c r="AH2866" s="6">
        <v>3.2319921000000001E-2</v>
      </c>
      <c r="AI2866" s="6"/>
      <c r="AJ2866" s="8"/>
      <c r="AK2866" s="6"/>
      <c r="AL2866" s="6"/>
      <c r="AM2866" s="6"/>
      <c r="AN2866" s="6"/>
      <c r="AO2866" s="6"/>
      <c r="AP2866" s="6"/>
      <c r="AQ2866" s="6"/>
      <c r="AR2866" s="6"/>
      <c r="AS2866" s="6"/>
    </row>
    <row r="2867" spans="1:45" x14ac:dyDescent="0.35">
      <c r="A2867">
        <v>10000</v>
      </c>
      <c r="B2867">
        <v>1.794992480707635</v>
      </c>
      <c r="C2867">
        <v>90</v>
      </c>
      <c r="D2867">
        <v>1.146385916465309</v>
      </c>
      <c r="E2867">
        <v>0</v>
      </c>
      <c r="F2867">
        <v>0</v>
      </c>
      <c r="G2867">
        <v>0.2</v>
      </c>
      <c r="H2867" t="s">
        <v>98</v>
      </c>
      <c r="I2867" t="s">
        <v>98</v>
      </c>
      <c r="J2867">
        <v>0.50442985360000003</v>
      </c>
      <c r="K2867">
        <v>7.7569177600000011E-2</v>
      </c>
      <c r="L2867">
        <v>5.7214977600000008E-2</v>
      </c>
      <c r="M2867">
        <v>2.1100866400000001E-2</v>
      </c>
      <c r="N2867">
        <v>2.1100866400000001E-2</v>
      </c>
      <c r="O2867">
        <v>1.55639856E-2</v>
      </c>
      <c r="P2867">
        <v>1.55639856E-2</v>
      </c>
      <c r="Q2867">
        <v>2.2959972799999999E-2</v>
      </c>
      <c r="R2867">
        <v>1.6935261600000001E-2</v>
      </c>
      <c r="S2867">
        <v>1.2491438400000001E-2</v>
      </c>
      <c r="T2867">
        <v>9.2136776000000011E-3</v>
      </c>
      <c r="U2867">
        <v>2.58559368E-2</v>
      </c>
      <c r="V2867">
        <v>34.51</v>
      </c>
      <c r="W2867">
        <v>0.63053731700000004</v>
      </c>
      <c r="X2867">
        <v>9.6961472000000007E-2</v>
      </c>
      <c r="Y2867">
        <v>7.1518722000000007E-2</v>
      </c>
      <c r="Z2867">
        <v>2.6376083000000002E-2</v>
      </c>
      <c r="AA2867">
        <v>2.6376083000000002E-2</v>
      </c>
      <c r="AB2867">
        <v>1.9454981999999999E-2</v>
      </c>
      <c r="AC2867">
        <v>1.9454981999999999E-2</v>
      </c>
      <c r="AD2867">
        <v>2.8699966E-2</v>
      </c>
      <c r="AE2867">
        <v>2.1169077000000001E-2</v>
      </c>
      <c r="AF2867">
        <v>1.5614298E-2</v>
      </c>
      <c r="AG2867">
        <v>1.1517097E-2</v>
      </c>
      <c r="AH2867" s="6">
        <v>3.2319921000000001E-2</v>
      </c>
      <c r="AI2867" s="6"/>
      <c r="AJ2867" s="8"/>
      <c r="AK2867" s="6"/>
      <c r="AL2867" s="6"/>
      <c r="AM2867" s="6"/>
      <c r="AN2867" s="6"/>
      <c r="AO2867" s="6"/>
      <c r="AP2867" s="6"/>
      <c r="AQ2867" s="6"/>
      <c r="AR2867" s="6"/>
      <c r="AS2867" s="6"/>
    </row>
    <row r="2868" spans="1:45" x14ac:dyDescent="0.35">
      <c r="A2868">
        <v>15000</v>
      </c>
      <c r="B2868">
        <v>2.507471085191662</v>
      </c>
      <c r="C2868">
        <v>90</v>
      </c>
      <c r="D2868">
        <v>1.146385916465309</v>
      </c>
      <c r="E2868">
        <v>0</v>
      </c>
      <c r="F2868">
        <v>0</v>
      </c>
      <c r="G2868">
        <v>0.2</v>
      </c>
      <c r="H2868" t="s">
        <v>98</v>
      </c>
      <c r="I2868" t="s">
        <v>98</v>
      </c>
      <c r="J2868">
        <v>0.50442985360000003</v>
      </c>
      <c r="K2868">
        <v>7.7569177600000011E-2</v>
      </c>
      <c r="L2868">
        <v>5.7214977600000008E-2</v>
      </c>
      <c r="M2868">
        <v>2.1100866400000001E-2</v>
      </c>
      <c r="N2868">
        <v>2.1100866400000001E-2</v>
      </c>
      <c r="O2868">
        <v>1.55639856E-2</v>
      </c>
      <c r="P2868">
        <v>1.55639856E-2</v>
      </c>
      <c r="Q2868">
        <v>2.2959972799999999E-2</v>
      </c>
      <c r="R2868">
        <v>1.6935261600000001E-2</v>
      </c>
      <c r="S2868">
        <v>1.2491438400000001E-2</v>
      </c>
      <c r="T2868">
        <v>9.2136776000000011E-3</v>
      </c>
      <c r="U2868">
        <v>2.58559368E-2</v>
      </c>
      <c r="V2868">
        <v>34.51</v>
      </c>
      <c r="W2868">
        <v>0.63053731700000004</v>
      </c>
      <c r="X2868">
        <v>9.6961472000000007E-2</v>
      </c>
      <c r="Y2868">
        <v>7.1518722000000007E-2</v>
      </c>
      <c r="Z2868">
        <v>2.6376083000000002E-2</v>
      </c>
      <c r="AA2868">
        <v>2.6376083000000002E-2</v>
      </c>
      <c r="AB2868">
        <v>1.9454981999999999E-2</v>
      </c>
      <c r="AC2868">
        <v>1.9454981999999999E-2</v>
      </c>
      <c r="AD2868">
        <v>2.8699966E-2</v>
      </c>
      <c r="AE2868">
        <v>2.1169077000000001E-2</v>
      </c>
      <c r="AF2868">
        <v>1.5614298E-2</v>
      </c>
      <c r="AG2868">
        <v>1.1517097E-2</v>
      </c>
      <c r="AH2868" s="6">
        <v>3.2319921000000001E-2</v>
      </c>
      <c r="AI2868" s="6"/>
      <c r="AJ2868" s="8"/>
      <c r="AK2868" s="6"/>
      <c r="AL2868" s="6"/>
      <c r="AM2868" s="6"/>
      <c r="AN2868" s="6"/>
      <c r="AO2868" s="6"/>
      <c r="AP2868" s="6"/>
      <c r="AQ2868" s="6"/>
      <c r="AR2868" s="6"/>
      <c r="AS2868" s="6"/>
    </row>
    <row r="2869" spans="1:45" x14ac:dyDescent="0.35">
      <c r="A2869">
        <v>1500</v>
      </c>
      <c r="B2869">
        <v>0.55334196954014292</v>
      </c>
      <c r="C2869">
        <v>120</v>
      </c>
      <c r="D2869">
        <v>1.146385916465309</v>
      </c>
      <c r="E2869">
        <v>0</v>
      </c>
      <c r="F2869">
        <v>0</v>
      </c>
      <c r="G2869">
        <v>0.2</v>
      </c>
      <c r="H2869" t="s">
        <v>98</v>
      </c>
      <c r="I2869" t="s">
        <v>98</v>
      </c>
      <c r="J2869">
        <v>0.50442985360000003</v>
      </c>
      <c r="K2869">
        <v>7.7569177600000011E-2</v>
      </c>
      <c r="L2869">
        <v>5.7214977600000008E-2</v>
      </c>
      <c r="M2869">
        <v>2.1100866400000001E-2</v>
      </c>
      <c r="N2869">
        <v>2.1100866400000001E-2</v>
      </c>
      <c r="O2869">
        <v>1.55639856E-2</v>
      </c>
      <c r="P2869">
        <v>1.55639856E-2</v>
      </c>
      <c r="Q2869">
        <v>2.2959972799999999E-2</v>
      </c>
      <c r="R2869">
        <v>1.6935261600000001E-2</v>
      </c>
      <c r="S2869">
        <v>1.2491438400000001E-2</v>
      </c>
      <c r="T2869">
        <v>9.2136776000000011E-3</v>
      </c>
      <c r="U2869">
        <v>2.58559368E-2</v>
      </c>
      <c r="V2869">
        <v>34.51</v>
      </c>
      <c r="W2869">
        <v>0.63053731700000004</v>
      </c>
      <c r="X2869">
        <v>9.6961472000000007E-2</v>
      </c>
      <c r="Y2869">
        <v>7.1518722000000007E-2</v>
      </c>
      <c r="Z2869">
        <v>2.6376083000000002E-2</v>
      </c>
      <c r="AA2869">
        <v>2.6376083000000002E-2</v>
      </c>
      <c r="AB2869">
        <v>1.9454981999999999E-2</v>
      </c>
      <c r="AC2869">
        <v>1.9454981999999999E-2</v>
      </c>
      <c r="AD2869">
        <v>2.8699966E-2</v>
      </c>
      <c r="AE2869">
        <v>2.1169077000000001E-2</v>
      </c>
      <c r="AF2869">
        <v>1.5614298E-2</v>
      </c>
      <c r="AG2869">
        <v>1.1517097E-2</v>
      </c>
      <c r="AH2869" s="6">
        <v>3.2319921000000001E-2</v>
      </c>
      <c r="AI2869" s="6"/>
      <c r="AJ2869" s="8"/>
      <c r="AK2869" s="6"/>
      <c r="AL2869" s="6"/>
      <c r="AM2869" s="6"/>
      <c r="AN2869" s="6"/>
      <c r="AO2869" s="6"/>
      <c r="AP2869" s="6"/>
      <c r="AQ2869" s="6"/>
      <c r="AR2869" s="6"/>
      <c r="AS2869" s="6"/>
    </row>
    <row r="2870" spans="1:45" x14ac:dyDescent="0.35">
      <c r="A2870">
        <v>2000</v>
      </c>
      <c r="B2870">
        <v>0.57869563483693565</v>
      </c>
      <c r="C2870">
        <v>120</v>
      </c>
      <c r="D2870">
        <v>1.146385916465309</v>
      </c>
      <c r="E2870">
        <v>0</v>
      </c>
      <c r="F2870">
        <v>0</v>
      </c>
      <c r="G2870">
        <v>0.2</v>
      </c>
      <c r="H2870" t="s">
        <v>98</v>
      </c>
      <c r="I2870" t="s">
        <v>98</v>
      </c>
      <c r="J2870">
        <v>0.50442985360000003</v>
      </c>
      <c r="K2870">
        <v>7.7569177600000011E-2</v>
      </c>
      <c r="L2870">
        <v>5.7214977600000008E-2</v>
      </c>
      <c r="M2870">
        <v>2.1100866400000001E-2</v>
      </c>
      <c r="N2870">
        <v>2.1100866400000001E-2</v>
      </c>
      <c r="O2870">
        <v>1.55639856E-2</v>
      </c>
      <c r="P2870">
        <v>1.55639856E-2</v>
      </c>
      <c r="Q2870">
        <v>2.2959972799999999E-2</v>
      </c>
      <c r="R2870">
        <v>1.6935261600000001E-2</v>
      </c>
      <c r="S2870">
        <v>1.2491438400000001E-2</v>
      </c>
      <c r="T2870">
        <v>9.2136776000000011E-3</v>
      </c>
      <c r="U2870">
        <v>2.58559368E-2</v>
      </c>
      <c r="V2870">
        <v>34.51</v>
      </c>
      <c r="W2870">
        <v>0.63053731700000004</v>
      </c>
      <c r="X2870">
        <v>9.6961472000000007E-2</v>
      </c>
      <c r="Y2870">
        <v>7.1518722000000007E-2</v>
      </c>
      <c r="Z2870">
        <v>2.6376083000000002E-2</v>
      </c>
      <c r="AA2870">
        <v>2.6376083000000002E-2</v>
      </c>
      <c r="AB2870">
        <v>1.9454981999999999E-2</v>
      </c>
      <c r="AC2870">
        <v>1.9454981999999999E-2</v>
      </c>
      <c r="AD2870">
        <v>2.8699966E-2</v>
      </c>
      <c r="AE2870">
        <v>2.1169077000000001E-2</v>
      </c>
      <c r="AF2870">
        <v>1.5614298E-2</v>
      </c>
      <c r="AG2870">
        <v>1.1517097E-2</v>
      </c>
      <c r="AH2870" s="6">
        <v>3.2319921000000001E-2</v>
      </c>
      <c r="AI2870" s="6"/>
      <c r="AJ2870" s="8"/>
      <c r="AK2870" s="6"/>
      <c r="AL2870" s="6"/>
      <c r="AM2870" s="6"/>
      <c r="AN2870" s="6"/>
      <c r="AO2870" s="6"/>
      <c r="AP2870" s="6"/>
      <c r="AQ2870" s="6"/>
      <c r="AR2870" s="6"/>
      <c r="AS2870" s="6"/>
    </row>
    <row r="2871" spans="1:45" x14ac:dyDescent="0.35">
      <c r="A2871">
        <v>2500</v>
      </c>
      <c r="B2871">
        <v>0.6409441919992136</v>
      </c>
      <c r="C2871">
        <v>120</v>
      </c>
      <c r="D2871">
        <v>1.146385916465309</v>
      </c>
      <c r="E2871">
        <v>0</v>
      </c>
      <c r="F2871">
        <v>0</v>
      </c>
      <c r="G2871">
        <v>0.2</v>
      </c>
      <c r="H2871" t="s">
        <v>98</v>
      </c>
      <c r="I2871" t="s">
        <v>98</v>
      </c>
      <c r="J2871">
        <v>0.50442985360000003</v>
      </c>
      <c r="K2871">
        <v>7.7569177600000011E-2</v>
      </c>
      <c r="L2871">
        <v>5.7214977600000008E-2</v>
      </c>
      <c r="M2871">
        <v>2.1100866400000001E-2</v>
      </c>
      <c r="N2871">
        <v>2.1100866400000001E-2</v>
      </c>
      <c r="O2871">
        <v>1.55639856E-2</v>
      </c>
      <c r="P2871">
        <v>1.55639856E-2</v>
      </c>
      <c r="Q2871">
        <v>2.2959972799999999E-2</v>
      </c>
      <c r="R2871">
        <v>1.6935261600000001E-2</v>
      </c>
      <c r="S2871">
        <v>1.2491438400000001E-2</v>
      </c>
      <c r="T2871">
        <v>9.2136776000000011E-3</v>
      </c>
      <c r="U2871">
        <v>2.58559368E-2</v>
      </c>
      <c r="V2871">
        <v>34.51</v>
      </c>
      <c r="W2871">
        <v>0.63053731700000004</v>
      </c>
      <c r="X2871">
        <v>9.6961472000000007E-2</v>
      </c>
      <c r="Y2871">
        <v>7.1518722000000007E-2</v>
      </c>
      <c r="Z2871">
        <v>2.6376083000000002E-2</v>
      </c>
      <c r="AA2871">
        <v>2.6376083000000002E-2</v>
      </c>
      <c r="AB2871">
        <v>1.9454981999999999E-2</v>
      </c>
      <c r="AC2871">
        <v>1.9454981999999999E-2</v>
      </c>
      <c r="AD2871">
        <v>2.8699966E-2</v>
      </c>
      <c r="AE2871">
        <v>2.1169077000000001E-2</v>
      </c>
      <c r="AF2871">
        <v>1.5614298E-2</v>
      </c>
      <c r="AG2871">
        <v>1.1517097E-2</v>
      </c>
      <c r="AH2871" s="6">
        <v>3.2319921000000001E-2</v>
      </c>
      <c r="AI2871" s="6"/>
      <c r="AJ2871" s="8"/>
      <c r="AK2871" s="6"/>
      <c r="AL2871" s="6"/>
      <c r="AM2871" s="6"/>
      <c r="AN2871" s="6"/>
      <c r="AO2871" s="6"/>
      <c r="AP2871" s="6"/>
      <c r="AQ2871" s="6"/>
      <c r="AR2871" s="6"/>
      <c r="AS2871" s="6"/>
    </row>
    <row r="2872" spans="1:45" x14ac:dyDescent="0.35">
      <c r="A2872">
        <v>5000</v>
      </c>
      <c r="B2872">
        <v>1.0196462776261519</v>
      </c>
      <c r="C2872">
        <v>120</v>
      </c>
      <c r="D2872">
        <v>1.146385916465309</v>
      </c>
      <c r="E2872">
        <v>0</v>
      </c>
      <c r="F2872">
        <v>0</v>
      </c>
      <c r="G2872">
        <v>0.2</v>
      </c>
      <c r="H2872" t="s">
        <v>98</v>
      </c>
      <c r="I2872" t="s">
        <v>98</v>
      </c>
      <c r="J2872">
        <v>0.50442985360000003</v>
      </c>
      <c r="K2872">
        <v>7.7569177600000011E-2</v>
      </c>
      <c r="L2872">
        <v>5.7214977600000008E-2</v>
      </c>
      <c r="M2872">
        <v>2.1100866400000001E-2</v>
      </c>
      <c r="N2872">
        <v>2.1100866400000001E-2</v>
      </c>
      <c r="O2872">
        <v>1.55639856E-2</v>
      </c>
      <c r="P2872">
        <v>1.55639856E-2</v>
      </c>
      <c r="Q2872">
        <v>2.2959972799999999E-2</v>
      </c>
      <c r="R2872">
        <v>1.6935261600000001E-2</v>
      </c>
      <c r="S2872">
        <v>1.2491438400000001E-2</v>
      </c>
      <c r="T2872">
        <v>9.2136776000000011E-3</v>
      </c>
      <c r="U2872">
        <v>2.58559368E-2</v>
      </c>
      <c r="V2872">
        <v>34.51</v>
      </c>
      <c r="W2872">
        <v>0.63053731700000004</v>
      </c>
      <c r="X2872">
        <v>9.6961472000000007E-2</v>
      </c>
      <c r="Y2872">
        <v>7.1518722000000007E-2</v>
      </c>
      <c r="Z2872">
        <v>2.6376083000000002E-2</v>
      </c>
      <c r="AA2872">
        <v>2.6376083000000002E-2</v>
      </c>
      <c r="AB2872">
        <v>1.9454981999999999E-2</v>
      </c>
      <c r="AC2872">
        <v>1.9454981999999999E-2</v>
      </c>
      <c r="AD2872">
        <v>2.8699966E-2</v>
      </c>
      <c r="AE2872">
        <v>2.1169077000000001E-2</v>
      </c>
      <c r="AF2872">
        <v>1.5614298E-2</v>
      </c>
      <c r="AG2872">
        <v>1.1517097E-2</v>
      </c>
      <c r="AH2872" s="6">
        <v>3.2319921000000001E-2</v>
      </c>
      <c r="AI2872" s="6"/>
      <c r="AJ2872" s="8"/>
      <c r="AK2872" s="6"/>
      <c r="AL2872" s="6"/>
      <c r="AM2872" s="6"/>
      <c r="AN2872" s="6"/>
      <c r="AO2872" s="6"/>
      <c r="AP2872" s="6"/>
      <c r="AQ2872" s="6"/>
      <c r="AR2872" s="6"/>
      <c r="AS2872" s="6"/>
    </row>
    <row r="2873" spans="1:45" x14ac:dyDescent="0.35">
      <c r="A2873">
        <v>7500</v>
      </c>
      <c r="B2873">
        <v>1.3924771802856331</v>
      </c>
      <c r="C2873">
        <v>120</v>
      </c>
      <c r="D2873">
        <v>1.146385916465309</v>
      </c>
      <c r="E2873">
        <v>0</v>
      </c>
      <c r="F2873">
        <v>0</v>
      </c>
      <c r="G2873">
        <v>0.2</v>
      </c>
      <c r="H2873" t="s">
        <v>98</v>
      </c>
      <c r="I2873" t="s">
        <v>98</v>
      </c>
      <c r="J2873">
        <v>0.50442985360000003</v>
      </c>
      <c r="K2873">
        <v>7.7569177600000011E-2</v>
      </c>
      <c r="L2873">
        <v>5.7214977600000008E-2</v>
      </c>
      <c r="M2873">
        <v>2.1100866400000001E-2</v>
      </c>
      <c r="N2873">
        <v>2.1100866400000001E-2</v>
      </c>
      <c r="O2873">
        <v>1.55639856E-2</v>
      </c>
      <c r="P2873">
        <v>1.55639856E-2</v>
      </c>
      <c r="Q2873">
        <v>2.2959972799999999E-2</v>
      </c>
      <c r="R2873">
        <v>1.6935261600000001E-2</v>
      </c>
      <c r="S2873">
        <v>1.2491438400000001E-2</v>
      </c>
      <c r="T2873">
        <v>9.2136776000000011E-3</v>
      </c>
      <c r="U2873">
        <v>2.58559368E-2</v>
      </c>
      <c r="V2873">
        <v>34.51</v>
      </c>
      <c r="W2873">
        <v>0.63053731700000004</v>
      </c>
      <c r="X2873">
        <v>9.6961472000000007E-2</v>
      </c>
      <c r="Y2873">
        <v>7.1518722000000007E-2</v>
      </c>
      <c r="Z2873">
        <v>2.6376083000000002E-2</v>
      </c>
      <c r="AA2873">
        <v>2.6376083000000002E-2</v>
      </c>
      <c r="AB2873">
        <v>1.9454981999999999E-2</v>
      </c>
      <c r="AC2873">
        <v>1.9454981999999999E-2</v>
      </c>
      <c r="AD2873">
        <v>2.8699966E-2</v>
      </c>
      <c r="AE2873">
        <v>2.1169077000000001E-2</v>
      </c>
      <c r="AF2873">
        <v>1.5614298E-2</v>
      </c>
      <c r="AG2873">
        <v>1.1517097E-2</v>
      </c>
      <c r="AH2873" s="6">
        <v>3.2319921000000001E-2</v>
      </c>
      <c r="AI2873" s="6"/>
      <c r="AJ2873" s="8"/>
      <c r="AK2873" s="6"/>
      <c r="AL2873" s="6"/>
      <c r="AM2873" s="6"/>
      <c r="AN2873" s="6"/>
      <c r="AO2873" s="6"/>
      <c r="AP2873" s="6"/>
      <c r="AQ2873" s="6"/>
      <c r="AR2873" s="6"/>
      <c r="AS2873" s="6"/>
    </row>
    <row r="2874" spans="1:45" x14ac:dyDescent="0.35">
      <c r="A2874">
        <v>10000</v>
      </c>
      <c r="B2874">
        <v>1.749918160237665</v>
      </c>
      <c r="C2874">
        <v>120</v>
      </c>
      <c r="D2874">
        <v>1.146385916465309</v>
      </c>
      <c r="E2874">
        <v>0</v>
      </c>
      <c r="F2874">
        <v>0</v>
      </c>
      <c r="G2874">
        <v>0.2</v>
      </c>
      <c r="H2874" t="s">
        <v>98</v>
      </c>
      <c r="I2874" t="s">
        <v>98</v>
      </c>
      <c r="J2874">
        <v>0.50442985360000003</v>
      </c>
      <c r="K2874">
        <v>7.7569177600000011E-2</v>
      </c>
      <c r="L2874">
        <v>5.7214977600000008E-2</v>
      </c>
      <c r="M2874">
        <v>2.1100866400000001E-2</v>
      </c>
      <c r="N2874">
        <v>2.1100866400000001E-2</v>
      </c>
      <c r="O2874">
        <v>1.55639856E-2</v>
      </c>
      <c r="P2874">
        <v>1.55639856E-2</v>
      </c>
      <c r="Q2874">
        <v>2.2959972799999999E-2</v>
      </c>
      <c r="R2874">
        <v>1.6935261600000001E-2</v>
      </c>
      <c r="S2874">
        <v>1.2491438400000001E-2</v>
      </c>
      <c r="T2874">
        <v>9.2136776000000011E-3</v>
      </c>
      <c r="U2874">
        <v>2.58559368E-2</v>
      </c>
      <c r="V2874">
        <v>34.51</v>
      </c>
      <c r="W2874">
        <v>0.63053731700000004</v>
      </c>
      <c r="X2874">
        <v>9.6961472000000007E-2</v>
      </c>
      <c r="Y2874">
        <v>7.1518722000000007E-2</v>
      </c>
      <c r="Z2874">
        <v>2.6376083000000002E-2</v>
      </c>
      <c r="AA2874">
        <v>2.6376083000000002E-2</v>
      </c>
      <c r="AB2874">
        <v>1.9454981999999999E-2</v>
      </c>
      <c r="AC2874">
        <v>1.9454981999999999E-2</v>
      </c>
      <c r="AD2874">
        <v>2.8699966E-2</v>
      </c>
      <c r="AE2874">
        <v>2.1169077000000001E-2</v>
      </c>
      <c r="AF2874">
        <v>1.5614298E-2</v>
      </c>
      <c r="AG2874">
        <v>1.1517097E-2</v>
      </c>
      <c r="AH2874" s="6">
        <v>3.2319921000000001E-2</v>
      </c>
      <c r="AI2874" s="6"/>
      <c r="AJ2874" s="8"/>
      <c r="AK2874" s="6"/>
      <c r="AL2874" s="6"/>
      <c r="AM2874" s="6"/>
      <c r="AN2874" s="6"/>
      <c r="AO2874" s="6"/>
      <c r="AP2874" s="6"/>
      <c r="AQ2874" s="6"/>
      <c r="AR2874" s="6"/>
      <c r="AS2874" s="6"/>
    </row>
    <row r="2875" spans="1:45" x14ac:dyDescent="0.35">
      <c r="A2875">
        <v>15000</v>
      </c>
      <c r="B2875">
        <v>2.4292209026084342</v>
      </c>
      <c r="C2875">
        <v>120</v>
      </c>
      <c r="D2875">
        <v>1.146385916465309</v>
      </c>
      <c r="E2875">
        <v>0</v>
      </c>
      <c r="F2875">
        <v>0</v>
      </c>
      <c r="G2875">
        <v>0.2</v>
      </c>
      <c r="H2875" t="s">
        <v>98</v>
      </c>
      <c r="I2875" t="s">
        <v>98</v>
      </c>
      <c r="J2875">
        <v>0.50442985360000003</v>
      </c>
      <c r="K2875">
        <v>7.7569177600000011E-2</v>
      </c>
      <c r="L2875">
        <v>5.7214977600000008E-2</v>
      </c>
      <c r="M2875">
        <v>2.1100866400000001E-2</v>
      </c>
      <c r="N2875">
        <v>2.1100866400000001E-2</v>
      </c>
      <c r="O2875">
        <v>1.55639856E-2</v>
      </c>
      <c r="P2875">
        <v>1.55639856E-2</v>
      </c>
      <c r="Q2875">
        <v>2.2959972799999999E-2</v>
      </c>
      <c r="R2875">
        <v>1.6935261600000001E-2</v>
      </c>
      <c r="S2875">
        <v>1.2491438400000001E-2</v>
      </c>
      <c r="T2875">
        <v>9.2136776000000011E-3</v>
      </c>
      <c r="U2875">
        <v>2.58559368E-2</v>
      </c>
      <c r="V2875">
        <v>34.51</v>
      </c>
      <c r="W2875">
        <v>0.63053731700000004</v>
      </c>
      <c r="X2875">
        <v>9.6961472000000007E-2</v>
      </c>
      <c r="Y2875">
        <v>7.1518722000000007E-2</v>
      </c>
      <c r="Z2875">
        <v>2.6376083000000002E-2</v>
      </c>
      <c r="AA2875">
        <v>2.6376083000000002E-2</v>
      </c>
      <c r="AB2875">
        <v>1.9454981999999999E-2</v>
      </c>
      <c r="AC2875">
        <v>1.9454981999999999E-2</v>
      </c>
      <c r="AD2875">
        <v>2.8699966E-2</v>
      </c>
      <c r="AE2875">
        <v>2.1169077000000001E-2</v>
      </c>
      <c r="AF2875">
        <v>1.5614298E-2</v>
      </c>
      <c r="AG2875">
        <v>1.1517097E-2</v>
      </c>
      <c r="AH2875" s="6">
        <v>3.2319921000000001E-2</v>
      </c>
      <c r="AI2875" s="6"/>
      <c r="AJ2875" s="8"/>
      <c r="AK2875" s="6"/>
      <c r="AL2875" s="6"/>
      <c r="AM2875" s="6"/>
      <c r="AN2875" s="6"/>
      <c r="AO2875" s="6"/>
      <c r="AP2875" s="6"/>
      <c r="AQ2875" s="6"/>
      <c r="AR2875" s="6"/>
      <c r="AS2875" s="6"/>
    </row>
    <row r="2876" spans="1:45" x14ac:dyDescent="0.35">
      <c r="A2876">
        <v>1500</v>
      </c>
      <c r="B2876">
        <v>0.63564871743049745</v>
      </c>
      <c r="C2876">
        <v>150</v>
      </c>
      <c r="D2876">
        <v>1.146385916465309</v>
      </c>
      <c r="E2876">
        <v>0</v>
      </c>
      <c r="F2876">
        <v>0</v>
      </c>
      <c r="G2876">
        <v>0.2</v>
      </c>
      <c r="H2876" t="s">
        <v>98</v>
      </c>
      <c r="I2876" t="s">
        <v>98</v>
      </c>
      <c r="J2876">
        <v>0.50442985360000003</v>
      </c>
      <c r="K2876">
        <v>7.7569177600000011E-2</v>
      </c>
      <c r="L2876">
        <v>5.7214977600000008E-2</v>
      </c>
      <c r="M2876">
        <v>2.1100866400000001E-2</v>
      </c>
      <c r="N2876">
        <v>2.1100866400000001E-2</v>
      </c>
      <c r="O2876">
        <v>1.55639856E-2</v>
      </c>
      <c r="P2876">
        <v>1.55639856E-2</v>
      </c>
      <c r="Q2876">
        <v>2.2959972799999999E-2</v>
      </c>
      <c r="R2876">
        <v>1.6935261600000001E-2</v>
      </c>
      <c r="S2876">
        <v>1.2491438400000001E-2</v>
      </c>
      <c r="T2876">
        <v>9.2136776000000011E-3</v>
      </c>
      <c r="U2876">
        <v>2.58559368E-2</v>
      </c>
      <c r="V2876">
        <v>34.51</v>
      </c>
      <c r="W2876">
        <v>0.63053731700000004</v>
      </c>
      <c r="X2876">
        <v>9.6961472000000007E-2</v>
      </c>
      <c r="Y2876">
        <v>7.1518722000000007E-2</v>
      </c>
      <c r="Z2876">
        <v>2.6376083000000002E-2</v>
      </c>
      <c r="AA2876">
        <v>2.6376083000000002E-2</v>
      </c>
      <c r="AB2876">
        <v>1.9454981999999999E-2</v>
      </c>
      <c r="AC2876">
        <v>1.9454981999999999E-2</v>
      </c>
      <c r="AD2876">
        <v>2.8699966E-2</v>
      </c>
      <c r="AE2876">
        <v>2.1169077000000001E-2</v>
      </c>
      <c r="AF2876">
        <v>1.5614298E-2</v>
      </c>
      <c r="AG2876">
        <v>1.1517097E-2</v>
      </c>
      <c r="AH2876" s="6">
        <v>3.2319921000000001E-2</v>
      </c>
      <c r="AI2876" s="6"/>
      <c r="AJ2876" s="8"/>
      <c r="AK2876" s="6"/>
      <c r="AL2876" s="6"/>
      <c r="AM2876" s="6"/>
      <c r="AN2876" s="6"/>
      <c r="AO2876" s="6"/>
      <c r="AP2876" s="6"/>
      <c r="AQ2876" s="6"/>
      <c r="AR2876" s="6"/>
      <c r="AS2876" s="6"/>
    </row>
    <row r="2877" spans="1:45" x14ac:dyDescent="0.35">
      <c r="A2877">
        <v>2000</v>
      </c>
      <c r="B2877">
        <v>0.6279758477990619</v>
      </c>
      <c r="C2877">
        <v>150</v>
      </c>
      <c r="D2877">
        <v>1.146385916465309</v>
      </c>
      <c r="E2877">
        <v>0</v>
      </c>
      <c r="F2877">
        <v>0</v>
      </c>
      <c r="G2877">
        <v>0.2</v>
      </c>
      <c r="H2877" t="s">
        <v>98</v>
      </c>
      <c r="I2877" t="s">
        <v>98</v>
      </c>
      <c r="J2877">
        <v>0.50442985360000003</v>
      </c>
      <c r="K2877">
        <v>7.7569177600000011E-2</v>
      </c>
      <c r="L2877">
        <v>5.7214977600000008E-2</v>
      </c>
      <c r="M2877">
        <v>2.1100866400000001E-2</v>
      </c>
      <c r="N2877">
        <v>2.1100866400000001E-2</v>
      </c>
      <c r="O2877">
        <v>1.55639856E-2</v>
      </c>
      <c r="P2877">
        <v>1.55639856E-2</v>
      </c>
      <c r="Q2877">
        <v>2.2959972799999999E-2</v>
      </c>
      <c r="R2877">
        <v>1.6935261600000001E-2</v>
      </c>
      <c r="S2877">
        <v>1.2491438400000001E-2</v>
      </c>
      <c r="T2877">
        <v>9.2136776000000011E-3</v>
      </c>
      <c r="U2877">
        <v>2.58559368E-2</v>
      </c>
      <c r="V2877">
        <v>34.51</v>
      </c>
      <c r="W2877">
        <v>0.63053731700000004</v>
      </c>
      <c r="X2877">
        <v>9.6961472000000007E-2</v>
      </c>
      <c r="Y2877">
        <v>7.1518722000000007E-2</v>
      </c>
      <c r="Z2877">
        <v>2.6376083000000002E-2</v>
      </c>
      <c r="AA2877">
        <v>2.6376083000000002E-2</v>
      </c>
      <c r="AB2877">
        <v>1.9454981999999999E-2</v>
      </c>
      <c r="AC2877">
        <v>1.9454981999999999E-2</v>
      </c>
      <c r="AD2877">
        <v>2.8699966E-2</v>
      </c>
      <c r="AE2877">
        <v>2.1169077000000001E-2</v>
      </c>
      <c r="AF2877">
        <v>1.5614298E-2</v>
      </c>
      <c r="AG2877">
        <v>1.1517097E-2</v>
      </c>
      <c r="AH2877" s="6">
        <v>3.2319921000000001E-2</v>
      </c>
      <c r="AI2877" s="6"/>
      <c r="AJ2877" s="8"/>
      <c r="AK2877" s="6"/>
      <c r="AL2877" s="6"/>
      <c r="AM2877" s="6"/>
      <c r="AN2877" s="6"/>
      <c r="AO2877" s="6"/>
      <c r="AP2877" s="6"/>
      <c r="AQ2877" s="6"/>
      <c r="AR2877" s="6"/>
      <c r="AS2877" s="6"/>
    </row>
    <row r="2878" spans="1:45" x14ac:dyDescent="0.35">
      <c r="A2878">
        <v>2500</v>
      </c>
      <c r="B2878">
        <v>0.67292717681401548</v>
      </c>
      <c r="C2878">
        <v>150</v>
      </c>
      <c r="D2878">
        <v>1.146385916465309</v>
      </c>
      <c r="E2878">
        <v>0</v>
      </c>
      <c r="F2878">
        <v>0</v>
      </c>
      <c r="G2878">
        <v>0.2</v>
      </c>
      <c r="H2878" t="s">
        <v>98</v>
      </c>
      <c r="I2878" t="s">
        <v>98</v>
      </c>
      <c r="J2878">
        <v>0.50442985360000003</v>
      </c>
      <c r="K2878">
        <v>7.7569177600000011E-2</v>
      </c>
      <c r="L2878">
        <v>5.7214977600000008E-2</v>
      </c>
      <c r="M2878">
        <v>2.1100866400000001E-2</v>
      </c>
      <c r="N2878">
        <v>2.1100866400000001E-2</v>
      </c>
      <c r="O2878">
        <v>1.55639856E-2</v>
      </c>
      <c r="P2878">
        <v>1.55639856E-2</v>
      </c>
      <c r="Q2878">
        <v>2.2959972799999999E-2</v>
      </c>
      <c r="R2878">
        <v>1.6935261600000001E-2</v>
      </c>
      <c r="S2878">
        <v>1.2491438400000001E-2</v>
      </c>
      <c r="T2878">
        <v>9.2136776000000011E-3</v>
      </c>
      <c r="U2878">
        <v>2.58559368E-2</v>
      </c>
      <c r="V2878">
        <v>34.51</v>
      </c>
      <c r="W2878">
        <v>0.63053731700000004</v>
      </c>
      <c r="X2878">
        <v>9.6961472000000007E-2</v>
      </c>
      <c r="Y2878">
        <v>7.1518722000000007E-2</v>
      </c>
      <c r="Z2878">
        <v>2.6376083000000002E-2</v>
      </c>
      <c r="AA2878">
        <v>2.6376083000000002E-2</v>
      </c>
      <c r="AB2878">
        <v>1.9454981999999999E-2</v>
      </c>
      <c r="AC2878">
        <v>1.9454981999999999E-2</v>
      </c>
      <c r="AD2878">
        <v>2.8699966E-2</v>
      </c>
      <c r="AE2878">
        <v>2.1169077000000001E-2</v>
      </c>
      <c r="AF2878">
        <v>1.5614298E-2</v>
      </c>
      <c r="AG2878">
        <v>1.1517097E-2</v>
      </c>
      <c r="AH2878" s="6">
        <v>3.2319921000000001E-2</v>
      </c>
      <c r="AI2878" s="6"/>
      <c r="AJ2878" s="8"/>
      <c r="AK2878" s="6"/>
      <c r="AL2878" s="6"/>
      <c r="AM2878" s="6"/>
      <c r="AN2878" s="6"/>
      <c r="AO2878" s="6"/>
      <c r="AP2878" s="6"/>
      <c r="AQ2878" s="6"/>
      <c r="AR2878" s="6"/>
      <c r="AS2878" s="6"/>
    </row>
    <row r="2879" spans="1:45" x14ac:dyDescent="0.35">
      <c r="A2879">
        <v>5000</v>
      </c>
      <c r="B2879">
        <v>1.016564607276867</v>
      </c>
      <c r="C2879">
        <v>150</v>
      </c>
      <c r="D2879">
        <v>1.146385916465309</v>
      </c>
      <c r="E2879">
        <v>0</v>
      </c>
      <c r="F2879">
        <v>0</v>
      </c>
      <c r="G2879">
        <v>0.2</v>
      </c>
      <c r="H2879" t="s">
        <v>98</v>
      </c>
      <c r="I2879" t="s">
        <v>98</v>
      </c>
      <c r="J2879">
        <v>0.50442985360000003</v>
      </c>
      <c r="K2879">
        <v>7.7569177600000011E-2</v>
      </c>
      <c r="L2879">
        <v>5.7214977600000008E-2</v>
      </c>
      <c r="M2879">
        <v>2.1100866400000001E-2</v>
      </c>
      <c r="N2879">
        <v>2.1100866400000001E-2</v>
      </c>
      <c r="O2879">
        <v>1.55639856E-2</v>
      </c>
      <c r="P2879">
        <v>1.55639856E-2</v>
      </c>
      <c r="Q2879">
        <v>2.2959972799999999E-2</v>
      </c>
      <c r="R2879">
        <v>1.6935261600000001E-2</v>
      </c>
      <c r="S2879">
        <v>1.2491438400000001E-2</v>
      </c>
      <c r="T2879">
        <v>9.2136776000000011E-3</v>
      </c>
      <c r="U2879">
        <v>2.58559368E-2</v>
      </c>
      <c r="V2879">
        <v>34.51</v>
      </c>
      <c r="W2879">
        <v>0.63053731700000004</v>
      </c>
      <c r="X2879">
        <v>9.6961472000000007E-2</v>
      </c>
      <c r="Y2879">
        <v>7.1518722000000007E-2</v>
      </c>
      <c r="Z2879">
        <v>2.6376083000000002E-2</v>
      </c>
      <c r="AA2879">
        <v>2.6376083000000002E-2</v>
      </c>
      <c r="AB2879">
        <v>1.9454981999999999E-2</v>
      </c>
      <c r="AC2879">
        <v>1.9454981999999999E-2</v>
      </c>
      <c r="AD2879">
        <v>2.8699966E-2</v>
      </c>
      <c r="AE2879">
        <v>2.1169077000000001E-2</v>
      </c>
      <c r="AF2879">
        <v>1.5614298E-2</v>
      </c>
      <c r="AG2879">
        <v>1.1517097E-2</v>
      </c>
      <c r="AH2879" s="6">
        <v>3.2319921000000001E-2</v>
      </c>
      <c r="AI2879" s="6"/>
      <c r="AJ2879" s="8"/>
      <c r="AK2879" s="6"/>
      <c r="AL2879" s="6"/>
      <c r="AM2879" s="6"/>
      <c r="AN2879" s="6"/>
      <c r="AO2879" s="6"/>
      <c r="AP2879" s="6"/>
      <c r="AQ2879" s="6"/>
      <c r="AR2879" s="6"/>
      <c r="AS2879" s="6"/>
    </row>
    <row r="2880" spans="1:45" x14ac:dyDescent="0.35">
      <c r="A2880">
        <v>7500</v>
      </c>
      <c r="B2880">
        <v>1.370009983501248</v>
      </c>
      <c r="C2880">
        <v>150</v>
      </c>
      <c r="D2880">
        <v>1.146385916465309</v>
      </c>
      <c r="E2880">
        <v>0</v>
      </c>
      <c r="F2880">
        <v>0</v>
      </c>
      <c r="G2880">
        <v>0.2</v>
      </c>
      <c r="H2880" t="s">
        <v>98</v>
      </c>
      <c r="I2880" t="s">
        <v>98</v>
      </c>
      <c r="J2880">
        <v>0.50442985360000003</v>
      </c>
      <c r="K2880">
        <v>7.7569177600000011E-2</v>
      </c>
      <c r="L2880">
        <v>5.7214977600000008E-2</v>
      </c>
      <c r="M2880">
        <v>2.1100866400000001E-2</v>
      </c>
      <c r="N2880">
        <v>2.1100866400000001E-2</v>
      </c>
      <c r="O2880">
        <v>1.55639856E-2</v>
      </c>
      <c r="P2880">
        <v>1.55639856E-2</v>
      </c>
      <c r="Q2880">
        <v>2.2959972799999999E-2</v>
      </c>
      <c r="R2880">
        <v>1.6935261600000001E-2</v>
      </c>
      <c r="S2880">
        <v>1.2491438400000001E-2</v>
      </c>
      <c r="T2880">
        <v>9.2136776000000011E-3</v>
      </c>
      <c r="U2880">
        <v>2.58559368E-2</v>
      </c>
      <c r="V2880">
        <v>34.51</v>
      </c>
      <c r="W2880">
        <v>0.63053731700000004</v>
      </c>
      <c r="X2880">
        <v>9.6961472000000007E-2</v>
      </c>
      <c r="Y2880">
        <v>7.1518722000000007E-2</v>
      </c>
      <c r="Z2880">
        <v>2.6376083000000002E-2</v>
      </c>
      <c r="AA2880">
        <v>2.6376083000000002E-2</v>
      </c>
      <c r="AB2880">
        <v>1.9454981999999999E-2</v>
      </c>
      <c r="AC2880">
        <v>1.9454981999999999E-2</v>
      </c>
      <c r="AD2880">
        <v>2.8699966E-2</v>
      </c>
      <c r="AE2880">
        <v>2.1169077000000001E-2</v>
      </c>
      <c r="AF2880">
        <v>1.5614298E-2</v>
      </c>
      <c r="AG2880">
        <v>1.1517097E-2</v>
      </c>
      <c r="AH2880" s="6">
        <v>3.2319921000000001E-2</v>
      </c>
      <c r="AI2880" s="6"/>
      <c r="AJ2880" s="8"/>
      <c r="AK2880" s="6"/>
      <c r="AL2880" s="6"/>
      <c r="AM2880" s="6"/>
      <c r="AN2880" s="6"/>
      <c r="AO2880" s="6"/>
      <c r="AP2880" s="6"/>
      <c r="AQ2880" s="6"/>
      <c r="AR2880" s="6"/>
      <c r="AS2880" s="6"/>
    </row>
    <row r="2881" spans="1:45" x14ac:dyDescent="0.35">
      <c r="A2881">
        <v>10000</v>
      </c>
      <c r="B2881">
        <v>1.7107777901078911</v>
      </c>
      <c r="C2881">
        <v>150</v>
      </c>
      <c r="D2881">
        <v>1.146385916465309</v>
      </c>
      <c r="E2881">
        <v>0</v>
      </c>
      <c r="F2881">
        <v>0</v>
      </c>
      <c r="G2881">
        <v>0.2</v>
      </c>
      <c r="H2881" t="s">
        <v>98</v>
      </c>
      <c r="I2881" t="s">
        <v>98</v>
      </c>
      <c r="J2881">
        <v>0.50442985360000003</v>
      </c>
      <c r="K2881">
        <v>7.7569177600000011E-2</v>
      </c>
      <c r="L2881">
        <v>5.7214977600000008E-2</v>
      </c>
      <c r="M2881">
        <v>2.1100866400000001E-2</v>
      </c>
      <c r="N2881">
        <v>2.1100866400000001E-2</v>
      </c>
      <c r="O2881">
        <v>1.55639856E-2</v>
      </c>
      <c r="P2881">
        <v>1.55639856E-2</v>
      </c>
      <c r="Q2881">
        <v>2.2959972799999999E-2</v>
      </c>
      <c r="R2881">
        <v>1.6935261600000001E-2</v>
      </c>
      <c r="S2881">
        <v>1.2491438400000001E-2</v>
      </c>
      <c r="T2881">
        <v>9.2136776000000011E-3</v>
      </c>
      <c r="U2881">
        <v>2.58559368E-2</v>
      </c>
      <c r="V2881">
        <v>34.51</v>
      </c>
      <c r="W2881">
        <v>0.63053731700000004</v>
      </c>
      <c r="X2881">
        <v>9.6961472000000007E-2</v>
      </c>
      <c r="Y2881">
        <v>7.1518722000000007E-2</v>
      </c>
      <c r="Z2881">
        <v>2.6376083000000002E-2</v>
      </c>
      <c r="AA2881">
        <v>2.6376083000000002E-2</v>
      </c>
      <c r="AB2881">
        <v>1.9454981999999999E-2</v>
      </c>
      <c r="AC2881">
        <v>1.9454981999999999E-2</v>
      </c>
      <c r="AD2881">
        <v>2.8699966E-2</v>
      </c>
      <c r="AE2881">
        <v>2.1169077000000001E-2</v>
      </c>
      <c r="AF2881">
        <v>1.5614298E-2</v>
      </c>
      <c r="AG2881">
        <v>1.1517097E-2</v>
      </c>
      <c r="AH2881" s="6">
        <v>3.2319921000000001E-2</v>
      </c>
      <c r="AI2881" s="6"/>
      <c r="AJ2881" s="8"/>
      <c r="AK2881" s="6"/>
      <c r="AL2881" s="6"/>
      <c r="AM2881" s="6"/>
      <c r="AN2881" s="6"/>
      <c r="AO2881" s="6"/>
      <c r="AP2881" s="6"/>
      <c r="AQ2881" s="6"/>
      <c r="AR2881" s="6"/>
      <c r="AS2881" s="6"/>
    </row>
    <row r="2882" spans="1:45" x14ac:dyDescent="0.35">
      <c r="A2882">
        <v>15000</v>
      </c>
      <c r="B2882">
        <v>2.3595309681656369</v>
      </c>
      <c r="C2882">
        <v>150</v>
      </c>
      <c r="D2882">
        <v>1.146385916465309</v>
      </c>
      <c r="E2882">
        <v>0</v>
      </c>
      <c r="F2882">
        <v>0</v>
      </c>
      <c r="G2882">
        <v>0.2</v>
      </c>
      <c r="H2882" t="s">
        <v>98</v>
      </c>
      <c r="I2882" t="s">
        <v>98</v>
      </c>
      <c r="J2882">
        <v>0.50442985360000003</v>
      </c>
      <c r="K2882">
        <v>7.7569177600000011E-2</v>
      </c>
      <c r="L2882">
        <v>5.7214977600000008E-2</v>
      </c>
      <c r="M2882">
        <v>2.1100866400000001E-2</v>
      </c>
      <c r="N2882">
        <v>2.1100866400000001E-2</v>
      </c>
      <c r="O2882">
        <v>1.55639856E-2</v>
      </c>
      <c r="P2882">
        <v>1.55639856E-2</v>
      </c>
      <c r="Q2882">
        <v>2.2959972799999999E-2</v>
      </c>
      <c r="R2882">
        <v>1.6935261600000001E-2</v>
      </c>
      <c r="S2882">
        <v>1.2491438400000001E-2</v>
      </c>
      <c r="T2882">
        <v>9.2136776000000011E-3</v>
      </c>
      <c r="U2882">
        <v>2.58559368E-2</v>
      </c>
      <c r="V2882">
        <v>34.51</v>
      </c>
      <c r="W2882">
        <v>0.63053731700000004</v>
      </c>
      <c r="X2882">
        <v>9.6961472000000007E-2</v>
      </c>
      <c r="Y2882">
        <v>7.1518722000000007E-2</v>
      </c>
      <c r="Z2882">
        <v>2.6376083000000002E-2</v>
      </c>
      <c r="AA2882">
        <v>2.6376083000000002E-2</v>
      </c>
      <c r="AB2882">
        <v>1.9454981999999999E-2</v>
      </c>
      <c r="AC2882">
        <v>1.9454981999999999E-2</v>
      </c>
      <c r="AD2882">
        <v>2.8699966E-2</v>
      </c>
      <c r="AE2882">
        <v>2.1169077000000001E-2</v>
      </c>
      <c r="AF2882">
        <v>1.5614298E-2</v>
      </c>
      <c r="AG2882">
        <v>1.1517097E-2</v>
      </c>
      <c r="AH2882" s="6">
        <v>3.2319921000000001E-2</v>
      </c>
      <c r="AI2882" s="6"/>
      <c r="AJ2882" s="8"/>
      <c r="AK2882" s="6"/>
      <c r="AL2882" s="6"/>
      <c r="AM2882" s="6"/>
      <c r="AN2882" s="6"/>
      <c r="AO2882" s="6"/>
      <c r="AP2882" s="6"/>
      <c r="AQ2882" s="6"/>
      <c r="AR2882" s="6"/>
      <c r="AS2882" s="6"/>
    </row>
    <row r="2883" spans="1:45" x14ac:dyDescent="0.35">
      <c r="A2883">
        <v>1500</v>
      </c>
      <c r="B2883">
        <v>0.70606262263067454</v>
      </c>
      <c r="C2883">
        <v>180</v>
      </c>
      <c r="D2883">
        <v>1.146385916465309</v>
      </c>
      <c r="E2883">
        <v>0</v>
      </c>
      <c r="F2883">
        <v>0</v>
      </c>
      <c r="G2883">
        <v>0.2</v>
      </c>
      <c r="H2883" t="s">
        <v>98</v>
      </c>
      <c r="I2883" t="s">
        <v>98</v>
      </c>
      <c r="J2883">
        <v>0.50442985360000003</v>
      </c>
      <c r="K2883">
        <v>7.7569177600000011E-2</v>
      </c>
      <c r="L2883">
        <v>5.7214977600000008E-2</v>
      </c>
      <c r="M2883">
        <v>2.1100866400000001E-2</v>
      </c>
      <c r="N2883">
        <v>2.1100866400000001E-2</v>
      </c>
      <c r="O2883">
        <v>1.55639856E-2</v>
      </c>
      <c r="P2883">
        <v>1.55639856E-2</v>
      </c>
      <c r="Q2883">
        <v>2.2959972799999999E-2</v>
      </c>
      <c r="R2883">
        <v>1.6935261600000001E-2</v>
      </c>
      <c r="S2883">
        <v>1.2491438400000001E-2</v>
      </c>
      <c r="T2883">
        <v>9.2136776000000011E-3</v>
      </c>
      <c r="U2883">
        <v>2.58559368E-2</v>
      </c>
      <c r="V2883">
        <v>34.51</v>
      </c>
      <c r="W2883">
        <v>0.63053731700000004</v>
      </c>
      <c r="X2883">
        <v>9.6961472000000007E-2</v>
      </c>
      <c r="Y2883">
        <v>7.1518722000000007E-2</v>
      </c>
      <c r="Z2883">
        <v>2.6376083000000002E-2</v>
      </c>
      <c r="AA2883">
        <v>2.6376083000000002E-2</v>
      </c>
      <c r="AB2883">
        <v>1.9454981999999999E-2</v>
      </c>
      <c r="AC2883">
        <v>1.9454981999999999E-2</v>
      </c>
      <c r="AD2883">
        <v>2.8699966E-2</v>
      </c>
      <c r="AE2883">
        <v>2.1169077000000001E-2</v>
      </c>
      <c r="AF2883">
        <v>1.5614298E-2</v>
      </c>
      <c r="AG2883">
        <v>1.1517097E-2</v>
      </c>
      <c r="AH2883" s="6">
        <v>3.2319921000000001E-2</v>
      </c>
      <c r="AI2883" s="6"/>
      <c r="AJ2883" s="8"/>
      <c r="AK2883" s="6"/>
      <c r="AL2883" s="6"/>
      <c r="AM2883" s="6"/>
      <c r="AN2883" s="6"/>
      <c r="AO2883" s="6"/>
      <c r="AP2883" s="6"/>
      <c r="AQ2883" s="6"/>
      <c r="AR2883" s="6"/>
      <c r="AS2883" s="6"/>
    </row>
    <row r="2884" spans="1:45" x14ac:dyDescent="0.35">
      <c r="A2884">
        <v>2000</v>
      </c>
      <c r="B2884">
        <v>0.68035253450991573</v>
      </c>
      <c r="C2884">
        <v>180</v>
      </c>
      <c r="D2884">
        <v>1.146385916465309</v>
      </c>
      <c r="E2884">
        <v>0</v>
      </c>
      <c r="F2884">
        <v>0</v>
      </c>
      <c r="G2884">
        <v>0.2</v>
      </c>
      <c r="H2884" t="s">
        <v>98</v>
      </c>
      <c r="I2884" t="s">
        <v>98</v>
      </c>
      <c r="J2884">
        <v>0.50442985360000003</v>
      </c>
      <c r="K2884">
        <v>7.7569177600000011E-2</v>
      </c>
      <c r="L2884">
        <v>5.7214977600000008E-2</v>
      </c>
      <c r="M2884">
        <v>2.1100866400000001E-2</v>
      </c>
      <c r="N2884">
        <v>2.1100866400000001E-2</v>
      </c>
      <c r="O2884">
        <v>1.55639856E-2</v>
      </c>
      <c r="P2884">
        <v>1.55639856E-2</v>
      </c>
      <c r="Q2884">
        <v>2.2959972799999999E-2</v>
      </c>
      <c r="R2884">
        <v>1.6935261600000001E-2</v>
      </c>
      <c r="S2884">
        <v>1.2491438400000001E-2</v>
      </c>
      <c r="T2884">
        <v>9.2136776000000011E-3</v>
      </c>
      <c r="U2884">
        <v>2.58559368E-2</v>
      </c>
      <c r="V2884">
        <v>34.51</v>
      </c>
      <c r="W2884">
        <v>0.63053731700000004</v>
      </c>
      <c r="X2884">
        <v>9.6961472000000007E-2</v>
      </c>
      <c r="Y2884">
        <v>7.1518722000000007E-2</v>
      </c>
      <c r="Z2884">
        <v>2.6376083000000002E-2</v>
      </c>
      <c r="AA2884">
        <v>2.6376083000000002E-2</v>
      </c>
      <c r="AB2884">
        <v>1.9454981999999999E-2</v>
      </c>
      <c r="AC2884">
        <v>1.9454981999999999E-2</v>
      </c>
      <c r="AD2884">
        <v>2.8699966E-2</v>
      </c>
      <c r="AE2884">
        <v>2.1169077000000001E-2</v>
      </c>
      <c r="AF2884">
        <v>1.5614298E-2</v>
      </c>
      <c r="AG2884">
        <v>1.1517097E-2</v>
      </c>
      <c r="AH2884" s="6">
        <v>3.2319921000000001E-2</v>
      </c>
      <c r="AI2884" s="6"/>
      <c r="AJ2884" s="8"/>
      <c r="AK2884" s="6"/>
      <c r="AL2884" s="6"/>
      <c r="AM2884" s="6"/>
      <c r="AN2884" s="6"/>
      <c r="AO2884" s="6"/>
      <c r="AP2884" s="6"/>
      <c r="AQ2884" s="6"/>
      <c r="AR2884" s="6"/>
      <c r="AS2884" s="6"/>
    </row>
    <row r="2885" spans="1:45" x14ac:dyDescent="0.35">
      <c r="A2885">
        <v>2500</v>
      </c>
      <c r="B2885">
        <v>0.70921121342088012</v>
      </c>
      <c r="C2885">
        <v>180</v>
      </c>
      <c r="D2885">
        <v>1.146385916465309</v>
      </c>
      <c r="E2885">
        <v>0</v>
      </c>
      <c r="F2885">
        <v>0</v>
      </c>
      <c r="G2885">
        <v>0.2</v>
      </c>
      <c r="H2885" t="s">
        <v>98</v>
      </c>
      <c r="I2885" t="s">
        <v>98</v>
      </c>
      <c r="J2885">
        <v>0.50442985360000003</v>
      </c>
      <c r="K2885">
        <v>7.7569177600000011E-2</v>
      </c>
      <c r="L2885">
        <v>5.7214977600000008E-2</v>
      </c>
      <c r="M2885">
        <v>2.1100866400000001E-2</v>
      </c>
      <c r="N2885">
        <v>2.1100866400000001E-2</v>
      </c>
      <c r="O2885">
        <v>1.55639856E-2</v>
      </c>
      <c r="P2885">
        <v>1.55639856E-2</v>
      </c>
      <c r="Q2885">
        <v>2.2959972799999999E-2</v>
      </c>
      <c r="R2885">
        <v>1.6935261600000001E-2</v>
      </c>
      <c r="S2885">
        <v>1.2491438400000001E-2</v>
      </c>
      <c r="T2885">
        <v>9.2136776000000011E-3</v>
      </c>
      <c r="U2885">
        <v>2.58559368E-2</v>
      </c>
      <c r="V2885">
        <v>34.51</v>
      </c>
      <c r="W2885">
        <v>0.63053731700000004</v>
      </c>
      <c r="X2885">
        <v>9.6961472000000007E-2</v>
      </c>
      <c r="Y2885">
        <v>7.1518722000000007E-2</v>
      </c>
      <c r="Z2885">
        <v>2.6376083000000002E-2</v>
      </c>
      <c r="AA2885">
        <v>2.6376083000000002E-2</v>
      </c>
      <c r="AB2885">
        <v>1.9454981999999999E-2</v>
      </c>
      <c r="AC2885">
        <v>1.9454981999999999E-2</v>
      </c>
      <c r="AD2885">
        <v>2.8699966E-2</v>
      </c>
      <c r="AE2885">
        <v>2.1169077000000001E-2</v>
      </c>
      <c r="AF2885">
        <v>1.5614298E-2</v>
      </c>
      <c r="AG2885">
        <v>1.1517097E-2</v>
      </c>
      <c r="AH2885" s="6">
        <v>3.2319921000000001E-2</v>
      </c>
      <c r="AI2885" s="6"/>
      <c r="AJ2885" s="8"/>
      <c r="AK2885" s="6"/>
      <c r="AL2885" s="6"/>
      <c r="AM2885" s="6"/>
      <c r="AN2885" s="6"/>
      <c r="AO2885" s="6"/>
      <c r="AP2885" s="6"/>
      <c r="AQ2885" s="6"/>
      <c r="AR2885" s="6"/>
      <c r="AS2885" s="6"/>
    </row>
    <row r="2886" spans="1:45" x14ac:dyDescent="0.35">
      <c r="A2886">
        <v>5000</v>
      </c>
      <c r="B2886">
        <v>1.017010337336701</v>
      </c>
      <c r="C2886">
        <v>180</v>
      </c>
      <c r="D2886">
        <v>1.146385916465309</v>
      </c>
      <c r="E2886">
        <v>0</v>
      </c>
      <c r="F2886">
        <v>0</v>
      </c>
      <c r="G2886">
        <v>0.2</v>
      </c>
      <c r="H2886" t="s">
        <v>98</v>
      </c>
      <c r="I2886" t="s">
        <v>98</v>
      </c>
      <c r="J2886">
        <v>0.50442985360000003</v>
      </c>
      <c r="K2886">
        <v>7.7569177600000011E-2</v>
      </c>
      <c r="L2886">
        <v>5.7214977600000008E-2</v>
      </c>
      <c r="M2886">
        <v>2.1100866400000001E-2</v>
      </c>
      <c r="N2886">
        <v>2.1100866400000001E-2</v>
      </c>
      <c r="O2886">
        <v>1.55639856E-2</v>
      </c>
      <c r="P2886">
        <v>1.55639856E-2</v>
      </c>
      <c r="Q2886">
        <v>2.2959972799999999E-2</v>
      </c>
      <c r="R2886">
        <v>1.6935261600000001E-2</v>
      </c>
      <c r="S2886">
        <v>1.2491438400000001E-2</v>
      </c>
      <c r="T2886">
        <v>9.2136776000000011E-3</v>
      </c>
      <c r="U2886">
        <v>2.58559368E-2</v>
      </c>
      <c r="V2886">
        <v>34.51</v>
      </c>
      <c r="W2886">
        <v>0.63053731700000004</v>
      </c>
      <c r="X2886">
        <v>9.6961472000000007E-2</v>
      </c>
      <c r="Y2886">
        <v>7.1518722000000007E-2</v>
      </c>
      <c r="Z2886">
        <v>2.6376083000000002E-2</v>
      </c>
      <c r="AA2886">
        <v>2.6376083000000002E-2</v>
      </c>
      <c r="AB2886">
        <v>1.9454981999999999E-2</v>
      </c>
      <c r="AC2886">
        <v>1.9454981999999999E-2</v>
      </c>
      <c r="AD2886">
        <v>2.8699966E-2</v>
      </c>
      <c r="AE2886">
        <v>2.1169077000000001E-2</v>
      </c>
      <c r="AF2886">
        <v>1.5614298E-2</v>
      </c>
      <c r="AG2886">
        <v>1.1517097E-2</v>
      </c>
      <c r="AH2886" s="6">
        <v>3.2319921000000001E-2</v>
      </c>
      <c r="AI2886" s="6"/>
      <c r="AJ2886" s="8"/>
      <c r="AK2886" s="6"/>
      <c r="AL2886" s="6"/>
      <c r="AM2886" s="6"/>
      <c r="AN2886" s="6"/>
      <c r="AO2886" s="6"/>
      <c r="AP2886" s="6"/>
      <c r="AQ2886" s="6"/>
      <c r="AR2886" s="6"/>
      <c r="AS2886" s="6"/>
    </row>
    <row r="2887" spans="1:45" x14ac:dyDescent="0.35">
      <c r="A2887">
        <v>7500</v>
      </c>
      <c r="B2887">
        <v>1.351615316745189</v>
      </c>
      <c r="C2887">
        <v>180</v>
      </c>
      <c r="D2887">
        <v>1.146385916465309</v>
      </c>
      <c r="E2887">
        <v>0</v>
      </c>
      <c r="F2887">
        <v>0</v>
      </c>
      <c r="G2887">
        <v>0.2</v>
      </c>
      <c r="H2887" t="s">
        <v>98</v>
      </c>
      <c r="I2887" t="s">
        <v>98</v>
      </c>
      <c r="J2887">
        <v>0.50442985360000003</v>
      </c>
      <c r="K2887">
        <v>7.7569177600000011E-2</v>
      </c>
      <c r="L2887">
        <v>5.7214977600000008E-2</v>
      </c>
      <c r="M2887">
        <v>2.1100866400000001E-2</v>
      </c>
      <c r="N2887">
        <v>2.1100866400000001E-2</v>
      </c>
      <c r="O2887">
        <v>1.55639856E-2</v>
      </c>
      <c r="P2887">
        <v>1.55639856E-2</v>
      </c>
      <c r="Q2887">
        <v>2.2959972799999999E-2</v>
      </c>
      <c r="R2887">
        <v>1.6935261600000001E-2</v>
      </c>
      <c r="S2887">
        <v>1.2491438400000001E-2</v>
      </c>
      <c r="T2887">
        <v>9.2136776000000011E-3</v>
      </c>
      <c r="U2887">
        <v>2.58559368E-2</v>
      </c>
      <c r="V2887">
        <v>34.51</v>
      </c>
      <c r="W2887">
        <v>0.63053731700000004</v>
      </c>
      <c r="X2887">
        <v>9.6961472000000007E-2</v>
      </c>
      <c r="Y2887">
        <v>7.1518722000000007E-2</v>
      </c>
      <c r="Z2887">
        <v>2.6376083000000002E-2</v>
      </c>
      <c r="AA2887">
        <v>2.6376083000000002E-2</v>
      </c>
      <c r="AB2887">
        <v>1.9454981999999999E-2</v>
      </c>
      <c r="AC2887">
        <v>1.9454981999999999E-2</v>
      </c>
      <c r="AD2887">
        <v>2.8699966E-2</v>
      </c>
      <c r="AE2887">
        <v>2.1169077000000001E-2</v>
      </c>
      <c r="AF2887">
        <v>1.5614298E-2</v>
      </c>
      <c r="AG2887">
        <v>1.1517097E-2</v>
      </c>
      <c r="AH2887" s="6">
        <v>3.2319921000000001E-2</v>
      </c>
      <c r="AI2887" s="6"/>
      <c r="AJ2887" s="8"/>
      <c r="AK2887" s="6"/>
      <c r="AL2887" s="6"/>
      <c r="AM2887" s="6"/>
      <c r="AN2887" s="6"/>
      <c r="AO2887" s="6"/>
      <c r="AP2887" s="6"/>
      <c r="AQ2887" s="6"/>
      <c r="AR2887" s="6"/>
      <c r="AS2887" s="6"/>
    </row>
    <row r="2888" spans="1:45" x14ac:dyDescent="0.35">
      <c r="A2888">
        <v>10000</v>
      </c>
      <c r="B2888">
        <v>1.6766868499630789</v>
      </c>
      <c r="C2888">
        <v>180</v>
      </c>
      <c r="D2888">
        <v>1.146385916465309</v>
      </c>
      <c r="E2888">
        <v>0</v>
      </c>
      <c r="F2888">
        <v>0</v>
      </c>
      <c r="G2888">
        <v>0.2</v>
      </c>
      <c r="H2888" t="s">
        <v>98</v>
      </c>
      <c r="I2888" t="s">
        <v>98</v>
      </c>
      <c r="J2888">
        <v>0.50442985360000003</v>
      </c>
      <c r="K2888">
        <v>7.7569177600000011E-2</v>
      </c>
      <c r="L2888">
        <v>5.7214977600000008E-2</v>
      </c>
      <c r="M2888">
        <v>2.1100866400000001E-2</v>
      </c>
      <c r="N2888">
        <v>2.1100866400000001E-2</v>
      </c>
      <c r="O2888">
        <v>1.55639856E-2</v>
      </c>
      <c r="P2888">
        <v>1.55639856E-2</v>
      </c>
      <c r="Q2888">
        <v>2.2959972799999999E-2</v>
      </c>
      <c r="R2888">
        <v>1.6935261600000001E-2</v>
      </c>
      <c r="S2888">
        <v>1.2491438400000001E-2</v>
      </c>
      <c r="T2888">
        <v>9.2136776000000011E-3</v>
      </c>
      <c r="U2888">
        <v>2.58559368E-2</v>
      </c>
      <c r="V2888">
        <v>34.51</v>
      </c>
      <c r="W2888">
        <v>0.63053731700000004</v>
      </c>
      <c r="X2888">
        <v>9.6961472000000007E-2</v>
      </c>
      <c r="Y2888">
        <v>7.1518722000000007E-2</v>
      </c>
      <c r="Z2888">
        <v>2.6376083000000002E-2</v>
      </c>
      <c r="AA2888">
        <v>2.6376083000000002E-2</v>
      </c>
      <c r="AB2888">
        <v>1.9454981999999999E-2</v>
      </c>
      <c r="AC2888">
        <v>1.9454981999999999E-2</v>
      </c>
      <c r="AD2888">
        <v>2.8699966E-2</v>
      </c>
      <c r="AE2888">
        <v>2.1169077000000001E-2</v>
      </c>
      <c r="AF2888">
        <v>1.5614298E-2</v>
      </c>
      <c r="AG2888">
        <v>1.1517097E-2</v>
      </c>
      <c r="AH2888" s="6">
        <v>3.2319921000000001E-2</v>
      </c>
      <c r="AI2888" s="6"/>
      <c r="AJ2888" s="8"/>
      <c r="AK2888" s="6"/>
      <c r="AL2888" s="6"/>
      <c r="AM2888" s="6"/>
      <c r="AN2888" s="6"/>
      <c r="AO2888" s="6"/>
      <c r="AP2888" s="6"/>
      <c r="AQ2888" s="6"/>
      <c r="AR2888" s="6"/>
      <c r="AS2888" s="6"/>
    </row>
    <row r="2889" spans="1:45" x14ac:dyDescent="0.35">
      <c r="A2889">
        <v>15000</v>
      </c>
      <c r="B2889">
        <v>2.2971623413741189</v>
      </c>
      <c r="C2889">
        <v>180</v>
      </c>
      <c r="D2889">
        <v>1.146385916465309</v>
      </c>
      <c r="E2889">
        <v>0</v>
      </c>
      <c r="F2889">
        <v>0</v>
      </c>
      <c r="G2889">
        <v>0.2</v>
      </c>
      <c r="H2889" t="s">
        <v>98</v>
      </c>
      <c r="I2889" t="s">
        <v>98</v>
      </c>
      <c r="J2889">
        <v>0.50442985360000003</v>
      </c>
      <c r="K2889">
        <v>7.7569177600000011E-2</v>
      </c>
      <c r="L2889">
        <v>5.7214977600000008E-2</v>
      </c>
      <c r="M2889">
        <v>2.1100866400000001E-2</v>
      </c>
      <c r="N2889">
        <v>2.1100866400000001E-2</v>
      </c>
      <c r="O2889">
        <v>1.55639856E-2</v>
      </c>
      <c r="P2889">
        <v>1.55639856E-2</v>
      </c>
      <c r="Q2889">
        <v>2.2959972799999999E-2</v>
      </c>
      <c r="R2889">
        <v>1.6935261600000001E-2</v>
      </c>
      <c r="S2889">
        <v>1.2491438400000001E-2</v>
      </c>
      <c r="T2889">
        <v>9.2136776000000011E-3</v>
      </c>
      <c r="U2889">
        <v>2.58559368E-2</v>
      </c>
      <c r="V2889">
        <v>34.51</v>
      </c>
      <c r="W2889">
        <v>0.63053731700000004</v>
      </c>
      <c r="X2889">
        <v>9.6961472000000007E-2</v>
      </c>
      <c r="Y2889">
        <v>7.1518722000000007E-2</v>
      </c>
      <c r="Z2889">
        <v>2.6376083000000002E-2</v>
      </c>
      <c r="AA2889">
        <v>2.6376083000000002E-2</v>
      </c>
      <c r="AB2889">
        <v>1.9454981999999999E-2</v>
      </c>
      <c r="AC2889">
        <v>1.9454981999999999E-2</v>
      </c>
      <c r="AD2889">
        <v>2.8699966E-2</v>
      </c>
      <c r="AE2889">
        <v>2.1169077000000001E-2</v>
      </c>
      <c r="AF2889">
        <v>1.5614298E-2</v>
      </c>
      <c r="AG2889">
        <v>1.1517097E-2</v>
      </c>
      <c r="AH2889" s="6">
        <v>3.2319921000000001E-2</v>
      </c>
      <c r="AI2889" s="6"/>
      <c r="AJ2889" s="8"/>
      <c r="AK2889" s="6"/>
      <c r="AL2889" s="6"/>
      <c r="AM2889" s="6"/>
      <c r="AN2889" s="6"/>
      <c r="AO2889" s="6"/>
      <c r="AP2889" s="6"/>
      <c r="AQ2889" s="6"/>
      <c r="AR2889" s="6"/>
      <c r="AS2889" s="6"/>
    </row>
    <row r="2890" spans="1:45" x14ac:dyDescent="0.35">
      <c r="A2890">
        <v>1500</v>
      </c>
      <c r="B2890">
        <v>0.77499583922067028</v>
      </c>
      <c r="C2890">
        <v>220</v>
      </c>
      <c r="D2890">
        <v>1.146385916465309</v>
      </c>
      <c r="E2890">
        <v>0</v>
      </c>
      <c r="F2890">
        <v>0</v>
      </c>
      <c r="G2890">
        <v>0.2</v>
      </c>
      <c r="H2890" t="s">
        <v>98</v>
      </c>
      <c r="I2890" t="s">
        <v>98</v>
      </c>
      <c r="J2890">
        <v>0.50442985360000003</v>
      </c>
      <c r="K2890">
        <v>7.7569177600000011E-2</v>
      </c>
      <c r="L2890">
        <v>5.7214977600000008E-2</v>
      </c>
      <c r="M2890">
        <v>2.1100866400000001E-2</v>
      </c>
      <c r="N2890">
        <v>2.1100866400000001E-2</v>
      </c>
      <c r="O2890">
        <v>1.55639856E-2</v>
      </c>
      <c r="P2890">
        <v>1.55639856E-2</v>
      </c>
      <c r="Q2890">
        <v>2.2959972799999999E-2</v>
      </c>
      <c r="R2890">
        <v>1.6935261600000001E-2</v>
      </c>
      <c r="S2890">
        <v>1.2491438400000001E-2</v>
      </c>
      <c r="T2890">
        <v>9.2136776000000011E-3</v>
      </c>
      <c r="U2890">
        <v>2.58559368E-2</v>
      </c>
      <c r="V2890">
        <v>34.51</v>
      </c>
      <c r="W2890">
        <v>0.63053731700000004</v>
      </c>
      <c r="X2890">
        <v>9.6961472000000007E-2</v>
      </c>
      <c r="Y2890">
        <v>7.1518722000000007E-2</v>
      </c>
      <c r="Z2890">
        <v>2.6376083000000002E-2</v>
      </c>
      <c r="AA2890">
        <v>2.6376083000000002E-2</v>
      </c>
      <c r="AB2890">
        <v>1.9454981999999999E-2</v>
      </c>
      <c r="AC2890">
        <v>1.9454981999999999E-2</v>
      </c>
      <c r="AD2890">
        <v>2.8699966E-2</v>
      </c>
      <c r="AE2890">
        <v>2.1169077000000001E-2</v>
      </c>
      <c r="AF2890">
        <v>1.5614298E-2</v>
      </c>
      <c r="AG2890">
        <v>1.1517097E-2</v>
      </c>
      <c r="AH2890" s="6">
        <v>3.2319921000000001E-2</v>
      </c>
      <c r="AI2890" s="6"/>
      <c r="AJ2890" s="8"/>
      <c r="AK2890" s="6"/>
      <c r="AL2890" s="6"/>
      <c r="AM2890" s="6"/>
      <c r="AN2890" s="6"/>
      <c r="AO2890" s="6"/>
      <c r="AP2890" s="6"/>
      <c r="AQ2890" s="6"/>
      <c r="AR2890" s="6"/>
      <c r="AS2890" s="6"/>
    </row>
    <row r="2891" spans="1:45" x14ac:dyDescent="0.35">
      <c r="A2891">
        <v>2000</v>
      </c>
      <c r="B2891">
        <v>0.74758542410508499</v>
      </c>
      <c r="C2891">
        <v>220</v>
      </c>
      <c r="D2891">
        <v>1.146385916465309</v>
      </c>
      <c r="E2891">
        <v>0</v>
      </c>
      <c r="F2891">
        <v>0</v>
      </c>
      <c r="G2891">
        <v>0.2</v>
      </c>
      <c r="H2891" t="s">
        <v>98</v>
      </c>
      <c r="I2891" t="s">
        <v>98</v>
      </c>
      <c r="J2891">
        <v>0.50442985360000003</v>
      </c>
      <c r="K2891">
        <v>7.7569177600000011E-2</v>
      </c>
      <c r="L2891">
        <v>5.7214977600000008E-2</v>
      </c>
      <c r="M2891">
        <v>2.1100866400000001E-2</v>
      </c>
      <c r="N2891">
        <v>2.1100866400000001E-2</v>
      </c>
      <c r="O2891">
        <v>1.55639856E-2</v>
      </c>
      <c r="P2891">
        <v>1.55639856E-2</v>
      </c>
      <c r="Q2891">
        <v>2.2959972799999999E-2</v>
      </c>
      <c r="R2891">
        <v>1.6935261600000001E-2</v>
      </c>
      <c r="S2891">
        <v>1.2491438400000001E-2</v>
      </c>
      <c r="T2891">
        <v>9.2136776000000011E-3</v>
      </c>
      <c r="U2891">
        <v>2.58559368E-2</v>
      </c>
      <c r="V2891">
        <v>34.51</v>
      </c>
      <c r="W2891">
        <v>0.63053731700000004</v>
      </c>
      <c r="X2891">
        <v>9.6961472000000007E-2</v>
      </c>
      <c r="Y2891">
        <v>7.1518722000000007E-2</v>
      </c>
      <c r="Z2891">
        <v>2.6376083000000002E-2</v>
      </c>
      <c r="AA2891">
        <v>2.6376083000000002E-2</v>
      </c>
      <c r="AB2891">
        <v>1.9454981999999999E-2</v>
      </c>
      <c r="AC2891">
        <v>1.9454981999999999E-2</v>
      </c>
      <c r="AD2891">
        <v>2.8699966E-2</v>
      </c>
      <c r="AE2891">
        <v>2.1169077000000001E-2</v>
      </c>
      <c r="AF2891">
        <v>1.5614298E-2</v>
      </c>
      <c r="AG2891">
        <v>1.1517097E-2</v>
      </c>
      <c r="AH2891" s="6">
        <v>3.2319921000000001E-2</v>
      </c>
      <c r="AI2891" s="6"/>
      <c r="AJ2891" s="8"/>
      <c r="AK2891" s="6"/>
      <c r="AL2891" s="6"/>
      <c r="AM2891" s="6"/>
      <c r="AN2891" s="6"/>
      <c r="AO2891" s="6"/>
      <c r="AP2891" s="6"/>
      <c r="AQ2891" s="6"/>
      <c r="AR2891" s="6"/>
      <c r="AS2891" s="6"/>
    </row>
    <row r="2892" spans="1:45" x14ac:dyDescent="0.35">
      <c r="A2892">
        <v>2500</v>
      </c>
      <c r="B2892">
        <v>0.75943649527804757</v>
      </c>
      <c r="C2892">
        <v>220</v>
      </c>
      <c r="D2892">
        <v>1.146385916465309</v>
      </c>
      <c r="E2892">
        <v>0</v>
      </c>
      <c r="F2892">
        <v>0</v>
      </c>
      <c r="G2892">
        <v>0.2</v>
      </c>
      <c r="H2892" t="s">
        <v>98</v>
      </c>
      <c r="I2892" t="s">
        <v>98</v>
      </c>
      <c r="J2892">
        <v>0.50442985360000003</v>
      </c>
      <c r="K2892">
        <v>7.7569177600000011E-2</v>
      </c>
      <c r="L2892">
        <v>5.7214977600000008E-2</v>
      </c>
      <c r="M2892">
        <v>2.1100866400000001E-2</v>
      </c>
      <c r="N2892">
        <v>2.1100866400000001E-2</v>
      </c>
      <c r="O2892">
        <v>1.55639856E-2</v>
      </c>
      <c r="P2892">
        <v>1.55639856E-2</v>
      </c>
      <c r="Q2892">
        <v>2.2959972799999999E-2</v>
      </c>
      <c r="R2892">
        <v>1.6935261600000001E-2</v>
      </c>
      <c r="S2892">
        <v>1.2491438400000001E-2</v>
      </c>
      <c r="T2892">
        <v>9.2136776000000011E-3</v>
      </c>
      <c r="U2892">
        <v>2.58559368E-2</v>
      </c>
      <c r="V2892">
        <v>34.51</v>
      </c>
      <c r="W2892">
        <v>0.63053731700000004</v>
      </c>
      <c r="X2892">
        <v>9.6961472000000007E-2</v>
      </c>
      <c r="Y2892">
        <v>7.1518722000000007E-2</v>
      </c>
      <c r="Z2892">
        <v>2.6376083000000002E-2</v>
      </c>
      <c r="AA2892">
        <v>2.6376083000000002E-2</v>
      </c>
      <c r="AB2892">
        <v>1.9454981999999999E-2</v>
      </c>
      <c r="AC2892">
        <v>1.9454981999999999E-2</v>
      </c>
      <c r="AD2892">
        <v>2.8699966E-2</v>
      </c>
      <c r="AE2892">
        <v>2.1169077000000001E-2</v>
      </c>
      <c r="AF2892">
        <v>1.5614298E-2</v>
      </c>
      <c r="AG2892">
        <v>1.1517097E-2</v>
      </c>
      <c r="AH2892" s="6">
        <v>3.2319921000000001E-2</v>
      </c>
      <c r="AI2892" s="6"/>
      <c r="AJ2892" s="8"/>
      <c r="AK2892" s="6"/>
      <c r="AL2892" s="6"/>
      <c r="AM2892" s="6"/>
      <c r="AN2892" s="6"/>
      <c r="AO2892" s="6"/>
      <c r="AP2892" s="6"/>
      <c r="AQ2892" s="6"/>
      <c r="AR2892" s="6"/>
      <c r="AS2892" s="6"/>
    </row>
    <row r="2893" spans="1:45" x14ac:dyDescent="0.35">
      <c r="A2893">
        <v>5000</v>
      </c>
      <c r="B2893">
        <v>1.0219405680147831</v>
      </c>
      <c r="C2893">
        <v>220</v>
      </c>
      <c r="D2893">
        <v>1.146385916465309</v>
      </c>
      <c r="E2893">
        <v>0</v>
      </c>
      <c r="F2893">
        <v>0</v>
      </c>
      <c r="G2893">
        <v>0.2</v>
      </c>
      <c r="H2893" t="s">
        <v>98</v>
      </c>
      <c r="I2893" t="s">
        <v>98</v>
      </c>
      <c r="J2893">
        <v>0.50442985360000003</v>
      </c>
      <c r="K2893">
        <v>7.7569177600000011E-2</v>
      </c>
      <c r="L2893">
        <v>5.7214977600000008E-2</v>
      </c>
      <c r="M2893">
        <v>2.1100866400000001E-2</v>
      </c>
      <c r="N2893">
        <v>2.1100866400000001E-2</v>
      </c>
      <c r="O2893">
        <v>1.55639856E-2</v>
      </c>
      <c r="P2893">
        <v>1.55639856E-2</v>
      </c>
      <c r="Q2893">
        <v>2.2959972799999999E-2</v>
      </c>
      <c r="R2893">
        <v>1.6935261600000001E-2</v>
      </c>
      <c r="S2893">
        <v>1.2491438400000001E-2</v>
      </c>
      <c r="T2893">
        <v>9.2136776000000011E-3</v>
      </c>
      <c r="U2893">
        <v>2.58559368E-2</v>
      </c>
      <c r="V2893">
        <v>34.51</v>
      </c>
      <c r="W2893">
        <v>0.63053731700000004</v>
      </c>
      <c r="X2893">
        <v>9.6961472000000007E-2</v>
      </c>
      <c r="Y2893">
        <v>7.1518722000000007E-2</v>
      </c>
      <c r="Z2893">
        <v>2.6376083000000002E-2</v>
      </c>
      <c r="AA2893">
        <v>2.6376083000000002E-2</v>
      </c>
      <c r="AB2893">
        <v>1.9454981999999999E-2</v>
      </c>
      <c r="AC2893">
        <v>1.9454981999999999E-2</v>
      </c>
      <c r="AD2893">
        <v>2.8699966E-2</v>
      </c>
      <c r="AE2893">
        <v>2.1169077000000001E-2</v>
      </c>
      <c r="AF2893">
        <v>1.5614298E-2</v>
      </c>
      <c r="AG2893">
        <v>1.1517097E-2</v>
      </c>
      <c r="AH2893" s="6">
        <v>3.2319921000000001E-2</v>
      </c>
      <c r="AI2893" s="6"/>
      <c r="AJ2893" s="8"/>
      <c r="AK2893" s="6"/>
      <c r="AL2893" s="6"/>
      <c r="AM2893" s="6"/>
      <c r="AN2893" s="6"/>
      <c r="AO2893" s="6"/>
      <c r="AP2893" s="6"/>
      <c r="AQ2893" s="6"/>
      <c r="AR2893" s="6"/>
      <c r="AS2893" s="6"/>
    </row>
    <row r="2894" spans="1:45" x14ac:dyDescent="0.35">
      <c r="A2894">
        <v>7500</v>
      </c>
      <c r="B2894">
        <v>1.3323333406754529</v>
      </c>
      <c r="C2894">
        <v>220</v>
      </c>
      <c r="D2894">
        <v>1.146385916465309</v>
      </c>
      <c r="E2894">
        <v>0</v>
      </c>
      <c r="F2894">
        <v>0</v>
      </c>
      <c r="G2894">
        <v>0.2</v>
      </c>
      <c r="H2894" t="s">
        <v>98</v>
      </c>
      <c r="I2894" t="s">
        <v>98</v>
      </c>
      <c r="J2894">
        <v>0.50442985360000003</v>
      </c>
      <c r="K2894">
        <v>7.7569177600000011E-2</v>
      </c>
      <c r="L2894">
        <v>5.7214977600000008E-2</v>
      </c>
      <c r="M2894">
        <v>2.1100866400000001E-2</v>
      </c>
      <c r="N2894">
        <v>2.1100866400000001E-2</v>
      </c>
      <c r="O2894">
        <v>1.55639856E-2</v>
      </c>
      <c r="P2894">
        <v>1.55639856E-2</v>
      </c>
      <c r="Q2894">
        <v>2.2959972799999999E-2</v>
      </c>
      <c r="R2894">
        <v>1.6935261600000001E-2</v>
      </c>
      <c r="S2894">
        <v>1.2491438400000001E-2</v>
      </c>
      <c r="T2894">
        <v>9.2136776000000011E-3</v>
      </c>
      <c r="U2894">
        <v>2.58559368E-2</v>
      </c>
      <c r="V2894">
        <v>34.51</v>
      </c>
      <c r="W2894">
        <v>0.63053731700000004</v>
      </c>
      <c r="X2894">
        <v>9.6961472000000007E-2</v>
      </c>
      <c r="Y2894">
        <v>7.1518722000000007E-2</v>
      </c>
      <c r="Z2894">
        <v>2.6376083000000002E-2</v>
      </c>
      <c r="AA2894">
        <v>2.6376083000000002E-2</v>
      </c>
      <c r="AB2894">
        <v>1.9454981999999999E-2</v>
      </c>
      <c r="AC2894">
        <v>1.9454981999999999E-2</v>
      </c>
      <c r="AD2894">
        <v>2.8699966E-2</v>
      </c>
      <c r="AE2894">
        <v>2.1169077000000001E-2</v>
      </c>
      <c r="AF2894">
        <v>1.5614298E-2</v>
      </c>
      <c r="AG2894">
        <v>1.1517097E-2</v>
      </c>
      <c r="AH2894" s="6">
        <v>3.2319921000000001E-2</v>
      </c>
      <c r="AI2894" s="6"/>
      <c r="AJ2894" s="8"/>
      <c r="AK2894" s="6"/>
      <c r="AL2894" s="6"/>
      <c r="AM2894" s="6"/>
      <c r="AN2894" s="6"/>
      <c r="AO2894" s="6"/>
      <c r="AP2894" s="6"/>
      <c r="AQ2894" s="6"/>
      <c r="AR2894" s="6"/>
      <c r="AS2894" s="6"/>
    </row>
    <row r="2895" spans="1:45" x14ac:dyDescent="0.35">
      <c r="A2895">
        <v>10000</v>
      </c>
      <c r="B2895">
        <v>1.6378221035261209</v>
      </c>
      <c r="C2895">
        <v>220</v>
      </c>
      <c r="D2895">
        <v>1.146385916465309</v>
      </c>
      <c r="E2895">
        <v>0</v>
      </c>
      <c r="F2895">
        <v>0</v>
      </c>
      <c r="G2895">
        <v>0.2</v>
      </c>
      <c r="H2895" t="s">
        <v>98</v>
      </c>
      <c r="I2895" t="s">
        <v>98</v>
      </c>
      <c r="J2895">
        <v>0.50442985360000003</v>
      </c>
      <c r="K2895">
        <v>7.7569177600000011E-2</v>
      </c>
      <c r="L2895">
        <v>5.7214977600000008E-2</v>
      </c>
      <c r="M2895">
        <v>2.1100866400000001E-2</v>
      </c>
      <c r="N2895">
        <v>2.1100866400000001E-2</v>
      </c>
      <c r="O2895">
        <v>1.55639856E-2</v>
      </c>
      <c r="P2895">
        <v>1.55639856E-2</v>
      </c>
      <c r="Q2895">
        <v>2.2959972799999999E-2</v>
      </c>
      <c r="R2895">
        <v>1.6935261600000001E-2</v>
      </c>
      <c r="S2895">
        <v>1.2491438400000001E-2</v>
      </c>
      <c r="T2895">
        <v>9.2136776000000011E-3</v>
      </c>
      <c r="U2895">
        <v>2.58559368E-2</v>
      </c>
      <c r="V2895">
        <v>34.51</v>
      </c>
      <c r="W2895">
        <v>0.63053731700000004</v>
      </c>
      <c r="X2895">
        <v>9.6961472000000007E-2</v>
      </c>
      <c r="Y2895">
        <v>7.1518722000000007E-2</v>
      </c>
      <c r="Z2895">
        <v>2.6376083000000002E-2</v>
      </c>
      <c r="AA2895">
        <v>2.6376083000000002E-2</v>
      </c>
      <c r="AB2895">
        <v>1.9454981999999999E-2</v>
      </c>
      <c r="AC2895">
        <v>1.9454981999999999E-2</v>
      </c>
      <c r="AD2895">
        <v>2.8699966E-2</v>
      </c>
      <c r="AE2895">
        <v>2.1169077000000001E-2</v>
      </c>
      <c r="AF2895">
        <v>1.5614298E-2</v>
      </c>
      <c r="AG2895">
        <v>1.1517097E-2</v>
      </c>
      <c r="AH2895" s="6">
        <v>3.2319921000000001E-2</v>
      </c>
      <c r="AI2895" s="6"/>
      <c r="AJ2895" s="8"/>
      <c r="AK2895" s="6"/>
      <c r="AL2895" s="6"/>
      <c r="AM2895" s="6"/>
      <c r="AN2895" s="6"/>
      <c r="AO2895" s="6"/>
      <c r="AP2895" s="6"/>
      <c r="AQ2895" s="6"/>
      <c r="AR2895" s="6"/>
      <c r="AS2895" s="6"/>
    </row>
    <row r="2896" spans="1:45" x14ac:dyDescent="0.35">
      <c r="A2896">
        <v>15000</v>
      </c>
      <c r="B2896">
        <v>2.2236513705662611</v>
      </c>
      <c r="C2896">
        <v>220</v>
      </c>
      <c r="D2896">
        <v>1.146385916465309</v>
      </c>
      <c r="E2896">
        <v>0</v>
      </c>
      <c r="F2896">
        <v>0</v>
      </c>
      <c r="G2896">
        <v>0.2</v>
      </c>
      <c r="H2896" t="s">
        <v>98</v>
      </c>
      <c r="I2896" t="s">
        <v>98</v>
      </c>
      <c r="J2896">
        <v>0.50442985360000003</v>
      </c>
      <c r="K2896">
        <v>7.7569177600000011E-2</v>
      </c>
      <c r="L2896">
        <v>5.7214977600000008E-2</v>
      </c>
      <c r="M2896">
        <v>2.1100866400000001E-2</v>
      </c>
      <c r="N2896">
        <v>2.1100866400000001E-2</v>
      </c>
      <c r="O2896">
        <v>1.55639856E-2</v>
      </c>
      <c r="P2896">
        <v>1.55639856E-2</v>
      </c>
      <c r="Q2896">
        <v>2.2959972799999999E-2</v>
      </c>
      <c r="R2896">
        <v>1.6935261600000001E-2</v>
      </c>
      <c r="S2896">
        <v>1.2491438400000001E-2</v>
      </c>
      <c r="T2896">
        <v>9.2136776000000011E-3</v>
      </c>
      <c r="U2896">
        <v>2.58559368E-2</v>
      </c>
      <c r="V2896">
        <v>34.51</v>
      </c>
      <c r="W2896">
        <v>0.63053731700000004</v>
      </c>
      <c r="X2896">
        <v>9.6961472000000007E-2</v>
      </c>
      <c r="Y2896">
        <v>7.1518722000000007E-2</v>
      </c>
      <c r="Z2896">
        <v>2.6376083000000002E-2</v>
      </c>
      <c r="AA2896">
        <v>2.6376083000000002E-2</v>
      </c>
      <c r="AB2896">
        <v>1.9454981999999999E-2</v>
      </c>
      <c r="AC2896">
        <v>1.9454981999999999E-2</v>
      </c>
      <c r="AD2896">
        <v>2.8699966E-2</v>
      </c>
      <c r="AE2896">
        <v>2.1169077000000001E-2</v>
      </c>
      <c r="AF2896">
        <v>1.5614298E-2</v>
      </c>
      <c r="AG2896">
        <v>1.1517097E-2</v>
      </c>
      <c r="AH2896" s="6">
        <v>3.2319921000000001E-2</v>
      </c>
      <c r="AI2896" s="6"/>
      <c r="AJ2896" s="8"/>
      <c r="AK2896" s="6"/>
      <c r="AL2896" s="6"/>
      <c r="AM2896" s="6"/>
      <c r="AN2896" s="6"/>
      <c r="AO2896" s="6"/>
      <c r="AP2896" s="6"/>
      <c r="AQ2896" s="6"/>
      <c r="AR2896" s="6"/>
      <c r="AS2896" s="6"/>
    </row>
    <row r="2897" spans="1:45" x14ac:dyDescent="0.35">
      <c r="A2897">
        <v>1500</v>
      </c>
      <c r="B2897">
        <v>0.81400832570426751</v>
      </c>
      <c r="C2897">
        <v>250</v>
      </c>
      <c r="D2897">
        <v>1.146385916465309</v>
      </c>
      <c r="E2897">
        <v>0</v>
      </c>
      <c r="F2897">
        <v>0</v>
      </c>
      <c r="G2897">
        <v>0.2</v>
      </c>
      <c r="H2897" t="s">
        <v>98</v>
      </c>
      <c r="I2897" t="s">
        <v>98</v>
      </c>
      <c r="J2897">
        <v>0.50442985360000003</v>
      </c>
      <c r="K2897">
        <v>7.7569177600000011E-2</v>
      </c>
      <c r="L2897">
        <v>5.7214977600000008E-2</v>
      </c>
      <c r="M2897">
        <v>2.1100866400000001E-2</v>
      </c>
      <c r="N2897">
        <v>2.1100866400000001E-2</v>
      </c>
      <c r="O2897">
        <v>1.55639856E-2</v>
      </c>
      <c r="P2897">
        <v>1.55639856E-2</v>
      </c>
      <c r="Q2897">
        <v>2.2959972799999999E-2</v>
      </c>
      <c r="R2897">
        <v>1.6935261600000001E-2</v>
      </c>
      <c r="S2897">
        <v>1.2491438400000001E-2</v>
      </c>
      <c r="T2897">
        <v>9.2136776000000011E-3</v>
      </c>
      <c r="U2897">
        <v>2.58559368E-2</v>
      </c>
      <c r="V2897">
        <v>34.51</v>
      </c>
      <c r="W2897">
        <v>0.63053731700000004</v>
      </c>
      <c r="X2897">
        <v>9.6961472000000007E-2</v>
      </c>
      <c r="Y2897">
        <v>7.1518722000000007E-2</v>
      </c>
      <c r="Z2897">
        <v>2.6376083000000002E-2</v>
      </c>
      <c r="AA2897">
        <v>2.6376083000000002E-2</v>
      </c>
      <c r="AB2897">
        <v>1.9454981999999999E-2</v>
      </c>
      <c r="AC2897">
        <v>1.9454981999999999E-2</v>
      </c>
      <c r="AD2897">
        <v>2.8699966E-2</v>
      </c>
      <c r="AE2897">
        <v>2.1169077000000001E-2</v>
      </c>
      <c r="AF2897">
        <v>1.5614298E-2</v>
      </c>
      <c r="AG2897">
        <v>1.1517097E-2</v>
      </c>
      <c r="AH2897" s="6">
        <v>3.2319921000000001E-2</v>
      </c>
      <c r="AI2897" s="6"/>
      <c r="AJ2897" s="8"/>
      <c r="AK2897" s="6"/>
      <c r="AL2897" s="6"/>
      <c r="AM2897" s="6"/>
      <c r="AN2897" s="6"/>
      <c r="AO2897" s="6"/>
      <c r="AP2897" s="6"/>
      <c r="AQ2897" s="6"/>
      <c r="AR2897" s="6"/>
      <c r="AS2897" s="6"/>
    </row>
    <row r="2898" spans="1:45" x14ac:dyDescent="0.35">
      <c r="A2898">
        <v>2000</v>
      </c>
      <c r="B2898">
        <v>0.79119881802900704</v>
      </c>
      <c r="C2898">
        <v>250</v>
      </c>
      <c r="D2898">
        <v>1.146385916465309</v>
      </c>
      <c r="E2898">
        <v>0</v>
      </c>
      <c r="F2898">
        <v>0</v>
      </c>
      <c r="G2898">
        <v>0.2</v>
      </c>
      <c r="H2898" t="s">
        <v>98</v>
      </c>
      <c r="I2898" t="s">
        <v>98</v>
      </c>
      <c r="J2898">
        <v>0.50442985360000003</v>
      </c>
      <c r="K2898">
        <v>7.7569177600000011E-2</v>
      </c>
      <c r="L2898">
        <v>5.7214977600000008E-2</v>
      </c>
      <c r="M2898">
        <v>2.1100866400000001E-2</v>
      </c>
      <c r="N2898">
        <v>2.1100866400000001E-2</v>
      </c>
      <c r="O2898">
        <v>1.55639856E-2</v>
      </c>
      <c r="P2898">
        <v>1.55639856E-2</v>
      </c>
      <c r="Q2898">
        <v>2.2959972799999999E-2</v>
      </c>
      <c r="R2898">
        <v>1.6935261600000001E-2</v>
      </c>
      <c r="S2898">
        <v>1.2491438400000001E-2</v>
      </c>
      <c r="T2898">
        <v>9.2136776000000011E-3</v>
      </c>
      <c r="U2898">
        <v>2.58559368E-2</v>
      </c>
      <c r="V2898">
        <v>34.51</v>
      </c>
      <c r="W2898">
        <v>0.63053731700000004</v>
      </c>
      <c r="X2898">
        <v>9.6961472000000007E-2</v>
      </c>
      <c r="Y2898">
        <v>7.1518722000000007E-2</v>
      </c>
      <c r="Z2898">
        <v>2.6376083000000002E-2</v>
      </c>
      <c r="AA2898">
        <v>2.6376083000000002E-2</v>
      </c>
      <c r="AB2898">
        <v>1.9454981999999999E-2</v>
      </c>
      <c r="AC2898">
        <v>1.9454981999999999E-2</v>
      </c>
      <c r="AD2898">
        <v>2.8699966E-2</v>
      </c>
      <c r="AE2898">
        <v>2.1169077000000001E-2</v>
      </c>
      <c r="AF2898">
        <v>1.5614298E-2</v>
      </c>
      <c r="AG2898">
        <v>1.1517097E-2</v>
      </c>
      <c r="AH2898" s="6">
        <v>3.2319921000000001E-2</v>
      </c>
      <c r="AI2898" s="6"/>
      <c r="AJ2898" s="8"/>
      <c r="AK2898" s="6"/>
      <c r="AL2898" s="6"/>
      <c r="AM2898" s="6"/>
      <c r="AN2898" s="6"/>
      <c r="AO2898" s="6"/>
      <c r="AP2898" s="6"/>
      <c r="AQ2898" s="6"/>
      <c r="AR2898" s="6"/>
      <c r="AS2898" s="6"/>
    </row>
    <row r="2899" spans="1:45" x14ac:dyDescent="0.35">
      <c r="A2899">
        <v>2500</v>
      </c>
      <c r="B2899">
        <v>0.79595801208453065</v>
      </c>
      <c r="C2899">
        <v>250</v>
      </c>
      <c r="D2899">
        <v>1.146385916465309</v>
      </c>
      <c r="E2899">
        <v>0</v>
      </c>
      <c r="F2899">
        <v>0</v>
      </c>
      <c r="G2899">
        <v>0.2</v>
      </c>
      <c r="H2899" t="s">
        <v>98</v>
      </c>
      <c r="I2899" t="s">
        <v>98</v>
      </c>
      <c r="J2899">
        <v>0.50442985360000003</v>
      </c>
      <c r="K2899">
        <v>7.7569177600000011E-2</v>
      </c>
      <c r="L2899">
        <v>5.7214977600000008E-2</v>
      </c>
      <c r="M2899">
        <v>2.1100866400000001E-2</v>
      </c>
      <c r="N2899">
        <v>2.1100866400000001E-2</v>
      </c>
      <c r="O2899">
        <v>1.55639856E-2</v>
      </c>
      <c r="P2899">
        <v>1.55639856E-2</v>
      </c>
      <c r="Q2899">
        <v>2.2959972799999999E-2</v>
      </c>
      <c r="R2899">
        <v>1.6935261600000001E-2</v>
      </c>
      <c r="S2899">
        <v>1.2491438400000001E-2</v>
      </c>
      <c r="T2899">
        <v>9.2136776000000011E-3</v>
      </c>
      <c r="U2899">
        <v>2.58559368E-2</v>
      </c>
      <c r="V2899">
        <v>34.51</v>
      </c>
      <c r="W2899">
        <v>0.63053731700000004</v>
      </c>
      <c r="X2899">
        <v>9.6961472000000007E-2</v>
      </c>
      <c r="Y2899">
        <v>7.1518722000000007E-2</v>
      </c>
      <c r="Z2899">
        <v>2.6376083000000002E-2</v>
      </c>
      <c r="AA2899">
        <v>2.6376083000000002E-2</v>
      </c>
      <c r="AB2899">
        <v>1.9454981999999999E-2</v>
      </c>
      <c r="AC2899">
        <v>1.9454981999999999E-2</v>
      </c>
      <c r="AD2899">
        <v>2.8699966E-2</v>
      </c>
      <c r="AE2899">
        <v>2.1169077000000001E-2</v>
      </c>
      <c r="AF2899">
        <v>1.5614298E-2</v>
      </c>
      <c r="AG2899">
        <v>1.1517097E-2</v>
      </c>
      <c r="AH2899" s="6">
        <v>3.2319921000000001E-2</v>
      </c>
      <c r="AI2899" s="6"/>
      <c r="AJ2899" s="8"/>
      <c r="AK2899" s="6"/>
      <c r="AL2899" s="6"/>
      <c r="AM2899" s="6"/>
      <c r="AN2899" s="6"/>
      <c r="AO2899" s="6"/>
      <c r="AP2899" s="6"/>
      <c r="AQ2899" s="6"/>
      <c r="AR2899" s="6"/>
      <c r="AS2899" s="6"/>
    </row>
    <row r="2900" spans="1:45" x14ac:dyDescent="0.35">
      <c r="A2900">
        <v>5000</v>
      </c>
      <c r="B2900">
        <v>1.028060548070465</v>
      </c>
      <c r="C2900">
        <v>250</v>
      </c>
      <c r="D2900">
        <v>1.146385916465309</v>
      </c>
      <c r="E2900">
        <v>0</v>
      </c>
      <c r="F2900">
        <v>0</v>
      </c>
      <c r="G2900">
        <v>0.2</v>
      </c>
      <c r="H2900" t="s">
        <v>98</v>
      </c>
      <c r="I2900" t="s">
        <v>98</v>
      </c>
      <c r="J2900">
        <v>0.50442985360000003</v>
      </c>
      <c r="K2900">
        <v>7.7569177600000011E-2</v>
      </c>
      <c r="L2900">
        <v>5.7214977600000008E-2</v>
      </c>
      <c r="M2900">
        <v>2.1100866400000001E-2</v>
      </c>
      <c r="N2900">
        <v>2.1100866400000001E-2</v>
      </c>
      <c r="O2900">
        <v>1.55639856E-2</v>
      </c>
      <c r="P2900">
        <v>1.55639856E-2</v>
      </c>
      <c r="Q2900">
        <v>2.2959972799999999E-2</v>
      </c>
      <c r="R2900">
        <v>1.6935261600000001E-2</v>
      </c>
      <c r="S2900">
        <v>1.2491438400000001E-2</v>
      </c>
      <c r="T2900">
        <v>9.2136776000000011E-3</v>
      </c>
      <c r="U2900">
        <v>2.58559368E-2</v>
      </c>
      <c r="V2900">
        <v>34.51</v>
      </c>
      <c r="W2900">
        <v>0.63053731700000004</v>
      </c>
      <c r="X2900">
        <v>9.6961472000000007E-2</v>
      </c>
      <c r="Y2900">
        <v>7.1518722000000007E-2</v>
      </c>
      <c r="Z2900">
        <v>2.6376083000000002E-2</v>
      </c>
      <c r="AA2900">
        <v>2.6376083000000002E-2</v>
      </c>
      <c r="AB2900">
        <v>1.9454981999999999E-2</v>
      </c>
      <c r="AC2900">
        <v>1.9454981999999999E-2</v>
      </c>
      <c r="AD2900">
        <v>2.8699966E-2</v>
      </c>
      <c r="AE2900">
        <v>2.1169077000000001E-2</v>
      </c>
      <c r="AF2900">
        <v>1.5614298E-2</v>
      </c>
      <c r="AG2900">
        <v>1.1517097E-2</v>
      </c>
      <c r="AH2900" s="6">
        <v>3.2319921000000001E-2</v>
      </c>
      <c r="AI2900" s="6"/>
      <c r="AJ2900" s="8"/>
      <c r="AK2900" s="6"/>
      <c r="AL2900" s="6"/>
      <c r="AM2900" s="6"/>
      <c r="AN2900" s="6"/>
      <c r="AO2900" s="6"/>
      <c r="AP2900" s="6"/>
      <c r="AQ2900" s="6"/>
      <c r="AR2900" s="6"/>
      <c r="AS2900" s="6"/>
    </row>
    <row r="2901" spans="1:45" x14ac:dyDescent="0.35">
      <c r="A2901">
        <v>7500</v>
      </c>
      <c r="B2901">
        <v>1.3210994261691189</v>
      </c>
      <c r="C2901">
        <v>250</v>
      </c>
      <c r="D2901">
        <v>1.146385916465309</v>
      </c>
      <c r="E2901">
        <v>0</v>
      </c>
      <c r="F2901">
        <v>0</v>
      </c>
      <c r="G2901">
        <v>0.2</v>
      </c>
      <c r="H2901" t="s">
        <v>98</v>
      </c>
      <c r="I2901" t="s">
        <v>98</v>
      </c>
      <c r="J2901">
        <v>0.50442985360000003</v>
      </c>
      <c r="K2901">
        <v>7.7569177600000011E-2</v>
      </c>
      <c r="L2901">
        <v>5.7214977600000008E-2</v>
      </c>
      <c r="M2901">
        <v>2.1100866400000001E-2</v>
      </c>
      <c r="N2901">
        <v>2.1100866400000001E-2</v>
      </c>
      <c r="O2901">
        <v>1.55639856E-2</v>
      </c>
      <c r="P2901">
        <v>1.55639856E-2</v>
      </c>
      <c r="Q2901">
        <v>2.2959972799999999E-2</v>
      </c>
      <c r="R2901">
        <v>1.6935261600000001E-2</v>
      </c>
      <c r="S2901">
        <v>1.2491438400000001E-2</v>
      </c>
      <c r="T2901">
        <v>9.2136776000000011E-3</v>
      </c>
      <c r="U2901">
        <v>2.58559368E-2</v>
      </c>
      <c r="V2901">
        <v>34.51</v>
      </c>
      <c r="W2901">
        <v>0.63053731700000004</v>
      </c>
      <c r="X2901">
        <v>9.6961472000000007E-2</v>
      </c>
      <c r="Y2901">
        <v>7.1518722000000007E-2</v>
      </c>
      <c r="Z2901">
        <v>2.6376083000000002E-2</v>
      </c>
      <c r="AA2901">
        <v>2.6376083000000002E-2</v>
      </c>
      <c r="AB2901">
        <v>1.9454981999999999E-2</v>
      </c>
      <c r="AC2901">
        <v>1.9454981999999999E-2</v>
      </c>
      <c r="AD2901">
        <v>2.8699966E-2</v>
      </c>
      <c r="AE2901">
        <v>2.1169077000000001E-2</v>
      </c>
      <c r="AF2901">
        <v>1.5614298E-2</v>
      </c>
      <c r="AG2901">
        <v>1.1517097E-2</v>
      </c>
      <c r="AH2901" s="6">
        <v>3.2319921000000001E-2</v>
      </c>
      <c r="AI2901" s="6"/>
      <c r="AJ2901" s="8"/>
      <c r="AK2901" s="6"/>
      <c r="AL2901" s="6"/>
      <c r="AM2901" s="6"/>
      <c r="AN2901" s="6"/>
      <c r="AO2901" s="6"/>
      <c r="AP2901" s="6"/>
      <c r="AQ2901" s="6"/>
      <c r="AR2901" s="6"/>
      <c r="AS2901" s="6"/>
    </row>
    <row r="2902" spans="1:45" x14ac:dyDescent="0.35">
      <c r="A2902">
        <v>10000</v>
      </c>
      <c r="B2902">
        <v>1.6128245073295699</v>
      </c>
      <c r="C2902">
        <v>250</v>
      </c>
      <c r="D2902">
        <v>1.146385916465309</v>
      </c>
      <c r="E2902">
        <v>0</v>
      </c>
      <c r="F2902">
        <v>0</v>
      </c>
      <c r="G2902">
        <v>0.2</v>
      </c>
      <c r="H2902" t="s">
        <v>98</v>
      </c>
      <c r="I2902" t="s">
        <v>98</v>
      </c>
      <c r="J2902">
        <v>0.50442985360000003</v>
      </c>
      <c r="K2902">
        <v>7.7569177600000011E-2</v>
      </c>
      <c r="L2902">
        <v>5.7214977600000008E-2</v>
      </c>
      <c r="M2902">
        <v>2.1100866400000001E-2</v>
      </c>
      <c r="N2902">
        <v>2.1100866400000001E-2</v>
      </c>
      <c r="O2902">
        <v>1.55639856E-2</v>
      </c>
      <c r="P2902">
        <v>1.55639856E-2</v>
      </c>
      <c r="Q2902">
        <v>2.2959972799999999E-2</v>
      </c>
      <c r="R2902">
        <v>1.6935261600000001E-2</v>
      </c>
      <c r="S2902">
        <v>1.2491438400000001E-2</v>
      </c>
      <c r="T2902">
        <v>9.2136776000000011E-3</v>
      </c>
      <c r="U2902">
        <v>2.58559368E-2</v>
      </c>
      <c r="V2902">
        <v>34.51</v>
      </c>
      <c r="W2902">
        <v>0.63053731700000004</v>
      </c>
      <c r="X2902">
        <v>9.6961472000000007E-2</v>
      </c>
      <c r="Y2902">
        <v>7.1518722000000007E-2</v>
      </c>
      <c r="Z2902">
        <v>2.6376083000000002E-2</v>
      </c>
      <c r="AA2902">
        <v>2.6376083000000002E-2</v>
      </c>
      <c r="AB2902">
        <v>1.9454981999999999E-2</v>
      </c>
      <c r="AC2902">
        <v>1.9454981999999999E-2</v>
      </c>
      <c r="AD2902">
        <v>2.8699966E-2</v>
      </c>
      <c r="AE2902">
        <v>2.1169077000000001E-2</v>
      </c>
      <c r="AF2902">
        <v>1.5614298E-2</v>
      </c>
      <c r="AG2902">
        <v>1.1517097E-2</v>
      </c>
      <c r="AH2902" s="6">
        <v>3.2319921000000001E-2</v>
      </c>
      <c r="AI2902" s="6"/>
      <c r="AJ2902" s="8"/>
      <c r="AK2902" s="6"/>
      <c r="AL2902" s="6"/>
      <c r="AM2902" s="6"/>
      <c r="AN2902" s="6"/>
      <c r="AO2902" s="6"/>
      <c r="AP2902" s="6"/>
      <c r="AQ2902" s="6"/>
      <c r="AR2902" s="6"/>
      <c r="AS2902" s="6"/>
    </row>
    <row r="2903" spans="1:45" x14ac:dyDescent="0.35">
      <c r="A2903">
        <v>15000</v>
      </c>
      <c r="B2903">
        <v>2.1746814267245642</v>
      </c>
      <c r="C2903">
        <v>250</v>
      </c>
      <c r="D2903">
        <v>1.146385916465309</v>
      </c>
      <c r="E2903">
        <v>0</v>
      </c>
      <c r="F2903">
        <v>0</v>
      </c>
      <c r="G2903">
        <v>0.2</v>
      </c>
      <c r="H2903" t="s">
        <v>98</v>
      </c>
      <c r="I2903" t="s">
        <v>98</v>
      </c>
      <c r="J2903">
        <v>0.50442985360000003</v>
      </c>
      <c r="K2903">
        <v>7.7569177600000011E-2</v>
      </c>
      <c r="L2903">
        <v>5.7214977600000008E-2</v>
      </c>
      <c r="M2903">
        <v>2.1100866400000001E-2</v>
      </c>
      <c r="N2903">
        <v>2.1100866400000001E-2</v>
      </c>
      <c r="O2903">
        <v>1.55639856E-2</v>
      </c>
      <c r="P2903">
        <v>1.55639856E-2</v>
      </c>
      <c r="Q2903">
        <v>2.2959972799999999E-2</v>
      </c>
      <c r="R2903">
        <v>1.6935261600000001E-2</v>
      </c>
      <c r="S2903">
        <v>1.2491438400000001E-2</v>
      </c>
      <c r="T2903">
        <v>9.2136776000000011E-3</v>
      </c>
      <c r="U2903">
        <v>2.58559368E-2</v>
      </c>
      <c r="V2903">
        <v>34.51</v>
      </c>
      <c r="W2903">
        <v>0.63053731700000004</v>
      </c>
      <c r="X2903">
        <v>9.6961472000000007E-2</v>
      </c>
      <c r="Y2903">
        <v>7.1518722000000007E-2</v>
      </c>
      <c r="Z2903">
        <v>2.6376083000000002E-2</v>
      </c>
      <c r="AA2903">
        <v>2.6376083000000002E-2</v>
      </c>
      <c r="AB2903">
        <v>1.9454981999999999E-2</v>
      </c>
      <c r="AC2903">
        <v>1.9454981999999999E-2</v>
      </c>
      <c r="AD2903">
        <v>2.8699966E-2</v>
      </c>
      <c r="AE2903">
        <v>2.1169077000000001E-2</v>
      </c>
      <c r="AF2903">
        <v>1.5614298E-2</v>
      </c>
      <c r="AG2903">
        <v>1.1517097E-2</v>
      </c>
      <c r="AH2903" s="6">
        <v>3.2319921000000001E-2</v>
      </c>
      <c r="AI2903" s="6"/>
      <c r="AJ2903" s="8"/>
      <c r="AK2903" s="6"/>
      <c r="AL2903" s="6"/>
      <c r="AM2903" s="6"/>
      <c r="AN2903" s="6"/>
      <c r="AO2903" s="6"/>
      <c r="AP2903" s="6"/>
      <c r="AQ2903" s="6"/>
      <c r="AR2903" s="6"/>
      <c r="AS2903" s="6"/>
    </row>
    <row r="2904" spans="1:45" x14ac:dyDescent="0.35">
      <c r="A2904">
        <v>1500</v>
      </c>
      <c r="B2904">
        <v>0.84574139745377352</v>
      </c>
      <c r="C2904">
        <v>280</v>
      </c>
      <c r="D2904">
        <v>1.146385916465309</v>
      </c>
      <c r="E2904">
        <v>0</v>
      </c>
      <c r="F2904">
        <v>0</v>
      </c>
      <c r="G2904">
        <v>0.2</v>
      </c>
      <c r="H2904" t="s">
        <v>98</v>
      </c>
      <c r="I2904" t="s">
        <v>98</v>
      </c>
      <c r="J2904">
        <v>0.50442985360000003</v>
      </c>
      <c r="K2904">
        <v>7.7569177600000011E-2</v>
      </c>
      <c r="L2904">
        <v>5.7214977600000008E-2</v>
      </c>
      <c r="M2904">
        <v>2.1100866400000001E-2</v>
      </c>
      <c r="N2904">
        <v>2.1100866400000001E-2</v>
      </c>
      <c r="O2904">
        <v>1.55639856E-2</v>
      </c>
      <c r="P2904">
        <v>1.55639856E-2</v>
      </c>
      <c r="Q2904">
        <v>2.2959972799999999E-2</v>
      </c>
      <c r="R2904">
        <v>1.6935261600000001E-2</v>
      </c>
      <c r="S2904">
        <v>1.2491438400000001E-2</v>
      </c>
      <c r="T2904">
        <v>9.2136776000000011E-3</v>
      </c>
      <c r="U2904">
        <v>2.58559368E-2</v>
      </c>
      <c r="V2904">
        <v>34.51</v>
      </c>
      <c r="W2904">
        <v>0.63053731700000004</v>
      </c>
      <c r="X2904">
        <v>9.6961472000000007E-2</v>
      </c>
      <c r="Y2904">
        <v>7.1518722000000007E-2</v>
      </c>
      <c r="Z2904">
        <v>2.6376083000000002E-2</v>
      </c>
      <c r="AA2904">
        <v>2.6376083000000002E-2</v>
      </c>
      <c r="AB2904">
        <v>1.9454981999999999E-2</v>
      </c>
      <c r="AC2904">
        <v>1.9454981999999999E-2</v>
      </c>
      <c r="AD2904">
        <v>2.8699966E-2</v>
      </c>
      <c r="AE2904">
        <v>2.1169077000000001E-2</v>
      </c>
      <c r="AF2904">
        <v>1.5614298E-2</v>
      </c>
      <c r="AG2904">
        <v>1.1517097E-2</v>
      </c>
      <c r="AH2904" s="6">
        <v>3.2319921000000001E-2</v>
      </c>
      <c r="AI2904" s="6"/>
      <c r="AJ2904" s="8"/>
      <c r="AK2904" s="6"/>
      <c r="AL2904" s="6"/>
      <c r="AM2904" s="6"/>
      <c r="AN2904" s="6"/>
      <c r="AO2904" s="6"/>
      <c r="AP2904" s="6"/>
      <c r="AQ2904" s="6"/>
      <c r="AR2904" s="6"/>
      <c r="AS2904" s="6"/>
    </row>
    <row r="2905" spans="1:45" x14ac:dyDescent="0.35">
      <c r="A2905">
        <v>2000</v>
      </c>
      <c r="B2905">
        <v>0.82789630663041869</v>
      </c>
      <c r="C2905">
        <v>280</v>
      </c>
      <c r="D2905">
        <v>1.146385916465309</v>
      </c>
      <c r="E2905">
        <v>0</v>
      </c>
      <c r="F2905">
        <v>0</v>
      </c>
      <c r="G2905">
        <v>0.2</v>
      </c>
      <c r="H2905" t="s">
        <v>98</v>
      </c>
      <c r="I2905" t="s">
        <v>98</v>
      </c>
      <c r="J2905">
        <v>0.50442985360000003</v>
      </c>
      <c r="K2905">
        <v>7.7569177600000011E-2</v>
      </c>
      <c r="L2905">
        <v>5.7214977600000008E-2</v>
      </c>
      <c r="M2905">
        <v>2.1100866400000001E-2</v>
      </c>
      <c r="N2905">
        <v>2.1100866400000001E-2</v>
      </c>
      <c r="O2905">
        <v>1.55639856E-2</v>
      </c>
      <c r="P2905">
        <v>1.55639856E-2</v>
      </c>
      <c r="Q2905">
        <v>2.2959972799999999E-2</v>
      </c>
      <c r="R2905">
        <v>1.6935261600000001E-2</v>
      </c>
      <c r="S2905">
        <v>1.2491438400000001E-2</v>
      </c>
      <c r="T2905">
        <v>9.2136776000000011E-3</v>
      </c>
      <c r="U2905">
        <v>2.58559368E-2</v>
      </c>
      <c r="V2905">
        <v>34.51</v>
      </c>
      <c r="W2905">
        <v>0.63053731700000004</v>
      </c>
      <c r="X2905">
        <v>9.6961472000000007E-2</v>
      </c>
      <c r="Y2905">
        <v>7.1518722000000007E-2</v>
      </c>
      <c r="Z2905">
        <v>2.6376083000000002E-2</v>
      </c>
      <c r="AA2905">
        <v>2.6376083000000002E-2</v>
      </c>
      <c r="AB2905">
        <v>1.9454981999999999E-2</v>
      </c>
      <c r="AC2905">
        <v>1.9454981999999999E-2</v>
      </c>
      <c r="AD2905">
        <v>2.8699966E-2</v>
      </c>
      <c r="AE2905">
        <v>2.1169077000000001E-2</v>
      </c>
      <c r="AF2905">
        <v>1.5614298E-2</v>
      </c>
      <c r="AG2905">
        <v>1.1517097E-2</v>
      </c>
      <c r="AH2905" s="6">
        <v>3.2319921000000001E-2</v>
      </c>
      <c r="AI2905" s="6"/>
      <c r="AJ2905" s="8"/>
      <c r="AK2905" s="6"/>
      <c r="AL2905" s="6"/>
      <c r="AM2905" s="6"/>
      <c r="AN2905" s="6"/>
      <c r="AO2905" s="6"/>
      <c r="AP2905" s="6"/>
      <c r="AQ2905" s="6"/>
      <c r="AR2905" s="6"/>
      <c r="AS2905" s="6"/>
    </row>
    <row r="2906" spans="1:45" x14ac:dyDescent="0.35">
      <c r="A2906">
        <v>2500</v>
      </c>
      <c r="B2906">
        <v>0.82987085814092643</v>
      </c>
      <c r="C2906">
        <v>280</v>
      </c>
      <c r="D2906">
        <v>1.146385916465309</v>
      </c>
      <c r="E2906">
        <v>0</v>
      </c>
      <c r="F2906">
        <v>0</v>
      </c>
      <c r="G2906">
        <v>0.2</v>
      </c>
      <c r="H2906" t="s">
        <v>98</v>
      </c>
      <c r="I2906" t="s">
        <v>98</v>
      </c>
      <c r="J2906">
        <v>0.50442985360000003</v>
      </c>
      <c r="K2906">
        <v>7.7569177600000011E-2</v>
      </c>
      <c r="L2906">
        <v>5.7214977600000008E-2</v>
      </c>
      <c r="M2906">
        <v>2.1100866400000001E-2</v>
      </c>
      <c r="N2906">
        <v>2.1100866400000001E-2</v>
      </c>
      <c r="O2906">
        <v>1.55639856E-2</v>
      </c>
      <c r="P2906">
        <v>1.55639856E-2</v>
      </c>
      <c r="Q2906">
        <v>2.2959972799999999E-2</v>
      </c>
      <c r="R2906">
        <v>1.6935261600000001E-2</v>
      </c>
      <c r="S2906">
        <v>1.2491438400000001E-2</v>
      </c>
      <c r="T2906">
        <v>9.2136776000000011E-3</v>
      </c>
      <c r="U2906">
        <v>2.58559368E-2</v>
      </c>
      <c r="V2906">
        <v>34.51</v>
      </c>
      <c r="W2906">
        <v>0.63053731700000004</v>
      </c>
      <c r="X2906">
        <v>9.6961472000000007E-2</v>
      </c>
      <c r="Y2906">
        <v>7.1518722000000007E-2</v>
      </c>
      <c r="Z2906">
        <v>2.6376083000000002E-2</v>
      </c>
      <c r="AA2906">
        <v>2.6376083000000002E-2</v>
      </c>
      <c r="AB2906">
        <v>1.9454981999999999E-2</v>
      </c>
      <c r="AC2906">
        <v>1.9454981999999999E-2</v>
      </c>
      <c r="AD2906">
        <v>2.8699966E-2</v>
      </c>
      <c r="AE2906">
        <v>2.1169077000000001E-2</v>
      </c>
      <c r="AF2906">
        <v>1.5614298E-2</v>
      </c>
      <c r="AG2906">
        <v>1.1517097E-2</v>
      </c>
      <c r="AH2906" s="6">
        <v>3.2319921000000001E-2</v>
      </c>
      <c r="AI2906" s="6"/>
      <c r="AJ2906" s="8"/>
      <c r="AK2906" s="6"/>
      <c r="AL2906" s="6"/>
      <c r="AM2906" s="6"/>
      <c r="AN2906" s="6"/>
      <c r="AO2906" s="6"/>
      <c r="AP2906" s="6"/>
      <c r="AQ2906" s="6"/>
      <c r="AR2906" s="6"/>
      <c r="AS2906" s="6"/>
    </row>
    <row r="2907" spans="1:45" x14ac:dyDescent="0.35">
      <c r="A2907">
        <v>5000</v>
      </c>
      <c r="B2907">
        <v>1.0355987623692171</v>
      </c>
      <c r="C2907">
        <v>280</v>
      </c>
      <c r="D2907">
        <v>1.146385916465309</v>
      </c>
      <c r="E2907">
        <v>0</v>
      </c>
      <c r="F2907">
        <v>0</v>
      </c>
      <c r="G2907">
        <v>0.2</v>
      </c>
      <c r="H2907" t="s">
        <v>98</v>
      </c>
      <c r="I2907" t="s">
        <v>98</v>
      </c>
      <c r="J2907">
        <v>0.50442985360000003</v>
      </c>
      <c r="K2907">
        <v>7.7569177600000011E-2</v>
      </c>
      <c r="L2907">
        <v>5.7214977600000008E-2</v>
      </c>
      <c r="M2907">
        <v>2.1100866400000001E-2</v>
      </c>
      <c r="N2907">
        <v>2.1100866400000001E-2</v>
      </c>
      <c r="O2907">
        <v>1.55639856E-2</v>
      </c>
      <c r="P2907">
        <v>1.55639856E-2</v>
      </c>
      <c r="Q2907">
        <v>2.2959972799999999E-2</v>
      </c>
      <c r="R2907">
        <v>1.6935261600000001E-2</v>
      </c>
      <c r="S2907">
        <v>1.2491438400000001E-2</v>
      </c>
      <c r="T2907">
        <v>9.2136776000000011E-3</v>
      </c>
      <c r="U2907">
        <v>2.58559368E-2</v>
      </c>
      <c r="V2907">
        <v>34.51</v>
      </c>
      <c r="W2907">
        <v>0.63053731700000004</v>
      </c>
      <c r="X2907">
        <v>9.6961472000000007E-2</v>
      </c>
      <c r="Y2907">
        <v>7.1518722000000007E-2</v>
      </c>
      <c r="Z2907">
        <v>2.6376083000000002E-2</v>
      </c>
      <c r="AA2907">
        <v>2.6376083000000002E-2</v>
      </c>
      <c r="AB2907">
        <v>1.9454981999999999E-2</v>
      </c>
      <c r="AC2907">
        <v>1.9454981999999999E-2</v>
      </c>
      <c r="AD2907">
        <v>2.8699966E-2</v>
      </c>
      <c r="AE2907">
        <v>2.1169077000000001E-2</v>
      </c>
      <c r="AF2907">
        <v>1.5614298E-2</v>
      </c>
      <c r="AG2907">
        <v>1.1517097E-2</v>
      </c>
      <c r="AH2907" s="6">
        <v>3.2319921000000001E-2</v>
      </c>
      <c r="AI2907" s="6"/>
      <c r="AJ2907" s="8"/>
      <c r="AK2907" s="6"/>
      <c r="AL2907" s="6"/>
      <c r="AM2907" s="6"/>
      <c r="AN2907" s="6"/>
      <c r="AO2907" s="6"/>
      <c r="AP2907" s="6"/>
      <c r="AQ2907" s="6"/>
      <c r="AR2907" s="6"/>
      <c r="AS2907" s="6"/>
    </row>
    <row r="2908" spans="1:45" x14ac:dyDescent="0.35">
      <c r="A2908">
        <v>7500</v>
      </c>
      <c r="B2908">
        <v>1.312110557091668</v>
      </c>
      <c r="C2908">
        <v>280</v>
      </c>
      <c r="D2908">
        <v>1.146385916465309</v>
      </c>
      <c r="E2908">
        <v>0</v>
      </c>
      <c r="F2908">
        <v>0</v>
      </c>
      <c r="G2908">
        <v>0.2</v>
      </c>
      <c r="H2908" t="s">
        <v>98</v>
      </c>
      <c r="I2908" t="s">
        <v>98</v>
      </c>
      <c r="J2908">
        <v>0.50442985360000003</v>
      </c>
      <c r="K2908">
        <v>7.7569177600000011E-2</v>
      </c>
      <c r="L2908">
        <v>5.7214977600000008E-2</v>
      </c>
      <c r="M2908">
        <v>2.1100866400000001E-2</v>
      </c>
      <c r="N2908">
        <v>2.1100866400000001E-2</v>
      </c>
      <c r="O2908">
        <v>1.55639856E-2</v>
      </c>
      <c r="P2908">
        <v>1.55639856E-2</v>
      </c>
      <c r="Q2908">
        <v>2.2959972799999999E-2</v>
      </c>
      <c r="R2908">
        <v>1.6935261600000001E-2</v>
      </c>
      <c r="S2908">
        <v>1.2491438400000001E-2</v>
      </c>
      <c r="T2908">
        <v>9.2136776000000011E-3</v>
      </c>
      <c r="U2908">
        <v>2.58559368E-2</v>
      </c>
      <c r="V2908">
        <v>34.51</v>
      </c>
      <c r="W2908">
        <v>0.63053731700000004</v>
      </c>
      <c r="X2908">
        <v>9.6961472000000007E-2</v>
      </c>
      <c r="Y2908">
        <v>7.1518722000000007E-2</v>
      </c>
      <c r="Z2908">
        <v>2.6376083000000002E-2</v>
      </c>
      <c r="AA2908">
        <v>2.6376083000000002E-2</v>
      </c>
      <c r="AB2908">
        <v>1.9454981999999999E-2</v>
      </c>
      <c r="AC2908">
        <v>1.9454981999999999E-2</v>
      </c>
      <c r="AD2908">
        <v>2.8699966E-2</v>
      </c>
      <c r="AE2908">
        <v>2.1169077000000001E-2</v>
      </c>
      <c r="AF2908">
        <v>1.5614298E-2</v>
      </c>
      <c r="AG2908">
        <v>1.1517097E-2</v>
      </c>
      <c r="AH2908" s="6">
        <v>3.2319921000000001E-2</v>
      </c>
      <c r="AI2908" s="6"/>
      <c r="AJ2908" s="8"/>
      <c r="AK2908" s="6"/>
      <c r="AL2908" s="6"/>
      <c r="AM2908" s="6"/>
      <c r="AN2908" s="6"/>
      <c r="AO2908" s="6"/>
      <c r="AP2908" s="6"/>
      <c r="AQ2908" s="6"/>
      <c r="AR2908" s="6"/>
      <c r="AS2908" s="6"/>
    </row>
    <row r="2909" spans="1:45" x14ac:dyDescent="0.35">
      <c r="A2909">
        <v>10000</v>
      </c>
      <c r="B2909">
        <v>1.5908156849230271</v>
      </c>
      <c r="C2909">
        <v>280</v>
      </c>
      <c r="D2909">
        <v>1.146385916465309</v>
      </c>
      <c r="E2909">
        <v>0</v>
      </c>
      <c r="F2909">
        <v>0</v>
      </c>
      <c r="G2909">
        <v>0.2</v>
      </c>
      <c r="H2909" t="s">
        <v>98</v>
      </c>
      <c r="I2909" t="s">
        <v>98</v>
      </c>
      <c r="J2909">
        <v>0.50442985360000003</v>
      </c>
      <c r="K2909">
        <v>7.7569177600000011E-2</v>
      </c>
      <c r="L2909">
        <v>5.7214977600000008E-2</v>
      </c>
      <c r="M2909">
        <v>2.1100866400000001E-2</v>
      </c>
      <c r="N2909">
        <v>2.1100866400000001E-2</v>
      </c>
      <c r="O2909">
        <v>1.55639856E-2</v>
      </c>
      <c r="P2909">
        <v>1.55639856E-2</v>
      </c>
      <c r="Q2909">
        <v>2.2959972799999999E-2</v>
      </c>
      <c r="R2909">
        <v>1.6935261600000001E-2</v>
      </c>
      <c r="S2909">
        <v>1.2491438400000001E-2</v>
      </c>
      <c r="T2909">
        <v>9.2136776000000011E-3</v>
      </c>
      <c r="U2909">
        <v>2.58559368E-2</v>
      </c>
      <c r="V2909">
        <v>34.51</v>
      </c>
      <c r="W2909">
        <v>0.63053731700000004</v>
      </c>
      <c r="X2909">
        <v>9.6961472000000007E-2</v>
      </c>
      <c r="Y2909">
        <v>7.1518722000000007E-2</v>
      </c>
      <c r="Z2909">
        <v>2.6376083000000002E-2</v>
      </c>
      <c r="AA2909">
        <v>2.6376083000000002E-2</v>
      </c>
      <c r="AB2909">
        <v>1.9454981999999999E-2</v>
      </c>
      <c r="AC2909">
        <v>1.9454981999999999E-2</v>
      </c>
      <c r="AD2909">
        <v>2.8699966E-2</v>
      </c>
      <c r="AE2909">
        <v>2.1169077000000001E-2</v>
      </c>
      <c r="AF2909">
        <v>1.5614298E-2</v>
      </c>
      <c r="AG2909">
        <v>1.1517097E-2</v>
      </c>
      <c r="AH2909" s="6">
        <v>3.2319921000000001E-2</v>
      </c>
      <c r="AI2909" s="6"/>
      <c r="AJ2909" s="8"/>
      <c r="AK2909" s="6"/>
      <c r="AL2909" s="6"/>
      <c r="AM2909" s="6"/>
      <c r="AN2909" s="6"/>
      <c r="AO2909" s="6"/>
      <c r="AP2909" s="6"/>
      <c r="AQ2909" s="6"/>
      <c r="AR2909" s="6"/>
      <c r="AS2909" s="6"/>
    </row>
    <row r="2910" spans="1:45" x14ac:dyDescent="0.35">
      <c r="A2910">
        <v>15000</v>
      </c>
      <c r="B2910">
        <v>2.1302338850452029</v>
      </c>
      <c r="C2910">
        <v>280</v>
      </c>
      <c r="D2910">
        <v>1.146385916465309</v>
      </c>
      <c r="E2910">
        <v>0</v>
      </c>
      <c r="F2910">
        <v>0</v>
      </c>
      <c r="G2910">
        <v>0.2</v>
      </c>
      <c r="H2910" t="s">
        <v>98</v>
      </c>
      <c r="I2910" t="s">
        <v>98</v>
      </c>
      <c r="J2910">
        <v>0.50442985360000003</v>
      </c>
      <c r="K2910">
        <v>7.7569177600000011E-2</v>
      </c>
      <c r="L2910">
        <v>5.7214977600000008E-2</v>
      </c>
      <c r="M2910">
        <v>2.1100866400000001E-2</v>
      </c>
      <c r="N2910">
        <v>2.1100866400000001E-2</v>
      </c>
      <c r="O2910">
        <v>1.55639856E-2</v>
      </c>
      <c r="P2910">
        <v>1.55639856E-2</v>
      </c>
      <c r="Q2910">
        <v>2.2959972799999999E-2</v>
      </c>
      <c r="R2910">
        <v>1.6935261600000001E-2</v>
      </c>
      <c r="S2910">
        <v>1.2491438400000001E-2</v>
      </c>
      <c r="T2910">
        <v>9.2136776000000011E-3</v>
      </c>
      <c r="U2910">
        <v>2.58559368E-2</v>
      </c>
      <c r="V2910">
        <v>34.51</v>
      </c>
      <c r="W2910">
        <v>0.63053731700000004</v>
      </c>
      <c r="X2910">
        <v>9.6961472000000007E-2</v>
      </c>
      <c r="Y2910">
        <v>7.1518722000000007E-2</v>
      </c>
      <c r="Z2910">
        <v>2.6376083000000002E-2</v>
      </c>
      <c r="AA2910">
        <v>2.6376083000000002E-2</v>
      </c>
      <c r="AB2910">
        <v>1.9454981999999999E-2</v>
      </c>
      <c r="AC2910">
        <v>1.9454981999999999E-2</v>
      </c>
      <c r="AD2910">
        <v>2.8699966E-2</v>
      </c>
      <c r="AE2910">
        <v>2.1169077000000001E-2</v>
      </c>
      <c r="AF2910">
        <v>1.5614298E-2</v>
      </c>
      <c r="AG2910">
        <v>1.1517097E-2</v>
      </c>
      <c r="AH2910" s="6">
        <v>3.2319921000000001E-2</v>
      </c>
      <c r="AI2910" s="6"/>
      <c r="AJ2910" s="8"/>
      <c r="AK2910" s="6"/>
      <c r="AL2910" s="6"/>
      <c r="AM2910" s="6"/>
      <c r="AN2910" s="6"/>
      <c r="AO2910" s="6"/>
      <c r="AP2910" s="6"/>
      <c r="AQ2910" s="6"/>
      <c r="AR2910" s="6"/>
      <c r="AS2910" s="6"/>
    </row>
    <row r="2911" spans="1:45" x14ac:dyDescent="0.35">
      <c r="A2911">
        <v>1500</v>
      </c>
      <c r="B2911">
        <v>0.60033391171806205</v>
      </c>
      <c r="C2911">
        <v>60</v>
      </c>
      <c r="D2911">
        <v>1.10153952364515</v>
      </c>
      <c r="E2911">
        <v>0</v>
      </c>
      <c r="F2911">
        <v>0</v>
      </c>
      <c r="G2911">
        <v>0.4</v>
      </c>
      <c r="H2911" t="s">
        <v>98</v>
      </c>
      <c r="I2911" t="s">
        <v>98</v>
      </c>
      <c r="J2911">
        <v>0.37832239020000002</v>
      </c>
      <c r="K2911">
        <v>5.8176883200000001E-2</v>
      </c>
      <c r="L2911">
        <v>4.2911233200000003E-2</v>
      </c>
      <c r="M2911">
        <v>1.5825649800000001E-2</v>
      </c>
      <c r="N2911">
        <v>1.5825649800000001E-2</v>
      </c>
      <c r="O2911">
        <v>1.1672989199999999E-2</v>
      </c>
      <c r="P2911">
        <v>1.1672989199999999E-2</v>
      </c>
      <c r="Q2911">
        <v>1.7219979600000001E-2</v>
      </c>
      <c r="R2911">
        <v>1.2701446200000001E-2</v>
      </c>
      <c r="S2911">
        <v>9.3685787999999992E-3</v>
      </c>
      <c r="T2911">
        <v>6.9102581999999999E-3</v>
      </c>
      <c r="U2911">
        <v>1.9391952600000002E-2</v>
      </c>
      <c r="V2911">
        <v>34.51</v>
      </c>
      <c r="W2911">
        <v>0.63053731700000004</v>
      </c>
      <c r="X2911">
        <v>9.6961472000000007E-2</v>
      </c>
      <c r="Y2911">
        <v>7.1518722000000007E-2</v>
      </c>
      <c r="Z2911">
        <v>2.6376083000000002E-2</v>
      </c>
      <c r="AA2911">
        <v>2.6376083000000002E-2</v>
      </c>
      <c r="AB2911">
        <v>1.9454981999999999E-2</v>
      </c>
      <c r="AC2911">
        <v>1.9454981999999999E-2</v>
      </c>
      <c r="AD2911">
        <v>2.8699966E-2</v>
      </c>
      <c r="AE2911">
        <v>2.1169077000000001E-2</v>
      </c>
      <c r="AF2911">
        <v>1.5614298E-2</v>
      </c>
      <c r="AG2911">
        <v>1.1517097E-2</v>
      </c>
      <c r="AH2911" s="6">
        <v>3.2319921000000001E-2</v>
      </c>
      <c r="AI2911" s="6"/>
      <c r="AJ2911" s="8"/>
      <c r="AK2911" s="6"/>
      <c r="AL2911" s="6"/>
      <c r="AM2911" s="6"/>
      <c r="AN2911" s="6"/>
      <c r="AO2911" s="6"/>
      <c r="AP2911" s="6"/>
      <c r="AQ2911" s="6"/>
      <c r="AR2911" s="6"/>
      <c r="AS2911" s="6"/>
    </row>
    <row r="2912" spans="1:45" x14ac:dyDescent="0.35">
      <c r="A2912">
        <v>2000</v>
      </c>
      <c r="B2912">
        <v>0.61450139292649453</v>
      </c>
      <c r="C2912">
        <v>60</v>
      </c>
      <c r="D2912">
        <v>1.10153952364515</v>
      </c>
      <c r="E2912">
        <v>0</v>
      </c>
      <c r="F2912">
        <v>0</v>
      </c>
      <c r="G2912">
        <v>0.4</v>
      </c>
      <c r="H2912" t="s">
        <v>98</v>
      </c>
      <c r="I2912" t="s">
        <v>98</v>
      </c>
      <c r="J2912">
        <v>0.37832239020000002</v>
      </c>
      <c r="K2912">
        <v>5.8176883200000001E-2</v>
      </c>
      <c r="L2912">
        <v>4.2911233200000003E-2</v>
      </c>
      <c r="M2912">
        <v>1.5825649800000001E-2</v>
      </c>
      <c r="N2912">
        <v>1.5825649800000001E-2</v>
      </c>
      <c r="O2912">
        <v>1.1672989199999999E-2</v>
      </c>
      <c r="P2912">
        <v>1.1672989199999999E-2</v>
      </c>
      <c r="Q2912">
        <v>1.7219979600000001E-2</v>
      </c>
      <c r="R2912">
        <v>1.2701446200000001E-2</v>
      </c>
      <c r="S2912">
        <v>9.3685787999999992E-3</v>
      </c>
      <c r="T2912">
        <v>6.9102581999999999E-3</v>
      </c>
      <c r="U2912">
        <v>1.9391952600000002E-2</v>
      </c>
      <c r="V2912">
        <v>34.51</v>
      </c>
      <c r="W2912">
        <v>0.63053731700000004</v>
      </c>
      <c r="X2912">
        <v>9.6961472000000007E-2</v>
      </c>
      <c r="Y2912">
        <v>7.1518722000000007E-2</v>
      </c>
      <c r="Z2912">
        <v>2.6376083000000002E-2</v>
      </c>
      <c r="AA2912">
        <v>2.6376083000000002E-2</v>
      </c>
      <c r="AB2912">
        <v>1.9454981999999999E-2</v>
      </c>
      <c r="AC2912">
        <v>1.9454981999999999E-2</v>
      </c>
      <c r="AD2912">
        <v>2.8699966E-2</v>
      </c>
      <c r="AE2912">
        <v>2.1169077000000001E-2</v>
      </c>
      <c r="AF2912">
        <v>1.5614298E-2</v>
      </c>
      <c r="AG2912">
        <v>1.1517097E-2</v>
      </c>
      <c r="AH2912" s="6">
        <v>3.2319921000000001E-2</v>
      </c>
      <c r="AI2912" s="6"/>
      <c r="AJ2912" s="8"/>
      <c r="AK2912" s="6"/>
      <c r="AL2912" s="6"/>
      <c r="AM2912" s="6"/>
      <c r="AN2912" s="6"/>
      <c r="AO2912" s="6"/>
      <c r="AP2912" s="6"/>
      <c r="AQ2912" s="6"/>
      <c r="AR2912" s="6"/>
      <c r="AS2912" s="6"/>
    </row>
    <row r="2913" spans="1:45" x14ac:dyDescent="0.35">
      <c r="A2913">
        <v>2500</v>
      </c>
      <c r="B2913">
        <v>0.67144721402281471</v>
      </c>
      <c r="C2913">
        <v>60</v>
      </c>
      <c r="D2913">
        <v>1.10153952364515</v>
      </c>
      <c r="E2913">
        <v>0</v>
      </c>
      <c r="F2913">
        <v>0</v>
      </c>
      <c r="G2913">
        <v>0.4</v>
      </c>
      <c r="H2913" t="s">
        <v>98</v>
      </c>
      <c r="I2913" t="s">
        <v>98</v>
      </c>
      <c r="J2913">
        <v>0.37832239020000002</v>
      </c>
      <c r="K2913">
        <v>5.8176883200000001E-2</v>
      </c>
      <c r="L2913">
        <v>4.2911233200000003E-2</v>
      </c>
      <c r="M2913">
        <v>1.5825649800000001E-2</v>
      </c>
      <c r="N2913">
        <v>1.5825649800000001E-2</v>
      </c>
      <c r="O2913">
        <v>1.1672989199999999E-2</v>
      </c>
      <c r="P2913">
        <v>1.1672989199999999E-2</v>
      </c>
      <c r="Q2913">
        <v>1.7219979600000001E-2</v>
      </c>
      <c r="R2913">
        <v>1.2701446200000001E-2</v>
      </c>
      <c r="S2913">
        <v>9.3685787999999992E-3</v>
      </c>
      <c r="T2913">
        <v>6.9102581999999999E-3</v>
      </c>
      <c r="U2913">
        <v>1.9391952600000002E-2</v>
      </c>
      <c r="V2913">
        <v>34.51</v>
      </c>
      <c r="W2913">
        <v>0.63053731700000004</v>
      </c>
      <c r="X2913">
        <v>9.6961472000000007E-2</v>
      </c>
      <c r="Y2913">
        <v>7.1518722000000007E-2</v>
      </c>
      <c r="Z2913">
        <v>2.6376083000000002E-2</v>
      </c>
      <c r="AA2913">
        <v>2.6376083000000002E-2</v>
      </c>
      <c r="AB2913">
        <v>1.9454981999999999E-2</v>
      </c>
      <c r="AC2913">
        <v>1.9454981999999999E-2</v>
      </c>
      <c r="AD2913">
        <v>2.8699966E-2</v>
      </c>
      <c r="AE2913">
        <v>2.1169077000000001E-2</v>
      </c>
      <c r="AF2913">
        <v>1.5614298E-2</v>
      </c>
      <c r="AG2913">
        <v>1.1517097E-2</v>
      </c>
      <c r="AH2913" s="6">
        <v>3.2319921000000001E-2</v>
      </c>
      <c r="AI2913" s="6"/>
      <c r="AJ2913" s="8"/>
      <c r="AK2913" s="6"/>
      <c r="AL2913" s="6"/>
      <c r="AM2913" s="6"/>
      <c r="AN2913" s="6"/>
      <c r="AO2913" s="6"/>
      <c r="AP2913" s="6"/>
      <c r="AQ2913" s="6"/>
      <c r="AR2913" s="6"/>
      <c r="AS2913" s="6"/>
    </row>
    <row r="2914" spans="1:45" x14ac:dyDescent="0.35">
      <c r="A2914">
        <v>5000</v>
      </c>
      <c r="B2914">
        <v>1.0436449000737229</v>
      </c>
      <c r="C2914">
        <v>60</v>
      </c>
      <c r="D2914">
        <v>1.10153952364515</v>
      </c>
      <c r="E2914">
        <v>0</v>
      </c>
      <c r="F2914">
        <v>0</v>
      </c>
      <c r="G2914">
        <v>0.4</v>
      </c>
      <c r="H2914" t="s">
        <v>98</v>
      </c>
      <c r="I2914" t="s">
        <v>98</v>
      </c>
      <c r="J2914">
        <v>0.37832239020000002</v>
      </c>
      <c r="K2914">
        <v>5.8176883200000001E-2</v>
      </c>
      <c r="L2914">
        <v>4.2911233200000003E-2</v>
      </c>
      <c r="M2914">
        <v>1.5825649800000001E-2</v>
      </c>
      <c r="N2914">
        <v>1.5825649800000001E-2</v>
      </c>
      <c r="O2914">
        <v>1.1672989199999999E-2</v>
      </c>
      <c r="P2914">
        <v>1.1672989199999999E-2</v>
      </c>
      <c r="Q2914">
        <v>1.7219979600000001E-2</v>
      </c>
      <c r="R2914">
        <v>1.2701446200000001E-2</v>
      </c>
      <c r="S2914">
        <v>9.3685787999999992E-3</v>
      </c>
      <c r="T2914">
        <v>6.9102581999999999E-3</v>
      </c>
      <c r="U2914">
        <v>1.9391952600000002E-2</v>
      </c>
      <c r="V2914">
        <v>34.51</v>
      </c>
      <c r="W2914">
        <v>0.63053731700000004</v>
      </c>
      <c r="X2914">
        <v>9.6961472000000007E-2</v>
      </c>
      <c r="Y2914">
        <v>7.1518722000000007E-2</v>
      </c>
      <c r="Z2914">
        <v>2.6376083000000002E-2</v>
      </c>
      <c r="AA2914">
        <v>2.6376083000000002E-2</v>
      </c>
      <c r="AB2914">
        <v>1.9454981999999999E-2</v>
      </c>
      <c r="AC2914">
        <v>1.9454981999999999E-2</v>
      </c>
      <c r="AD2914">
        <v>2.8699966E-2</v>
      </c>
      <c r="AE2914">
        <v>2.1169077000000001E-2</v>
      </c>
      <c r="AF2914">
        <v>1.5614298E-2</v>
      </c>
      <c r="AG2914">
        <v>1.1517097E-2</v>
      </c>
      <c r="AH2914" s="6">
        <v>3.2319921000000001E-2</v>
      </c>
      <c r="AI2914" s="6"/>
      <c r="AJ2914" s="8"/>
      <c r="AK2914" s="6"/>
      <c r="AL2914" s="6"/>
      <c r="AM2914" s="6"/>
      <c r="AN2914" s="6"/>
      <c r="AO2914" s="6"/>
      <c r="AP2914" s="6"/>
      <c r="AQ2914" s="6"/>
      <c r="AR2914" s="6"/>
      <c r="AS2914" s="6"/>
    </row>
    <row r="2915" spans="1:45" x14ac:dyDescent="0.35">
      <c r="A2915">
        <v>7500</v>
      </c>
      <c r="B2915">
        <v>1.4157729884247889</v>
      </c>
      <c r="C2915">
        <v>60</v>
      </c>
      <c r="D2915">
        <v>1.10153952364515</v>
      </c>
      <c r="E2915">
        <v>0</v>
      </c>
      <c r="F2915">
        <v>0</v>
      </c>
      <c r="G2915">
        <v>0.4</v>
      </c>
      <c r="H2915" t="s">
        <v>98</v>
      </c>
      <c r="I2915" t="s">
        <v>98</v>
      </c>
      <c r="J2915">
        <v>0.37832239020000002</v>
      </c>
      <c r="K2915">
        <v>5.8176883200000001E-2</v>
      </c>
      <c r="L2915">
        <v>4.2911233200000003E-2</v>
      </c>
      <c r="M2915">
        <v>1.5825649800000001E-2</v>
      </c>
      <c r="N2915">
        <v>1.5825649800000001E-2</v>
      </c>
      <c r="O2915">
        <v>1.1672989199999999E-2</v>
      </c>
      <c r="P2915">
        <v>1.1672989199999999E-2</v>
      </c>
      <c r="Q2915">
        <v>1.7219979600000001E-2</v>
      </c>
      <c r="R2915">
        <v>1.2701446200000001E-2</v>
      </c>
      <c r="S2915">
        <v>9.3685787999999992E-3</v>
      </c>
      <c r="T2915">
        <v>6.9102581999999999E-3</v>
      </c>
      <c r="U2915">
        <v>1.9391952600000002E-2</v>
      </c>
      <c r="V2915">
        <v>34.51</v>
      </c>
      <c r="W2915">
        <v>0.63053731700000004</v>
      </c>
      <c r="X2915">
        <v>9.6961472000000007E-2</v>
      </c>
      <c r="Y2915">
        <v>7.1518722000000007E-2</v>
      </c>
      <c r="Z2915">
        <v>2.6376083000000002E-2</v>
      </c>
      <c r="AA2915">
        <v>2.6376083000000002E-2</v>
      </c>
      <c r="AB2915">
        <v>1.9454981999999999E-2</v>
      </c>
      <c r="AC2915">
        <v>1.9454981999999999E-2</v>
      </c>
      <c r="AD2915">
        <v>2.8699966E-2</v>
      </c>
      <c r="AE2915">
        <v>2.1169077000000001E-2</v>
      </c>
      <c r="AF2915">
        <v>1.5614298E-2</v>
      </c>
      <c r="AG2915">
        <v>1.1517097E-2</v>
      </c>
      <c r="AH2915" s="6">
        <v>3.2319921000000001E-2</v>
      </c>
      <c r="AI2915" s="6"/>
      <c r="AJ2915" s="8"/>
      <c r="AK2915" s="6"/>
      <c r="AL2915" s="6"/>
      <c r="AM2915" s="6"/>
      <c r="AN2915" s="6"/>
      <c r="AO2915" s="6"/>
      <c r="AP2915" s="6"/>
      <c r="AQ2915" s="6"/>
      <c r="AR2915" s="6"/>
      <c r="AS2915" s="6"/>
    </row>
    <row r="2916" spans="1:45" x14ac:dyDescent="0.35">
      <c r="A2916">
        <v>10000</v>
      </c>
      <c r="B2916">
        <v>1.77312752978445</v>
      </c>
      <c r="C2916">
        <v>60</v>
      </c>
      <c r="D2916">
        <v>1.10153952364515</v>
      </c>
      <c r="E2916">
        <v>0</v>
      </c>
      <c r="F2916">
        <v>0</v>
      </c>
      <c r="G2916">
        <v>0.4</v>
      </c>
      <c r="H2916" t="s">
        <v>98</v>
      </c>
      <c r="I2916" t="s">
        <v>98</v>
      </c>
      <c r="J2916">
        <v>0.37832239020000002</v>
      </c>
      <c r="K2916">
        <v>5.8176883200000001E-2</v>
      </c>
      <c r="L2916">
        <v>4.2911233200000003E-2</v>
      </c>
      <c r="M2916">
        <v>1.5825649800000001E-2</v>
      </c>
      <c r="N2916">
        <v>1.5825649800000001E-2</v>
      </c>
      <c r="O2916">
        <v>1.1672989199999999E-2</v>
      </c>
      <c r="P2916">
        <v>1.1672989199999999E-2</v>
      </c>
      <c r="Q2916">
        <v>1.7219979600000001E-2</v>
      </c>
      <c r="R2916">
        <v>1.2701446200000001E-2</v>
      </c>
      <c r="S2916">
        <v>9.3685787999999992E-3</v>
      </c>
      <c r="T2916">
        <v>6.9102581999999999E-3</v>
      </c>
      <c r="U2916">
        <v>1.9391952600000002E-2</v>
      </c>
      <c r="V2916">
        <v>34.51</v>
      </c>
      <c r="W2916">
        <v>0.63053731700000004</v>
      </c>
      <c r="X2916">
        <v>9.6961472000000007E-2</v>
      </c>
      <c r="Y2916">
        <v>7.1518722000000007E-2</v>
      </c>
      <c r="Z2916">
        <v>2.6376083000000002E-2</v>
      </c>
      <c r="AA2916">
        <v>2.6376083000000002E-2</v>
      </c>
      <c r="AB2916">
        <v>1.9454981999999999E-2</v>
      </c>
      <c r="AC2916">
        <v>1.9454981999999999E-2</v>
      </c>
      <c r="AD2916">
        <v>2.8699966E-2</v>
      </c>
      <c r="AE2916">
        <v>2.1169077000000001E-2</v>
      </c>
      <c r="AF2916">
        <v>1.5614298E-2</v>
      </c>
      <c r="AG2916">
        <v>1.1517097E-2</v>
      </c>
      <c r="AH2916" s="6">
        <v>3.2319921000000001E-2</v>
      </c>
      <c r="AI2916" s="6"/>
      <c r="AJ2916" s="8"/>
      <c r="AK2916" s="6"/>
      <c r="AL2916" s="6"/>
      <c r="AM2916" s="6"/>
      <c r="AN2916" s="6"/>
      <c r="AO2916" s="6"/>
      <c r="AP2916" s="6"/>
      <c r="AQ2916" s="6"/>
      <c r="AR2916" s="6"/>
      <c r="AS2916" s="6"/>
    </row>
    <row r="2917" spans="1:45" x14ac:dyDescent="0.35">
      <c r="A2917">
        <v>15000</v>
      </c>
      <c r="B2917">
        <v>2.4523084114939708</v>
      </c>
      <c r="C2917">
        <v>60</v>
      </c>
      <c r="D2917">
        <v>1.10153952364515</v>
      </c>
      <c r="E2917">
        <v>0</v>
      </c>
      <c r="F2917">
        <v>0</v>
      </c>
      <c r="G2917">
        <v>0.4</v>
      </c>
      <c r="H2917" t="s">
        <v>98</v>
      </c>
      <c r="I2917" t="s">
        <v>98</v>
      </c>
      <c r="J2917">
        <v>0.37832239020000002</v>
      </c>
      <c r="K2917">
        <v>5.8176883200000001E-2</v>
      </c>
      <c r="L2917">
        <v>4.2911233200000003E-2</v>
      </c>
      <c r="M2917">
        <v>1.5825649800000001E-2</v>
      </c>
      <c r="N2917">
        <v>1.5825649800000001E-2</v>
      </c>
      <c r="O2917">
        <v>1.1672989199999999E-2</v>
      </c>
      <c r="P2917">
        <v>1.1672989199999999E-2</v>
      </c>
      <c r="Q2917">
        <v>1.7219979600000001E-2</v>
      </c>
      <c r="R2917">
        <v>1.2701446200000001E-2</v>
      </c>
      <c r="S2917">
        <v>9.3685787999999992E-3</v>
      </c>
      <c r="T2917">
        <v>6.9102581999999999E-3</v>
      </c>
      <c r="U2917">
        <v>1.9391952600000002E-2</v>
      </c>
      <c r="V2917">
        <v>34.51</v>
      </c>
      <c r="W2917">
        <v>0.63053731700000004</v>
      </c>
      <c r="X2917">
        <v>9.6961472000000007E-2</v>
      </c>
      <c r="Y2917">
        <v>7.1518722000000007E-2</v>
      </c>
      <c r="Z2917">
        <v>2.6376083000000002E-2</v>
      </c>
      <c r="AA2917">
        <v>2.6376083000000002E-2</v>
      </c>
      <c r="AB2917">
        <v>1.9454981999999999E-2</v>
      </c>
      <c r="AC2917">
        <v>1.9454981999999999E-2</v>
      </c>
      <c r="AD2917">
        <v>2.8699966E-2</v>
      </c>
      <c r="AE2917">
        <v>2.1169077000000001E-2</v>
      </c>
      <c r="AF2917">
        <v>1.5614298E-2</v>
      </c>
      <c r="AG2917">
        <v>1.1517097E-2</v>
      </c>
      <c r="AH2917" s="6">
        <v>3.2319921000000001E-2</v>
      </c>
      <c r="AI2917" s="6"/>
      <c r="AJ2917" s="8"/>
      <c r="AK2917" s="6"/>
      <c r="AL2917" s="6"/>
      <c r="AM2917" s="6"/>
      <c r="AN2917" s="6"/>
      <c r="AO2917" s="6"/>
      <c r="AP2917" s="6"/>
      <c r="AQ2917" s="6"/>
      <c r="AR2917" s="6"/>
      <c r="AS2917" s="6"/>
    </row>
    <row r="2918" spans="1:45" x14ac:dyDescent="0.35">
      <c r="A2918">
        <v>1500</v>
      </c>
      <c r="B2918">
        <v>0.68677254332237925</v>
      </c>
      <c r="C2918">
        <v>90</v>
      </c>
      <c r="D2918">
        <v>1.10153952364515</v>
      </c>
      <c r="E2918">
        <v>0</v>
      </c>
      <c r="F2918">
        <v>0</v>
      </c>
      <c r="G2918">
        <v>0.4</v>
      </c>
      <c r="H2918" t="s">
        <v>98</v>
      </c>
      <c r="I2918" t="s">
        <v>98</v>
      </c>
      <c r="J2918">
        <v>0.37832239020000002</v>
      </c>
      <c r="K2918">
        <v>5.8176883200000001E-2</v>
      </c>
      <c r="L2918">
        <v>4.2911233200000003E-2</v>
      </c>
      <c r="M2918">
        <v>1.5825649800000001E-2</v>
      </c>
      <c r="N2918">
        <v>1.5825649800000001E-2</v>
      </c>
      <c r="O2918">
        <v>1.1672989199999999E-2</v>
      </c>
      <c r="P2918">
        <v>1.1672989199999999E-2</v>
      </c>
      <c r="Q2918">
        <v>1.7219979600000001E-2</v>
      </c>
      <c r="R2918">
        <v>1.2701446200000001E-2</v>
      </c>
      <c r="S2918">
        <v>9.3685787999999992E-3</v>
      </c>
      <c r="T2918">
        <v>6.9102581999999999E-3</v>
      </c>
      <c r="U2918">
        <v>1.9391952600000002E-2</v>
      </c>
      <c r="V2918">
        <v>34.51</v>
      </c>
      <c r="W2918">
        <v>0.63053731700000004</v>
      </c>
      <c r="X2918">
        <v>9.6961472000000007E-2</v>
      </c>
      <c r="Y2918">
        <v>7.1518722000000007E-2</v>
      </c>
      <c r="Z2918">
        <v>2.6376083000000002E-2</v>
      </c>
      <c r="AA2918">
        <v>2.6376083000000002E-2</v>
      </c>
      <c r="AB2918">
        <v>1.9454981999999999E-2</v>
      </c>
      <c r="AC2918">
        <v>1.9454981999999999E-2</v>
      </c>
      <c r="AD2918">
        <v>2.8699966E-2</v>
      </c>
      <c r="AE2918">
        <v>2.1169077000000001E-2</v>
      </c>
      <c r="AF2918">
        <v>1.5614298E-2</v>
      </c>
      <c r="AG2918">
        <v>1.1517097E-2</v>
      </c>
      <c r="AH2918" s="6">
        <v>3.2319921000000001E-2</v>
      </c>
      <c r="AI2918" s="6"/>
      <c r="AJ2918" s="8"/>
      <c r="AK2918" s="6"/>
      <c r="AL2918" s="6"/>
      <c r="AM2918" s="6"/>
      <c r="AN2918" s="6"/>
      <c r="AO2918" s="6"/>
      <c r="AP2918" s="6"/>
      <c r="AQ2918" s="6"/>
      <c r="AR2918" s="6"/>
      <c r="AS2918" s="6"/>
    </row>
    <row r="2919" spans="1:45" x14ac:dyDescent="0.35">
      <c r="A2919">
        <v>2000</v>
      </c>
      <c r="B2919">
        <v>0.67034652238553982</v>
      </c>
      <c r="C2919">
        <v>90</v>
      </c>
      <c r="D2919">
        <v>1.10153952364515</v>
      </c>
      <c r="E2919">
        <v>0</v>
      </c>
      <c r="F2919">
        <v>0</v>
      </c>
      <c r="G2919">
        <v>0.4</v>
      </c>
      <c r="H2919" t="s">
        <v>98</v>
      </c>
      <c r="I2919" t="s">
        <v>98</v>
      </c>
      <c r="J2919">
        <v>0.37832239020000002</v>
      </c>
      <c r="K2919">
        <v>5.8176883200000001E-2</v>
      </c>
      <c r="L2919">
        <v>4.2911233200000003E-2</v>
      </c>
      <c r="M2919">
        <v>1.5825649800000001E-2</v>
      </c>
      <c r="N2919">
        <v>1.5825649800000001E-2</v>
      </c>
      <c r="O2919">
        <v>1.1672989199999999E-2</v>
      </c>
      <c r="P2919">
        <v>1.1672989199999999E-2</v>
      </c>
      <c r="Q2919">
        <v>1.7219979600000001E-2</v>
      </c>
      <c r="R2919">
        <v>1.2701446200000001E-2</v>
      </c>
      <c r="S2919">
        <v>9.3685787999999992E-3</v>
      </c>
      <c r="T2919">
        <v>6.9102581999999999E-3</v>
      </c>
      <c r="U2919">
        <v>1.9391952600000002E-2</v>
      </c>
      <c r="V2919">
        <v>34.51</v>
      </c>
      <c r="W2919">
        <v>0.63053731700000004</v>
      </c>
      <c r="X2919">
        <v>9.6961472000000007E-2</v>
      </c>
      <c r="Y2919">
        <v>7.1518722000000007E-2</v>
      </c>
      <c r="Z2919">
        <v>2.6376083000000002E-2</v>
      </c>
      <c r="AA2919">
        <v>2.6376083000000002E-2</v>
      </c>
      <c r="AB2919">
        <v>1.9454981999999999E-2</v>
      </c>
      <c r="AC2919">
        <v>1.9454981999999999E-2</v>
      </c>
      <c r="AD2919">
        <v>2.8699966E-2</v>
      </c>
      <c r="AE2919">
        <v>2.1169077000000001E-2</v>
      </c>
      <c r="AF2919">
        <v>1.5614298E-2</v>
      </c>
      <c r="AG2919">
        <v>1.1517097E-2</v>
      </c>
      <c r="AH2919" s="6">
        <v>3.2319921000000001E-2</v>
      </c>
      <c r="AI2919" s="6"/>
      <c r="AJ2919" s="8"/>
      <c r="AK2919" s="6"/>
      <c r="AL2919" s="6"/>
      <c r="AM2919" s="6"/>
      <c r="AN2919" s="6"/>
      <c r="AO2919" s="6"/>
      <c r="AP2919" s="6"/>
      <c r="AQ2919" s="6"/>
      <c r="AR2919" s="6"/>
      <c r="AS2919" s="6"/>
    </row>
    <row r="2920" spans="1:45" x14ac:dyDescent="0.35">
      <c r="A2920">
        <v>2500</v>
      </c>
      <c r="B2920">
        <v>0.7088854186161454</v>
      </c>
      <c r="C2920">
        <v>90</v>
      </c>
      <c r="D2920">
        <v>1.10153952364515</v>
      </c>
      <c r="E2920">
        <v>0</v>
      </c>
      <c r="F2920">
        <v>0</v>
      </c>
      <c r="G2920">
        <v>0.4</v>
      </c>
      <c r="H2920" t="s">
        <v>98</v>
      </c>
      <c r="I2920" t="s">
        <v>98</v>
      </c>
      <c r="J2920">
        <v>0.37832239020000002</v>
      </c>
      <c r="K2920">
        <v>5.8176883200000001E-2</v>
      </c>
      <c r="L2920">
        <v>4.2911233200000003E-2</v>
      </c>
      <c r="M2920">
        <v>1.5825649800000001E-2</v>
      </c>
      <c r="N2920">
        <v>1.5825649800000001E-2</v>
      </c>
      <c r="O2920">
        <v>1.1672989199999999E-2</v>
      </c>
      <c r="P2920">
        <v>1.1672989199999999E-2</v>
      </c>
      <c r="Q2920">
        <v>1.7219979600000001E-2</v>
      </c>
      <c r="R2920">
        <v>1.2701446200000001E-2</v>
      </c>
      <c r="S2920">
        <v>9.3685787999999992E-3</v>
      </c>
      <c r="T2920">
        <v>6.9102581999999999E-3</v>
      </c>
      <c r="U2920">
        <v>1.9391952600000002E-2</v>
      </c>
      <c r="V2920">
        <v>34.51</v>
      </c>
      <c r="W2920">
        <v>0.63053731700000004</v>
      </c>
      <c r="X2920">
        <v>9.6961472000000007E-2</v>
      </c>
      <c r="Y2920">
        <v>7.1518722000000007E-2</v>
      </c>
      <c r="Z2920">
        <v>2.6376083000000002E-2</v>
      </c>
      <c r="AA2920">
        <v>2.6376083000000002E-2</v>
      </c>
      <c r="AB2920">
        <v>1.9454981999999999E-2</v>
      </c>
      <c r="AC2920">
        <v>1.9454981999999999E-2</v>
      </c>
      <c r="AD2920">
        <v>2.8699966E-2</v>
      </c>
      <c r="AE2920">
        <v>2.1169077000000001E-2</v>
      </c>
      <c r="AF2920">
        <v>1.5614298E-2</v>
      </c>
      <c r="AG2920">
        <v>1.1517097E-2</v>
      </c>
      <c r="AH2920" s="6">
        <v>3.2319921000000001E-2</v>
      </c>
      <c r="AI2920" s="6"/>
      <c r="AJ2920" s="8"/>
      <c r="AK2920" s="6"/>
      <c r="AL2920" s="6"/>
      <c r="AM2920" s="6"/>
      <c r="AN2920" s="6"/>
      <c r="AO2920" s="6"/>
      <c r="AP2920" s="6"/>
      <c r="AQ2920" s="6"/>
      <c r="AR2920" s="6"/>
      <c r="AS2920" s="6"/>
    </row>
    <row r="2921" spans="1:45" x14ac:dyDescent="0.35">
      <c r="A2921">
        <v>5000</v>
      </c>
      <c r="B2921">
        <v>1.0407381383187859</v>
      </c>
      <c r="C2921">
        <v>90</v>
      </c>
      <c r="D2921">
        <v>1.10153952364515</v>
      </c>
      <c r="E2921">
        <v>0</v>
      </c>
      <c r="F2921">
        <v>0</v>
      </c>
      <c r="G2921">
        <v>0.4</v>
      </c>
      <c r="H2921" t="s">
        <v>98</v>
      </c>
      <c r="I2921" t="s">
        <v>98</v>
      </c>
      <c r="J2921">
        <v>0.37832239020000002</v>
      </c>
      <c r="K2921">
        <v>5.8176883200000001E-2</v>
      </c>
      <c r="L2921">
        <v>4.2911233200000003E-2</v>
      </c>
      <c r="M2921">
        <v>1.5825649800000001E-2</v>
      </c>
      <c r="N2921">
        <v>1.5825649800000001E-2</v>
      </c>
      <c r="O2921">
        <v>1.1672989199999999E-2</v>
      </c>
      <c r="P2921">
        <v>1.1672989199999999E-2</v>
      </c>
      <c r="Q2921">
        <v>1.7219979600000001E-2</v>
      </c>
      <c r="R2921">
        <v>1.2701446200000001E-2</v>
      </c>
      <c r="S2921">
        <v>9.3685787999999992E-3</v>
      </c>
      <c r="T2921">
        <v>6.9102581999999999E-3</v>
      </c>
      <c r="U2921">
        <v>1.9391952600000002E-2</v>
      </c>
      <c r="V2921">
        <v>34.51</v>
      </c>
      <c r="W2921">
        <v>0.63053731700000004</v>
      </c>
      <c r="X2921">
        <v>9.6961472000000007E-2</v>
      </c>
      <c r="Y2921">
        <v>7.1518722000000007E-2</v>
      </c>
      <c r="Z2921">
        <v>2.6376083000000002E-2</v>
      </c>
      <c r="AA2921">
        <v>2.6376083000000002E-2</v>
      </c>
      <c r="AB2921">
        <v>1.9454981999999999E-2</v>
      </c>
      <c r="AC2921">
        <v>1.9454981999999999E-2</v>
      </c>
      <c r="AD2921">
        <v>2.8699966E-2</v>
      </c>
      <c r="AE2921">
        <v>2.1169077000000001E-2</v>
      </c>
      <c r="AF2921">
        <v>1.5614298E-2</v>
      </c>
      <c r="AG2921">
        <v>1.1517097E-2</v>
      </c>
      <c r="AH2921" s="6">
        <v>3.2319921000000001E-2</v>
      </c>
      <c r="AI2921" s="6"/>
      <c r="AJ2921" s="8"/>
      <c r="AK2921" s="6"/>
      <c r="AL2921" s="6"/>
      <c r="AM2921" s="6"/>
      <c r="AN2921" s="6"/>
      <c r="AO2921" s="6"/>
      <c r="AP2921" s="6"/>
      <c r="AQ2921" s="6"/>
      <c r="AR2921" s="6"/>
      <c r="AS2921" s="6"/>
    </row>
    <row r="2922" spans="1:45" x14ac:dyDescent="0.35">
      <c r="A2922">
        <v>7500</v>
      </c>
      <c r="B2922">
        <v>1.3907177190835449</v>
      </c>
      <c r="C2922">
        <v>90</v>
      </c>
      <c r="D2922">
        <v>1.10153952364515</v>
      </c>
      <c r="E2922">
        <v>0</v>
      </c>
      <c r="F2922">
        <v>0</v>
      </c>
      <c r="G2922">
        <v>0.4</v>
      </c>
      <c r="H2922" t="s">
        <v>98</v>
      </c>
      <c r="I2922" t="s">
        <v>98</v>
      </c>
      <c r="J2922">
        <v>0.37832239020000002</v>
      </c>
      <c r="K2922">
        <v>5.8176883200000001E-2</v>
      </c>
      <c r="L2922">
        <v>4.2911233200000003E-2</v>
      </c>
      <c r="M2922">
        <v>1.5825649800000001E-2</v>
      </c>
      <c r="N2922">
        <v>1.5825649800000001E-2</v>
      </c>
      <c r="O2922">
        <v>1.1672989199999999E-2</v>
      </c>
      <c r="P2922">
        <v>1.1672989199999999E-2</v>
      </c>
      <c r="Q2922">
        <v>1.7219979600000001E-2</v>
      </c>
      <c r="R2922">
        <v>1.2701446200000001E-2</v>
      </c>
      <c r="S2922">
        <v>9.3685787999999992E-3</v>
      </c>
      <c r="T2922">
        <v>6.9102581999999999E-3</v>
      </c>
      <c r="U2922">
        <v>1.9391952600000002E-2</v>
      </c>
      <c r="V2922">
        <v>34.51</v>
      </c>
      <c r="W2922">
        <v>0.63053731700000004</v>
      </c>
      <c r="X2922">
        <v>9.6961472000000007E-2</v>
      </c>
      <c r="Y2922">
        <v>7.1518722000000007E-2</v>
      </c>
      <c r="Z2922">
        <v>2.6376083000000002E-2</v>
      </c>
      <c r="AA2922">
        <v>2.6376083000000002E-2</v>
      </c>
      <c r="AB2922">
        <v>1.9454981999999999E-2</v>
      </c>
      <c r="AC2922">
        <v>1.9454981999999999E-2</v>
      </c>
      <c r="AD2922">
        <v>2.8699966E-2</v>
      </c>
      <c r="AE2922">
        <v>2.1169077000000001E-2</v>
      </c>
      <c r="AF2922">
        <v>1.5614298E-2</v>
      </c>
      <c r="AG2922">
        <v>1.1517097E-2</v>
      </c>
      <c r="AH2922" s="6">
        <v>3.2319921000000001E-2</v>
      </c>
      <c r="AI2922" s="6"/>
      <c r="AJ2922" s="8"/>
      <c r="AK2922" s="6"/>
      <c r="AL2922" s="6"/>
      <c r="AM2922" s="6"/>
      <c r="AN2922" s="6"/>
      <c r="AO2922" s="6"/>
      <c r="AP2922" s="6"/>
      <c r="AQ2922" s="6"/>
      <c r="AR2922" s="6"/>
      <c r="AS2922" s="6"/>
    </row>
    <row r="2923" spans="1:45" x14ac:dyDescent="0.35">
      <c r="A2923">
        <v>10000</v>
      </c>
      <c r="B2923">
        <v>1.7292528174865021</v>
      </c>
      <c r="C2923">
        <v>90</v>
      </c>
      <c r="D2923">
        <v>1.10153952364515</v>
      </c>
      <c r="E2923">
        <v>0</v>
      </c>
      <c r="F2923">
        <v>0</v>
      </c>
      <c r="G2923">
        <v>0.4</v>
      </c>
      <c r="H2923" t="s">
        <v>98</v>
      </c>
      <c r="I2923" t="s">
        <v>98</v>
      </c>
      <c r="J2923">
        <v>0.37832239020000002</v>
      </c>
      <c r="K2923">
        <v>5.8176883200000001E-2</v>
      </c>
      <c r="L2923">
        <v>4.2911233200000003E-2</v>
      </c>
      <c r="M2923">
        <v>1.5825649800000001E-2</v>
      </c>
      <c r="N2923">
        <v>1.5825649800000001E-2</v>
      </c>
      <c r="O2923">
        <v>1.1672989199999999E-2</v>
      </c>
      <c r="P2923">
        <v>1.1672989199999999E-2</v>
      </c>
      <c r="Q2923">
        <v>1.7219979600000001E-2</v>
      </c>
      <c r="R2923">
        <v>1.2701446200000001E-2</v>
      </c>
      <c r="S2923">
        <v>9.3685787999999992E-3</v>
      </c>
      <c r="T2923">
        <v>6.9102581999999999E-3</v>
      </c>
      <c r="U2923">
        <v>1.9391952600000002E-2</v>
      </c>
      <c r="V2923">
        <v>34.51</v>
      </c>
      <c r="W2923">
        <v>0.63053731700000004</v>
      </c>
      <c r="X2923">
        <v>9.6961472000000007E-2</v>
      </c>
      <c r="Y2923">
        <v>7.1518722000000007E-2</v>
      </c>
      <c r="Z2923">
        <v>2.6376083000000002E-2</v>
      </c>
      <c r="AA2923">
        <v>2.6376083000000002E-2</v>
      </c>
      <c r="AB2923">
        <v>1.9454981999999999E-2</v>
      </c>
      <c r="AC2923">
        <v>1.9454981999999999E-2</v>
      </c>
      <c r="AD2923">
        <v>2.8699966E-2</v>
      </c>
      <c r="AE2923">
        <v>2.1169077000000001E-2</v>
      </c>
      <c r="AF2923">
        <v>1.5614298E-2</v>
      </c>
      <c r="AG2923">
        <v>1.1517097E-2</v>
      </c>
      <c r="AH2923" s="6">
        <v>3.2319921000000001E-2</v>
      </c>
      <c r="AI2923" s="6"/>
      <c r="AJ2923" s="8"/>
      <c r="AK2923" s="6"/>
      <c r="AL2923" s="6"/>
      <c r="AM2923" s="6"/>
      <c r="AN2923" s="6"/>
      <c r="AO2923" s="6"/>
      <c r="AP2923" s="6"/>
      <c r="AQ2923" s="6"/>
      <c r="AR2923" s="6"/>
      <c r="AS2923" s="6"/>
    </row>
    <row r="2924" spans="1:45" x14ac:dyDescent="0.35">
      <c r="A2924">
        <v>15000</v>
      </c>
      <c r="B2924">
        <v>2.3742121274448911</v>
      </c>
      <c r="C2924">
        <v>90</v>
      </c>
      <c r="D2924">
        <v>1.10153952364515</v>
      </c>
      <c r="E2924">
        <v>0</v>
      </c>
      <c r="F2924">
        <v>0</v>
      </c>
      <c r="G2924">
        <v>0.4</v>
      </c>
      <c r="H2924" t="s">
        <v>98</v>
      </c>
      <c r="I2924" t="s">
        <v>98</v>
      </c>
      <c r="J2924">
        <v>0.37832239020000002</v>
      </c>
      <c r="K2924">
        <v>5.8176883200000001E-2</v>
      </c>
      <c r="L2924">
        <v>4.2911233200000003E-2</v>
      </c>
      <c r="M2924">
        <v>1.5825649800000001E-2</v>
      </c>
      <c r="N2924">
        <v>1.5825649800000001E-2</v>
      </c>
      <c r="O2924">
        <v>1.1672989199999999E-2</v>
      </c>
      <c r="P2924">
        <v>1.1672989199999999E-2</v>
      </c>
      <c r="Q2924">
        <v>1.7219979600000001E-2</v>
      </c>
      <c r="R2924">
        <v>1.2701446200000001E-2</v>
      </c>
      <c r="S2924">
        <v>9.3685787999999992E-3</v>
      </c>
      <c r="T2924">
        <v>6.9102581999999999E-3</v>
      </c>
      <c r="U2924">
        <v>1.9391952600000002E-2</v>
      </c>
      <c r="V2924">
        <v>34.51</v>
      </c>
      <c r="W2924">
        <v>0.63053731700000004</v>
      </c>
      <c r="X2924">
        <v>9.6961472000000007E-2</v>
      </c>
      <c r="Y2924">
        <v>7.1518722000000007E-2</v>
      </c>
      <c r="Z2924">
        <v>2.6376083000000002E-2</v>
      </c>
      <c r="AA2924">
        <v>2.6376083000000002E-2</v>
      </c>
      <c r="AB2924">
        <v>1.9454981999999999E-2</v>
      </c>
      <c r="AC2924">
        <v>1.9454981999999999E-2</v>
      </c>
      <c r="AD2924">
        <v>2.8699966E-2</v>
      </c>
      <c r="AE2924">
        <v>2.1169077000000001E-2</v>
      </c>
      <c r="AF2924">
        <v>1.5614298E-2</v>
      </c>
      <c r="AG2924">
        <v>1.1517097E-2</v>
      </c>
      <c r="AH2924" s="6">
        <v>3.2319921000000001E-2</v>
      </c>
      <c r="AI2924" s="6"/>
      <c r="AJ2924" s="8"/>
      <c r="AK2924" s="6"/>
      <c r="AL2924" s="6"/>
      <c r="AM2924" s="6"/>
      <c r="AN2924" s="6"/>
      <c r="AO2924" s="6"/>
      <c r="AP2924" s="6"/>
      <c r="AQ2924" s="6"/>
      <c r="AR2924" s="6"/>
      <c r="AS2924" s="6"/>
    </row>
    <row r="2925" spans="1:45" x14ac:dyDescent="0.35">
      <c r="A2925">
        <v>1500</v>
      </c>
      <c r="B2925">
        <v>0.75274832024976568</v>
      </c>
      <c r="C2925">
        <v>120</v>
      </c>
      <c r="D2925">
        <v>1.10153952364515</v>
      </c>
      <c r="E2925">
        <v>0</v>
      </c>
      <c r="F2925">
        <v>0</v>
      </c>
      <c r="G2925">
        <v>0.4</v>
      </c>
      <c r="H2925" t="s">
        <v>98</v>
      </c>
      <c r="I2925" t="s">
        <v>98</v>
      </c>
      <c r="J2925">
        <v>0.37832239020000002</v>
      </c>
      <c r="K2925">
        <v>5.8176883200000001E-2</v>
      </c>
      <c r="L2925">
        <v>4.2911233200000003E-2</v>
      </c>
      <c r="M2925">
        <v>1.5825649800000001E-2</v>
      </c>
      <c r="N2925">
        <v>1.5825649800000001E-2</v>
      </c>
      <c r="O2925">
        <v>1.1672989199999999E-2</v>
      </c>
      <c r="P2925">
        <v>1.1672989199999999E-2</v>
      </c>
      <c r="Q2925">
        <v>1.7219979600000001E-2</v>
      </c>
      <c r="R2925">
        <v>1.2701446200000001E-2</v>
      </c>
      <c r="S2925">
        <v>9.3685787999999992E-3</v>
      </c>
      <c r="T2925">
        <v>6.9102581999999999E-3</v>
      </c>
      <c r="U2925">
        <v>1.9391952600000002E-2</v>
      </c>
      <c r="V2925">
        <v>34.51</v>
      </c>
      <c r="W2925">
        <v>0.63053731700000004</v>
      </c>
      <c r="X2925">
        <v>9.6961472000000007E-2</v>
      </c>
      <c r="Y2925">
        <v>7.1518722000000007E-2</v>
      </c>
      <c r="Z2925">
        <v>2.6376083000000002E-2</v>
      </c>
      <c r="AA2925">
        <v>2.6376083000000002E-2</v>
      </c>
      <c r="AB2925">
        <v>1.9454981999999999E-2</v>
      </c>
      <c r="AC2925">
        <v>1.9454981999999999E-2</v>
      </c>
      <c r="AD2925">
        <v>2.8699966E-2</v>
      </c>
      <c r="AE2925">
        <v>2.1169077000000001E-2</v>
      </c>
      <c r="AF2925">
        <v>1.5614298E-2</v>
      </c>
      <c r="AG2925">
        <v>1.1517097E-2</v>
      </c>
      <c r="AH2925" s="6">
        <v>3.2319921000000001E-2</v>
      </c>
      <c r="AI2925" s="6"/>
      <c r="AJ2925" s="8"/>
      <c r="AK2925" s="6"/>
      <c r="AL2925" s="6"/>
      <c r="AM2925" s="6"/>
      <c r="AN2925" s="6"/>
      <c r="AO2925" s="6"/>
      <c r="AP2925" s="6"/>
      <c r="AQ2925" s="6"/>
      <c r="AR2925" s="6"/>
      <c r="AS2925" s="6"/>
    </row>
    <row r="2926" spans="1:45" x14ac:dyDescent="0.35">
      <c r="A2926">
        <v>2000</v>
      </c>
      <c r="B2926">
        <v>0.72717540093826838</v>
      </c>
      <c r="C2926">
        <v>120</v>
      </c>
      <c r="D2926">
        <v>1.10153952364515</v>
      </c>
      <c r="E2926">
        <v>0</v>
      </c>
      <c r="F2926">
        <v>0</v>
      </c>
      <c r="G2926">
        <v>0.4</v>
      </c>
      <c r="H2926" t="s">
        <v>98</v>
      </c>
      <c r="I2926" t="s">
        <v>98</v>
      </c>
      <c r="J2926">
        <v>0.37832239020000002</v>
      </c>
      <c r="K2926">
        <v>5.8176883200000001E-2</v>
      </c>
      <c r="L2926">
        <v>4.2911233200000003E-2</v>
      </c>
      <c r="M2926">
        <v>1.5825649800000001E-2</v>
      </c>
      <c r="N2926">
        <v>1.5825649800000001E-2</v>
      </c>
      <c r="O2926">
        <v>1.1672989199999999E-2</v>
      </c>
      <c r="P2926">
        <v>1.1672989199999999E-2</v>
      </c>
      <c r="Q2926">
        <v>1.7219979600000001E-2</v>
      </c>
      <c r="R2926">
        <v>1.2701446200000001E-2</v>
      </c>
      <c r="S2926">
        <v>9.3685787999999992E-3</v>
      </c>
      <c r="T2926">
        <v>6.9102581999999999E-3</v>
      </c>
      <c r="U2926">
        <v>1.9391952600000002E-2</v>
      </c>
      <c r="V2926">
        <v>34.51</v>
      </c>
      <c r="W2926">
        <v>0.63053731700000004</v>
      </c>
      <c r="X2926">
        <v>9.6961472000000007E-2</v>
      </c>
      <c r="Y2926">
        <v>7.1518722000000007E-2</v>
      </c>
      <c r="Z2926">
        <v>2.6376083000000002E-2</v>
      </c>
      <c r="AA2926">
        <v>2.6376083000000002E-2</v>
      </c>
      <c r="AB2926">
        <v>1.9454981999999999E-2</v>
      </c>
      <c r="AC2926">
        <v>1.9454981999999999E-2</v>
      </c>
      <c r="AD2926">
        <v>2.8699966E-2</v>
      </c>
      <c r="AE2926">
        <v>2.1169077000000001E-2</v>
      </c>
      <c r="AF2926">
        <v>1.5614298E-2</v>
      </c>
      <c r="AG2926">
        <v>1.1517097E-2</v>
      </c>
      <c r="AH2926" s="6">
        <v>3.2319921000000001E-2</v>
      </c>
      <c r="AI2926" s="6"/>
      <c r="AJ2926" s="8"/>
      <c r="AK2926" s="6"/>
      <c r="AL2926" s="6"/>
      <c r="AM2926" s="6"/>
      <c r="AN2926" s="6"/>
      <c r="AO2926" s="6"/>
      <c r="AP2926" s="6"/>
      <c r="AQ2926" s="6"/>
      <c r="AR2926" s="6"/>
      <c r="AS2926" s="6"/>
    </row>
    <row r="2927" spans="1:45" x14ac:dyDescent="0.35">
      <c r="A2927">
        <v>2500</v>
      </c>
      <c r="B2927">
        <v>0.7494317376567019</v>
      </c>
      <c r="C2927">
        <v>120</v>
      </c>
      <c r="D2927">
        <v>1.10153952364515</v>
      </c>
      <c r="E2927">
        <v>0</v>
      </c>
      <c r="F2927">
        <v>0</v>
      </c>
      <c r="G2927">
        <v>0.4</v>
      </c>
      <c r="H2927" t="s">
        <v>98</v>
      </c>
      <c r="I2927" t="s">
        <v>98</v>
      </c>
      <c r="J2927">
        <v>0.37832239020000002</v>
      </c>
      <c r="K2927">
        <v>5.8176883200000001E-2</v>
      </c>
      <c r="L2927">
        <v>4.2911233200000003E-2</v>
      </c>
      <c r="M2927">
        <v>1.5825649800000001E-2</v>
      </c>
      <c r="N2927">
        <v>1.5825649800000001E-2</v>
      </c>
      <c r="O2927">
        <v>1.1672989199999999E-2</v>
      </c>
      <c r="P2927">
        <v>1.1672989199999999E-2</v>
      </c>
      <c r="Q2927">
        <v>1.7219979600000001E-2</v>
      </c>
      <c r="R2927">
        <v>1.2701446200000001E-2</v>
      </c>
      <c r="S2927">
        <v>9.3685787999999992E-3</v>
      </c>
      <c r="T2927">
        <v>6.9102581999999999E-3</v>
      </c>
      <c r="U2927">
        <v>1.9391952600000002E-2</v>
      </c>
      <c r="V2927">
        <v>34.51</v>
      </c>
      <c r="W2927">
        <v>0.63053731700000004</v>
      </c>
      <c r="X2927">
        <v>9.6961472000000007E-2</v>
      </c>
      <c r="Y2927">
        <v>7.1518722000000007E-2</v>
      </c>
      <c r="Z2927">
        <v>2.6376083000000002E-2</v>
      </c>
      <c r="AA2927">
        <v>2.6376083000000002E-2</v>
      </c>
      <c r="AB2927">
        <v>1.9454981999999999E-2</v>
      </c>
      <c r="AC2927">
        <v>1.9454981999999999E-2</v>
      </c>
      <c r="AD2927">
        <v>2.8699966E-2</v>
      </c>
      <c r="AE2927">
        <v>2.1169077000000001E-2</v>
      </c>
      <c r="AF2927">
        <v>1.5614298E-2</v>
      </c>
      <c r="AG2927">
        <v>1.1517097E-2</v>
      </c>
      <c r="AH2927" s="6">
        <v>3.2319921000000001E-2</v>
      </c>
      <c r="AI2927" s="6"/>
      <c r="AJ2927" s="8"/>
      <c r="AK2927" s="6"/>
      <c r="AL2927" s="6"/>
      <c r="AM2927" s="6"/>
      <c r="AN2927" s="6"/>
      <c r="AO2927" s="6"/>
      <c r="AP2927" s="6"/>
      <c r="AQ2927" s="6"/>
      <c r="AR2927" s="6"/>
      <c r="AS2927" s="6"/>
    </row>
    <row r="2928" spans="1:45" x14ac:dyDescent="0.35">
      <c r="A2928">
        <v>5000</v>
      </c>
      <c r="B2928">
        <v>1.041886119004287</v>
      </c>
      <c r="C2928">
        <v>120</v>
      </c>
      <c r="D2928">
        <v>1.10153952364515</v>
      </c>
      <c r="E2928">
        <v>0</v>
      </c>
      <c r="F2928">
        <v>0</v>
      </c>
      <c r="G2928">
        <v>0.4</v>
      </c>
      <c r="H2928" t="s">
        <v>98</v>
      </c>
      <c r="I2928" t="s">
        <v>98</v>
      </c>
      <c r="J2928">
        <v>0.37832239020000002</v>
      </c>
      <c r="K2928">
        <v>5.8176883200000001E-2</v>
      </c>
      <c r="L2928">
        <v>4.2911233200000003E-2</v>
      </c>
      <c r="M2928">
        <v>1.5825649800000001E-2</v>
      </c>
      <c r="N2928">
        <v>1.5825649800000001E-2</v>
      </c>
      <c r="O2928">
        <v>1.1672989199999999E-2</v>
      </c>
      <c r="P2928">
        <v>1.1672989199999999E-2</v>
      </c>
      <c r="Q2928">
        <v>1.7219979600000001E-2</v>
      </c>
      <c r="R2928">
        <v>1.2701446200000001E-2</v>
      </c>
      <c r="S2928">
        <v>9.3685787999999992E-3</v>
      </c>
      <c r="T2928">
        <v>6.9102581999999999E-3</v>
      </c>
      <c r="U2928">
        <v>1.9391952600000002E-2</v>
      </c>
      <c r="V2928">
        <v>34.51</v>
      </c>
      <c r="W2928">
        <v>0.63053731700000004</v>
      </c>
      <c r="X2928">
        <v>9.6961472000000007E-2</v>
      </c>
      <c r="Y2928">
        <v>7.1518722000000007E-2</v>
      </c>
      <c r="Z2928">
        <v>2.6376083000000002E-2</v>
      </c>
      <c r="AA2928">
        <v>2.6376083000000002E-2</v>
      </c>
      <c r="AB2928">
        <v>1.9454981999999999E-2</v>
      </c>
      <c r="AC2928">
        <v>1.9454981999999999E-2</v>
      </c>
      <c r="AD2928">
        <v>2.8699966E-2</v>
      </c>
      <c r="AE2928">
        <v>2.1169077000000001E-2</v>
      </c>
      <c r="AF2928">
        <v>1.5614298E-2</v>
      </c>
      <c r="AG2928">
        <v>1.1517097E-2</v>
      </c>
      <c r="AH2928" s="6">
        <v>3.2319921000000001E-2</v>
      </c>
      <c r="AI2928" s="6"/>
      <c r="AJ2928" s="8"/>
      <c r="AK2928" s="6"/>
      <c r="AL2928" s="6"/>
      <c r="AM2928" s="6"/>
      <c r="AN2928" s="6"/>
      <c r="AO2928" s="6"/>
      <c r="AP2928" s="6"/>
      <c r="AQ2928" s="6"/>
      <c r="AR2928" s="6"/>
      <c r="AS2928" s="6"/>
    </row>
    <row r="2929" spans="1:45" x14ac:dyDescent="0.35">
      <c r="A2929">
        <v>7500</v>
      </c>
      <c r="B2929">
        <v>1.3705484779114849</v>
      </c>
      <c r="C2929">
        <v>120</v>
      </c>
      <c r="D2929">
        <v>1.10153952364515</v>
      </c>
      <c r="E2929">
        <v>0</v>
      </c>
      <c r="F2929">
        <v>0</v>
      </c>
      <c r="G2929">
        <v>0.4</v>
      </c>
      <c r="H2929" t="s">
        <v>98</v>
      </c>
      <c r="I2929" t="s">
        <v>98</v>
      </c>
      <c r="J2929">
        <v>0.37832239020000002</v>
      </c>
      <c r="K2929">
        <v>5.8176883200000001E-2</v>
      </c>
      <c r="L2929">
        <v>4.2911233200000003E-2</v>
      </c>
      <c r="M2929">
        <v>1.5825649800000001E-2</v>
      </c>
      <c r="N2929">
        <v>1.5825649800000001E-2</v>
      </c>
      <c r="O2929">
        <v>1.1672989199999999E-2</v>
      </c>
      <c r="P2929">
        <v>1.1672989199999999E-2</v>
      </c>
      <c r="Q2929">
        <v>1.7219979600000001E-2</v>
      </c>
      <c r="R2929">
        <v>1.2701446200000001E-2</v>
      </c>
      <c r="S2929">
        <v>9.3685787999999992E-3</v>
      </c>
      <c r="T2929">
        <v>6.9102581999999999E-3</v>
      </c>
      <c r="U2929">
        <v>1.9391952600000002E-2</v>
      </c>
      <c r="V2929">
        <v>34.51</v>
      </c>
      <c r="W2929">
        <v>0.63053731700000004</v>
      </c>
      <c r="X2929">
        <v>9.6961472000000007E-2</v>
      </c>
      <c r="Y2929">
        <v>7.1518722000000007E-2</v>
      </c>
      <c r="Z2929">
        <v>2.6376083000000002E-2</v>
      </c>
      <c r="AA2929">
        <v>2.6376083000000002E-2</v>
      </c>
      <c r="AB2929">
        <v>1.9454981999999999E-2</v>
      </c>
      <c r="AC2929">
        <v>1.9454981999999999E-2</v>
      </c>
      <c r="AD2929">
        <v>2.8699966E-2</v>
      </c>
      <c r="AE2929">
        <v>2.1169077000000001E-2</v>
      </c>
      <c r="AF2929">
        <v>1.5614298E-2</v>
      </c>
      <c r="AG2929">
        <v>1.1517097E-2</v>
      </c>
      <c r="AH2929" s="6">
        <v>3.2319921000000001E-2</v>
      </c>
      <c r="AI2929" s="6"/>
      <c r="AJ2929" s="8"/>
      <c r="AK2929" s="6"/>
      <c r="AL2929" s="6"/>
      <c r="AM2929" s="6"/>
      <c r="AN2929" s="6"/>
      <c r="AO2929" s="6"/>
      <c r="AP2929" s="6"/>
      <c r="AQ2929" s="6"/>
      <c r="AR2929" s="6"/>
      <c r="AS2929" s="6"/>
    </row>
    <row r="2930" spans="1:45" x14ac:dyDescent="0.35">
      <c r="A2930">
        <v>10000</v>
      </c>
      <c r="B2930">
        <v>1.6915198246201819</v>
      </c>
      <c r="C2930">
        <v>120</v>
      </c>
      <c r="D2930">
        <v>1.10153952364515</v>
      </c>
      <c r="E2930">
        <v>0</v>
      </c>
      <c r="F2930">
        <v>0</v>
      </c>
      <c r="G2930">
        <v>0.4</v>
      </c>
      <c r="H2930" t="s">
        <v>98</v>
      </c>
      <c r="I2930" t="s">
        <v>98</v>
      </c>
      <c r="J2930">
        <v>0.37832239020000002</v>
      </c>
      <c r="K2930">
        <v>5.8176883200000001E-2</v>
      </c>
      <c r="L2930">
        <v>4.2911233200000003E-2</v>
      </c>
      <c r="M2930">
        <v>1.5825649800000001E-2</v>
      </c>
      <c r="N2930">
        <v>1.5825649800000001E-2</v>
      </c>
      <c r="O2930">
        <v>1.1672989199999999E-2</v>
      </c>
      <c r="P2930">
        <v>1.1672989199999999E-2</v>
      </c>
      <c r="Q2930">
        <v>1.7219979600000001E-2</v>
      </c>
      <c r="R2930">
        <v>1.2701446200000001E-2</v>
      </c>
      <c r="S2930">
        <v>9.3685787999999992E-3</v>
      </c>
      <c r="T2930">
        <v>6.9102581999999999E-3</v>
      </c>
      <c r="U2930">
        <v>1.9391952600000002E-2</v>
      </c>
      <c r="V2930">
        <v>34.51</v>
      </c>
      <c r="W2930">
        <v>0.63053731700000004</v>
      </c>
      <c r="X2930">
        <v>9.6961472000000007E-2</v>
      </c>
      <c r="Y2930">
        <v>7.1518722000000007E-2</v>
      </c>
      <c r="Z2930">
        <v>2.6376083000000002E-2</v>
      </c>
      <c r="AA2930">
        <v>2.6376083000000002E-2</v>
      </c>
      <c r="AB2930">
        <v>1.9454981999999999E-2</v>
      </c>
      <c r="AC2930">
        <v>1.9454981999999999E-2</v>
      </c>
      <c r="AD2930">
        <v>2.8699966E-2</v>
      </c>
      <c r="AE2930">
        <v>2.1169077000000001E-2</v>
      </c>
      <c r="AF2930">
        <v>1.5614298E-2</v>
      </c>
      <c r="AG2930">
        <v>1.1517097E-2</v>
      </c>
      <c r="AH2930" s="6">
        <v>3.2319921000000001E-2</v>
      </c>
      <c r="AI2930" s="6"/>
      <c r="AJ2930" s="8"/>
      <c r="AK2930" s="6"/>
      <c r="AL2930" s="6"/>
      <c r="AM2930" s="6"/>
      <c r="AN2930" s="6"/>
      <c r="AO2930" s="6"/>
      <c r="AP2930" s="6"/>
      <c r="AQ2930" s="6"/>
      <c r="AR2930" s="6"/>
      <c r="AS2930" s="6"/>
    </row>
    <row r="2931" spans="1:45" x14ac:dyDescent="0.35">
      <c r="A2931">
        <v>15000</v>
      </c>
      <c r="B2931">
        <v>2.3050950447137919</v>
      </c>
      <c r="C2931">
        <v>120</v>
      </c>
      <c r="D2931">
        <v>1.10153952364515</v>
      </c>
      <c r="E2931">
        <v>0</v>
      </c>
      <c r="F2931">
        <v>0</v>
      </c>
      <c r="G2931">
        <v>0.4</v>
      </c>
      <c r="H2931" t="s">
        <v>98</v>
      </c>
      <c r="I2931" t="s">
        <v>98</v>
      </c>
      <c r="J2931">
        <v>0.37832239020000002</v>
      </c>
      <c r="K2931">
        <v>5.8176883200000001E-2</v>
      </c>
      <c r="L2931">
        <v>4.2911233200000003E-2</v>
      </c>
      <c r="M2931">
        <v>1.5825649800000001E-2</v>
      </c>
      <c r="N2931">
        <v>1.5825649800000001E-2</v>
      </c>
      <c r="O2931">
        <v>1.1672989199999999E-2</v>
      </c>
      <c r="P2931">
        <v>1.1672989199999999E-2</v>
      </c>
      <c r="Q2931">
        <v>1.7219979600000001E-2</v>
      </c>
      <c r="R2931">
        <v>1.2701446200000001E-2</v>
      </c>
      <c r="S2931">
        <v>9.3685787999999992E-3</v>
      </c>
      <c r="T2931">
        <v>6.9102581999999999E-3</v>
      </c>
      <c r="U2931">
        <v>1.9391952600000002E-2</v>
      </c>
      <c r="V2931">
        <v>34.51</v>
      </c>
      <c r="W2931">
        <v>0.63053731700000004</v>
      </c>
      <c r="X2931">
        <v>9.6961472000000007E-2</v>
      </c>
      <c r="Y2931">
        <v>7.1518722000000007E-2</v>
      </c>
      <c r="Z2931">
        <v>2.6376083000000002E-2</v>
      </c>
      <c r="AA2931">
        <v>2.6376083000000002E-2</v>
      </c>
      <c r="AB2931">
        <v>1.9454981999999999E-2</v>
      </c>
      <c r="AC2931">
        <v>1.9454981999999999E-2</v>
      </c>
      <c r="AD2931">
        <v>2.8699966E-2</v>
      </c>
      <c r="AE2931">
        <v>2.1169077000000001E-2</v>
      </c>
      <c r="AF2931">
        <v>1.5614298E-2</v>
      </c>
      <c r="AG2931">
        <v>1.1517097E-2</v>
      </c>
      <c r="AH2931" s="6">
        <v>3.2319921000000001E-2</v>
      </c>
      <c r="AI2931" s="6"/>
      <c r="AJ2931" s="8"/>
      <c r="AK2931" s="6"/>
      <c r="AL2931" s="6"/>
      <c r="AM2931" s="6"/>
      <c r="AN2931" s="6"/>
      <c r="AO2931" s="6"/>
      <c r="AP2931" s="6"/>
      <c r="AQ2931" s="6"/>
      <c r="AR2931" s="6"/>
      <c r="AS2931" s="6"/>
    </row>
    <row r="2932" spans="1:45" x14ac:dyDescent="0.35">
      <c r="A2932">
        <v>1500</v>
      </c>
      <c r="B2932">
        <v>0.80186483933841679</v>
      </c>
      <c r="C2932">
        <v>150</v>
      </c>
      <c r="D2932">
        <v>1.10153952364515</v>
      </c>
      <c r="E2932">
        <v>0</v>
      </c>
      <c r="F2932">
        <v>0</v>
      </c>
      <c r="G2932">
        <v>0.4</v>
      </c>
      <c r="H2932" t="s">
        <v>98</v>
      </c>
      <c r="I2932" t="s">
        <v>98</v>
      </c>
      <c r="J2932">
        <v>0.37832239020000002</v>
      </c>
      <c r="K2932">
        <v>5.8176883200000001E-2</v>
      </c>
      <c r="L2932">
        <v>4.2911233200000003E-2</v>
      </c>
      <c r="M2932">
        <v>1.5825649800000001E-2</v>
      </c>
      <c r="N2932">
        <v>1.5825649800000001E-2</v>
      </c>
      <c r="O2932">
        <v>1.1672989199999999E-2</v>
      </c>
      <c r="P2932">
        <v>1.1672989199999999E-2</v>
      </c>
      <c r="Q2932">
        <v>1.7219979600000001E-2</v>
      </c>
      <c r="R2932">
        <v>1.2701446200000001E-2</v>
      </c>
      <c r="S2932">
        <v>9.3685787999999992E-3</v>
      </c>
      <c r="T2932">
        <v>6.9102581999999999E-3</v>
      </c>
      <c r="U2932">
        <v>1.9391952600000002E-2</v>
      </c>
      <c r="V2932">
        <v>34.51</v>
      </c>
      <c r="W2932">
        <v>0.63053731700000004</v>
      </c>
      <c r="X2932">
        <v>9.6961472000000007E-2</v>
      </c>
      <c r="Y2932">
        <v>7.1518722000000007E-2</v>
      </c>
      <c r="Z2932">
        <v>2.6376083000000002E-2</v>
      </c>
      <c r="AA2932">
        <v>2.6376083000000002E-2</v>
      </c>
      <c r="AB2932">
        <v>1.9454981999999999E-2</v>
      </c>
      <c r="AC2932">
        <v>1.9454981999999999E-2</v>
      </c>
      <c r="AD2932">
        <v>2.8699966E-2</v>
      </c>
      <c r="AE2932">
        <v>2.1169077000000001E-2</v>
      </c>
      <c r="AF2932">
        <v>1.5614298E-2</v>
      </c>
      <c r="AG2932">
        <v>1.1517097E-2</v>
      </c>
      <c r="AH2932" s="6">
        <v>3.2319921000000001E-2</v>
      </c>
      <c r="AI2932" s="6"/>
      <c r="AJ2932" s="8"/>
      <c r="AK2932" s="6"/>
      <c r="AL2932" s="6"/>
      <c r="AM2932" s="6"/>
      <c r="AN2932" s="6"/>
      <c r="AO2932" s="6"/>
      <c r="AP2932" s="6"/>
      <c r="AQ2932" s="6"/>
      <c r="AR2932" s="6"/>
      <c r="AS2932" s="6"/>
    </row>
    <row r="2933" spans="1:45" x14ac:dyDescent="0.35">
      <c r="A2933">
        <v>2000</v>
      </c>
      <c r="B2933">
        <v>0.77914165235702937</v>
      </c>
      <c r="C2933">
        <v>150</v>
      </c>
      <c r="D2933">
        <v>1.10153952364515</v>
      </c>
      <c r="E2933">
        <v>0</v>
      </c>
      <c r="F2933">
        <v>0</v>
      </c>
      <c r="G2933">
        <v>0.4</v>
      </c>
      <c r="H2933" t="s">
        <v>98</v>
      </c>
      <c r="I2933" t="s">
        <v>98</v>
      </c>
      <c r="J2933">
        <v>0.37832239020000002</v>
      </c>
      <c r="K2933">
        <v>5.8176883200000001E-2</v>
      </c>
      <c r="L2933">
        <v>4.2911233200000003E-2</v>
      </c>
      <c r="M2933">
        <v>1.5825649800000001E-2</v>
      </c>
      <c r="N2933">
        <v>1.5825649800000001E-2</v>
      </c>
      <c r="O2933">
        <v>1.1672989199999999E-2</v>
      </c>
      <c r="P2933">
        <v>1.1672989199999999E-2</v>
      </c>
      <c r="Q2933">
        <v>1.7219979600000001E-2</v>
      </c>
      <c r="R2933">
        <v>1.2701446200000001E-2</v>
      </c>
      <c r="S2933">
        <v>9.3685787999999992E-3</v>
      </c>
      <c r="T2933">
        <v>6.9102581999999999E-3</v>
      </c>
      <c r="U2933">
        <v>1.9391952600000002E-2</v>
      </c>
      <c r="V2933">
        <v>34.51</v>
      </c>
      <c r="W2933">
        <v>0.63053731700000004</v>
      </c>
      <c r="X2933">
        <v>9.6961472000000007E-2</v>
      </c>
      <c r="Y2933">
        <v>7.1518722000000007E-2</v>
      </c>
      <c r="Z2933">
        <v>2.6376083000000002E-2</v>
      </c>
      <c r="AA2933">
        <v>2.6376083000000002E-2</v>
      </c>
      <c r="AB2933">
        <v>1.9454981999999999E-2</v>
      </c>
      <c r="AC2933">
        <v>1.9454981999999999E-2</v>
      </c>
      <c r="AD2933">
        <v>2.8699966E-2</v>
      </c>
      <c r="AE2933">
        <v>2.1169077000000001E-2</v>
      </c>
      <c r="AF2933">
        <v>1.5614298E-2</v>
      </c>
      <c r="AG2933">
        <v>1.1517097E-2</v>
      </c>
      <c r="AH2933" s="6">
        <v>3.2319921000000001E-2</v>
      </c>
      <c r="AI2933" s="6"/>
      <c r="AJ2933" s="8"/>
      <c r="AK2933" s="6"/>
      <c r="AL2933" s="6"/>
      <c r="AM2933" s="6"/>
      <c r="AN2933" s="6"/>
      <c r="AO2933" s="6"/>
      <c r="AP2933" s="6"/>
      <c r="AQ2933" s="6"/>
      <c r="AR2933" s="6"/>
      <c r="AS2933" s="6"/>
    </row>
    <row r="2934" spans="1:45" x14ac:dyDescent="0.35">
      <c r="A2934">
        <v>2500</v>
      </c>
      <c r="B2934">
        <v>0.7899149346580655</v>
      </c>
      <c r="C2934">
        <v>150</v>
      </c>
      <c r="D2934">
        <v>1.10153952364515</v>
      </c>
      <c r="E2934">
        <v>0</v>
      </c>
      <c r="F2934">
        <v>0</v>
      </c>
      <c r="G2934">
        <v>0.4</v>
      </c>
      <c r="H2934" t="s">
        <v>98</v>
      </c>
      <c r="I2934" t="s">
        <v>98</v>
      </c>
      <c r="J2934">
        <v>0.37832239020000002</v>
      </c>
      <c r="K2934">
        <v>5.8176883200000001E-2</v>
      </c>
      <c r="L2934">
        <v>4.2911233200000003E-2</v>
      </c>
      <c r="M2934">
        <v>1.5825649800000001E-2</v>
      </c>
      <c r="N2934">
        <v>1.5825649800000001E-2</v>
      </c>
      <c r="O2934">
        <v>1.1672989199999999E-2</v>
      </c>
      <c r="P2934">
        <v>1.1672989199999999E-2</v>
      </c>
      <c r="Q2934">
        <v>1.7219979600000001E-2</v>
      </c>
      <c r="R2934">
        <v>1.2701446200000001E-2</v>
      </c>
      <c r="S2934">
        <v>9.3685787999999992E-3</v>
      </c>
      <c r="T2934">
        <v>6.9102581999999999E-3</v>
      </c>
      <c r="U2934">
        <v>1.9391952600000002E-2</v>
      </c>
      <c r="V2934">
        <v>34.51</v>
      </c>
      <c r="W2934">
        <v>0.63053731700000004</v>
      </c>
      <c r="X2934">
        <v>9.6961472000000007E-2</v>
      </c>
      <c r="Y2934">
        <v>7.1518722000000007E-2</v>
      </c>
      <c r="Z2934">
        <v>2.6376083000000002E-2</v>
      </c>
      <c r="AA2934">
        <v>2.6376083000000002E-2</v>
      </c>
      <c r="AB2934">
        <v>1.9454981999999999E-2</v>
      </c>
      <c r="AC2934">
        <v>1.9454981999999999E-2</v>
      </c>
      <c r="AD2934">
        <v>2.8699966E-2</v>
      </c>
      <c r="AE2934">
        <v>2.1169077000000001E-2</v>
      </c>
      <c r="AF2934">
        <v>1.5614298E-2</v>
      </c>
      <c r="AG2934">
        <v>1.1517097E-2</v>
      </c>
      <c r="AH2934" s="6">
        <v>3.2319921000000001E-2</v>
      </c>
      <c r="AI2934" s="6"/>
      <c r="AJ2934" s="8"/>
      <c r="AK2934" s="6"/>
      <c r="AL2934" s="6"/>
      <c r="AM2934" s="6"/>
      <c r="AN2934" s="6"/>
      <c r="AO2934" s="6"/>
      <c r="AP2934" s="6"/>
      <c r="AQ2934" s="6"/>
      <c r="AR2934" s="6"/>
      <c r="AS2934" s="6"/>
    </row>
    <row r="2935" spans="1:45" x14ac:dyDescent="0.35">
      <c r="A2935">
        <v>5000</v>
      </c>
      <c r="B2935">
        <v>1.0461424224675671</v>
      </c>
      <c r="C2935">
        <v>150</v>
      </c>
      <c r="D2935">
        <v>1.10153952364515</v>
      </c>
      <c r="E2935">
        <v>0</v>
      </c>
      <c r="F2935">
        <v>0</v>
      </c>
      <c r="G2935">
        <v>0.4</v>
      </c>
      <c r="H2935" t="s">
        <v>98</v>
      </c>
      <c r="I2935" t="s">
        <v>98</v>
      </c>
      <c r="J2935">
        <v>0.37832239020000002</v>
      </c>
      <c r="K2935">
        <v>5.8176883200000001E-2</v>
      </c>
      <c r="L2935">
        <v>4.2911233200000003E-2</v>
      </c>
      <c r="M2935">
        <v>1.5825649800000001E-2</v>
      </c>
      <c r="N2935">
        <v>1.5825649800000001E-2</v>
      </c>
      <c r="O2935">
        <v>1.1672989199999999E-2</v>
      </c>
      <c r="P2935">
        <v>1.1672989199999999E-2</v>
      </c>
      <c r="Q2935">
        <v>1.7219979600000001E-2</v>
      </c>
      <c r="R2935">
        <v>1.2701446200000001E-2</v>
      </c>
      <c r="S2935">
        <v>9.3685787999999992E-3</v>
      </c>
      <c r="T2935">
        <v>6.9102581999999999E-3</v>
      </c>
      <c r="U2935">
        <v>1.9391952600000002E-2</v>
      </c>
      <c r="V2935">
        <v>34.51</v>
      </c>
      <c r="W2935">
        <v>0.63053731700000004</v>
      </c>
      <c r="X2935">
        <v>9.6961472000000007E-2</v>
      </c>
      <c r="Y2935">
        <v>7.1518722000000007E-2</v>
      </c>
      <c r="Z2935">
        <v>2.6376083000000002E-2</v>
      </c>
      <c r="AA2935">
        <v>2.6376083000000002E-2</v>
      </c>
      <c r="AB2935">
        <v>1.9454981999999999E-2</v>
      </c>
      <c r="AC2935">
        <v>1.9454981999999999E-2</v>
      </c>
      <c r="AD2935">
        <v>2.8699966E-2</v>
      </c>
      <c r="AE2935">
        <v>2.1169077000000001E-2</v>
      </c>
      <c r="AF2935">
        <v>1.5614298E-2</v>
      </c>
      <c r="AG2935">
        <v>1.1517097E-2</v>
      </c>
      <c r="AH2935" s="6">
        <v>3.2319921000000001E-2</v>
      </c>
      <c r="AI2935" s="6"/>
      <c r="AJ2935" s="8"/>
      <c r="AK2935" s="6"/>
      <c r="AL2935" s="6"/>
      <c r="AM2935" s="6"/>
      <c r="AN2935" s="6"/>
      <c r="AO2935" s="6"/>
      <c r="AP2935" s="6"/>
      <c r="AQ2935" s="6"/>
      <c r="AR2935" s="6"/>
      <c r="AS2935" s="6"/>
    </row>
    <row r="2936" spans="1:45" x14ac:dyDescent="0.35">
      <c r="A2936">
        <v>7500</v>
      </c>
      <c r="B2936">
        <v>1.3543959129487639</v>
      </c>
      <c r="C2936">
        <v>150</v>
      </c>
      <c r="D2936">
        <v>1.10153952364515</v>
      </c>
      <c r="E2936">
        <v>0</v>
      </c>
      <c r="F2936">
        <v>0</v>
      </c>
      <c r="G2936">
        <v>0.4</v>
      </c>
      <c r="H2936" t="s">
        <v>98</v>
      </c>
      <c r="I2936" t="s">
        <v>98</v>
      </c>
      <c r="J2936">
        <v>0.37832239020000002</v>
      </c>
      <c r="K2936">
        <v>5.8176883200000001E-2</v>
      </c>
      <c r="L2936">
        <v>4.2911233200000003E-2</v>
      </c>
      <c r="M2936">
        <v>1.5825649800000001E-2</v>
      </c>
      <c r="N2936">
        <v>1.5825649800000001E-2</v>
      </c>
      <c r="O2936">
        <v>1.1672989199999999E-2</v>
      </c>
      <c r="P2936">
        <v>1.1672989199999999E-2</v>
      </c>
      <c r="Q2936">
        <v>1.7219979600000001E-2</v>
      </c>
      <c r="R2936">
        <v>1.2701446200000001E-2</v>
      </c>
      <c r="S2936">
        <v>9.3685787999999992E-3</v>
      </c>
      <c r="T2936">
        <v>6.9102581999999999E-3</v>
      </c>
      <c r="U2936">
        <v>1.9391952600000002E-2</v>
      </c>
      <c r="V2936">
        <v>34.51</v>
      </c>
      <c r="W2936">
        <v>0.63053731700000004</v>
      </c>
      <c r="X2936">
        <v>9.6961472000000007E-2</v>
      </c>
      <c r="Y2936">
        <v>7.1518722000000007E-2</v>
      </c>
      <c r="Z2936">
        <v>2.6376083000000002E-2</v>
      </c>
      <c r="AA2936">
        <v>2.6376083000000002E-2</v>
      </c>
      <c r="AB2936">
        <v>1.9454981999999999E-2</v>
      </c>
      <c r="AC2936">
        <v>1.9454981999999999E-2</v>
      </c>
      <c r="AD2936">
        <v>2.8699966E-2</v>
      </c>
      <c r="AE2936">
        <v>2.1169077000000001E-2</v>
      </c>
      <c r="AF2936">
        <v>1.5614298E-2</v>
      </c>
      <c r="AG2936">
        <v>1.1517097E-2</v>
      </c>
      <c r="AH2936" s="6">
        <v>3.2319921000000001E-2</v>
      </c>
      <c r="AI2936" s="6"/>
      <c r="AJ2936" s="8"/>
      <c r="AK2936" s="6"/>
      <c r="AL2936" s="6"/>
      <c r="AM2936" s="6"/>
      <c r="AN2936" s="6"/>
      <c r="AO2936" s="6"/>
      <c r="AP2936" s="6"/>
      <c r="AQ2936" s="6"/>
      <c r="AR2936" s="6"/>
      <c r="AS2936" s="6"/>
    </row>
    <row r="2937" spans="1:45" x14ac:dyDescent="0.35">
      <c r="A2937">
        <v>10000</v>
      </c>
      <c r="B2937">
        <v>1.6589257242491431</v>
      </c>
      <c r="C2937">
        <v>150</v>
      </c>
      <c r="D2937">
        <v>1.10153952364515</v>
      </c>
      <c r="E2937">
        <v>0</v>
      </c>
      <c r="F2937">
        <v>0</v>
      </c>
      <c r="G2937">
        <v>0.4</v>
      </c>
      <c r="H2937" t="s">
        <v>98</v>
      </c>
      <c r="I2937" t="s">
        <v>98</v>
      </c>
      <c r="J2937">
        <v>0.37832239020000002</v>
      </c>
      <c r="K2937">
        <v>5.8176883200000001E-2</v>
      </c>
      <c r="L2937">
        <v>4.2911233200000003E-2</v>
      </c>
      <c r="M2937">
        <v>1.5825649800000001E-2</v>
      </c>
      <c r="N2937">
        <v>1.5825649800000001E-2</v>
      </c>
      <c r="O2937">
        <v>1.1672989199999999E-2</v>
      </c>
      <c r="P2937">
        <v>1.1672989199999999E-2</v>
      </c>
      <c r="Q2937">
        <v>1.7219979600000001E-2</v>
      </c>
      <c r="R2937">
        <v>1.2701446200000001E-2</v>
      </c>
      <c r="S2937">
        <v>9.3685787999999992E-3</v>
      </c>
      <c r="T2937">
        <v>6.9102581999999999E-3</v>
      </c>
      <c r="U2937">
        <v>1.9391952600000002E-2</v>
      </c>
      <c r="V2937">
        <v>34.51</v>
      </c>
      <c r="W2937">
        <v>0.63053731700000004</v>
      </c>
      <c r="X2937">
        <v>9.6961472000000007E-2</v>
      </c>
      <c r="Y2937">
        <v>7.1518722000000007E-2</v>
      </c>
      <c r="Z2937">
        <v>2.6376083000000002E-2</v>
      </c>
      <c r="AA2937">
        <v>2.6376083000000002E-2</v>
      </c>
      <c r="AB2937">
        <v>1.9454981999999999E-2</v>
      </c>
      <c r="AC2937">
        <v>1.9454981999999999E-2</v>
      </c>
      <c r="AD2937">
        <v>2.8699966E-2</v>
      </c>
      <c r="AE2937">
        <v>2.1169077000000001E-2</v>
      </c>
      <c r="AF2937">
        <v>1.5614298E-2</v>
      </c>
      <c r="AG2937">
        <v>1.1517097E-2</v>
      </c>
      <c r="AH2937" s="6">
        <v>3.2319921000000001E-2</v>
      </c>
      <c r="AI2937" s="6"/>
      <c r="AJ2937" s="8"/>
      <c r="AK2937" s="6"/>
      <c r="AL2937" s="6"/>
      <c r="AM2937" s="6"/>
      <c r="AN2937" s="6"/>
      <c r="AO2937" s="6"/>
      <c r="AP2937" s="6"/>
      <c r="AQ2937" s="6"/>
      <c r="AR2937" s="6"/>
      <c r="AS2937" s="6"/>
    </row>
    <row r="2938" spans="1:45" x14ac:dyDescent="0.35">
      <c r="A2938">
        <v>15000</v>
      </c>
      <c r="B2938">
        <v>2.243576419028519</v>
      </c>
      <c r="C2938">
        <v>150</v>
      </c>
      <c r="D2938">
        <v>1.10153952364515</v>
      </c>
      <c r="E2938">
        <v>0</v>
      </c>
      <c r="F2938">
        <v>0</v>
      </c>
      <c r="G2938">
        <v>0.4</v>
      </c>
      <c r="H2938" t="s">
        <v>98</v>
      </c>
      <c r="I2938" t="s">
        <v>98</v>
      </c>
      <c r="J2938">
        <v>0.37832239020000002</v>
      </c>
      <c r="K2938">
        <v>5.8176883200000001E-2</v>
      </c>
      <c r="L2938">
        <v>4.2911233200000003E-2</v>
      </c>
      <c r="M2938">
        <v>1.5825649800000001E-2</v>
      </c>
      <c r="N2938">
        <v>1.5825649800000001E-2</v>
      </c>
      <c r="O2938">
        <v>1.1672989199999999E-2</v>
      </c>
      <c r="P2938">
        <v>1.1672989199999999E-2</v>
      </c>
      <c r="Q2938">
        <v>1.7219979600000001E-2</v>
      </c>
      <c r="R2938">
        <v>1.2701446200000001E-2</v>
      </c>
      <c r="S2938">
        <v>9.3685787999999992E-3</v>
      </c>
      <c r="T2938">
        <v>6.9102581999999999E-3</v>
      </c>
      <c r="U2938">
        <v>1.9391952600000002E-2</v>
      </c>
      <c r="V2938">
        <v>34.51</v>
      </c>
      <c r="W2938">
        <v>0.63053731700000004</v>
      </c>
      <c r="X2938">
        <v>9.6961472000000007E-2</v>
      </c>
      <c r="Y2938">
        <v>7.1518722000000007E-2</v>
      </c>
      <c r="Z2938">
        <v>2.6376083000000002E-2</v>
      </c>
      <c r="AA2938">
        <v>2.6376083000000002E-2</v>
      </c>
      <c r="AB2938">
        <v>1.9454981999999999E-2</v>
      </c>
      <c r="AC2938">
        <v>1.9454981999999999E-2</v>
      </c>
      <c r="AD2938">
        <v>2.8699966E-2</v>
      </c>
      <c r="AE2938">
        <v>2.1169077000000001E-2</v>
      </c>
      <c r="AF2938">
        <v>1.5614298E-2</v>
      </c>
      <c r="AG2938">
        <v>1.1517097E-2</v>
      </c>
      <c r="AH2938" s="6">
        <v>3.2319921000000001E-2</v>
      </c>
      <c r="AI2938" s="6"/>
      <c r="AJ2938" s="8"/>
      <c r="AK2938" s="6"/>
      <c r="AL2938" s="6"/>
      <c r="AM2938" s="6"/>
      <c r="AN2938" s="6"/>
      <c r="AO2938" s="6"/>
      <c r="AP2938" s="6"/>
      <c r="AQ2938" s="6"/>
      <c r="AR2938" s="6"/>
      <c r="AS2938" s="6"/>
    </row>
    <row r="2939" spans="1:45" x14ac:dyDescent="0.35">
      <c r="A2939">
        <v>1500</v>
      </c>
      <c r="B2939">
        <v>0.84007848846875766</v>
      </c>
      <c r="C2939">
        <v>180</v>
      </c>
      <c r="D2939">
        <v>1.10153952364515</v>
      </c>
      <c r="E2939">
        <v>0</v>
      </c>
      <c r="F2939">
        <v>0</v>
      </c>
      <c r="G2939">
        <v>0.4</v>
      </c>
      <c r="H2939" t="s">
        <v>98</v>
      </c>
      <c r="I2939" t="s">
        <v>98</v>
      </c>
      <c r="J2939">
        <v>0.37832239020000002</v>
      </c>
      <c r="K2939">
        <v>5.8176883200000001E-2</v>
      </c>
      <c r="L2939">
        <v>4.2911233200000003E-2</v>
      </c>
      <c r="M2939">
        <v>1.5825649800000001E-2</v>
      </c>
      <c r="N2939">
        <v>1.5825649800000001E-2</v>
      </c>
      <c r="O2939">
        <v>1.1672989199999999E-2</v>
      </c>
      <c r="P2939">
        <v>1.1672989199999999E-2</v>
      </c>
      <c r="Q2939">
        <v>1.7219979600000001E-2</v>
      </c>
      <c r="R2939">
        <v>1.2701446200000001E-2</v>
      </c>
      <c r="S2939">
        <v>9.3685787999999992E-3</v>
      </c>
      <c r="T2939">
        <v>6.9102581999999999E-3</v>
      </c>
      <c r="U2939">
        <v>1.9391952600000002E-2</v>
      </c>
      <c r="V2939">
        <v>34.51</v>
      </c>
      <c r="W2939">
        <v>0.63053731700000004</v>
      </c>
      <c r="X2939">
        <v>9.6961472000000007E-2</v>
      </c>
      <c r="Y2939">
        <v>7.1518722000000007E-2</v>
      </c>
      <c r="Z2939">
        <v>2.6376083000000002E-2</v>
      </c>
      <c r="AA2939">
        <v>2.6376083000000002E-2</v>
      </c>
      <c r="AB2939">
        <v>1.9454981999999999E-2</v>
      </c>
      <c r="AC2939">
        <v>1.9454981999999999E-2</v>
      </c>
      <c r="AD2939">
        <v>2.8699966E-2</v>
      </c>
      <c r="AE2939">
        <v>2.1169077000000001E-2</v>
      </c>
      <c r="AF2939">
        <v>1.5614298E-2</v>
      </c>
      <c r="AG2939">
        <v>1.1517097E-2</v>
      </c>
      <c r="AH2939" s="6">
        <v>3.2319921000000001E-2</v>
      </c>
      <c r="AI2939" s="6"/>
      <c r="AJ2939" s="8"/>
      <c r="AK2939" s="6"/>
      <c r="AL2939" s="6"/>
      <c r="AM2939" s="6"/>
      <c r="AN2939" s="6"/>
      <c r="AO2939" s="6"/>
      <c r="AP2939" s="6"/>
      <c r="AQ2939" s="6"/>
      <c r="AR2939" s="6"/>
      <c r="AS2939" s="6"/>
    </row>
    <row r="2940" spans="1:45" x14ac:dyDescent="0.35">
      <c r="A2940">
        <v>2000</v>
      </c>
      <c r="B2940">
        <v>0.82280551827880766</v>
      </c>
      <c r="C2940">
        <v>180</v>
      </c>
      <c r="D2940">
        <v>1.10153952364515</v>
      </c>
      <c r="E2940">
        <v>0</v>
      </c>
      <c r="F2940">
        <v>0</v>
      </c>
      <c r="G2940">
        <v>0.4</v>
      </c>
      <c r="H2940" t="s">
        <v>98</v>
      </c>
      <c r="I2940" t="s">
        <v>98</v>
      </c>
      <c r="J2940">
        <v>0.37832239020000002</v>
      </c>
      <c r="K2940">
        <v>5.8176883200000001E-2</v>
      </c>
      <c r="L2940">
        <v>4.2911233200000003E-2</v>
      </c>
      <c r="M2940">
        <v>1.5825649800000001E-2</v>
      </c>
      <c r="N2940">
        <v>1.5825649800000001E-2</v>
      </c>
      <c r="O2940">
        <v>1.1672989199999999E-2</v>
      </c>
      <c r="P2940">
        <v>1.1672989199999999E-2</v>
      </c>
      <c r="Q2940">
        <v>1.7219979600000001E-2</v>
      </c>
      <c r="R2940">
        <v>1.2701446200000001E-2</v>
      </c>
      <c r="S2940">
        <v>9.3685787999999992E-3</v>
      </c>
      <c r="T2940">
        <v>6.9102581999999999E-3</v>
      </c>
      <c r="U2940">
        <v>1.9391952600000002E-2</v>
      </c>
      <c r="V2940">
        <v>34.51</v>
      </c>
      <c r="W2940">
        <v>0.63053731700000004</v>
      </c>
      <c r="X2940">
        <v>9.6961472000000007E-2</v>
      </c>
      <c r="Y2940">
        <v>7.1518722000000007E-2</v>
      </c>
      <c r="Z2940">
        <v>2.6376083000000002E-2</v>
      </c>
      <c r="AA2940">
        <v>2.6376083000000002E-2</v>
      </c>
      <c r="AB2940">
        <v>1.9454981999999999E-2</v>
      </c>
      <c r="AC2940">
        <v>1.9454981999999999E-2</v>
      </c>
      <c r="AD2940">
        <v>2.8699966E-2</v>
      </c>
      <c r="AE2940">
        <v>2.1169077000000001E-2</v>
      </c>
      <c r="AF2940">
        <v>1.5614298E-2</v>
      </c>
      <c r="AG2940">
        <v>1.1517097E-2</v>
      </c>
      <c r="AH2940" s="6">
        <v>3.2319921000000001E-2</v>
      </c>
      <c r="AI2940" s="6"/>
      <c r="AJ2940" s="8"/>
      <c r="AK2940" s="6"/>
      <c r="AL2940" s="6"/>
      <c r="AM2940" s="6"/>
      <c r="AN2940" s="6"/>
      <c r="AO2940" s="6"/>
      <c r="AP2940" s="6"/>
      <c r="AQ2940" s="6"/>
      <c r="AR2940" s="6"/>
      <c r="AS2940" s="6"/>
    </row>
    <row r="2941" spans="1:45" x14ac:dyDescent="0.35">
      <c r="A2941">
        <v>2500</v>
      </c>
      <c r="B2941">
        <v>0.82813180152897625</v>
      </c>
      <c r="C2941">
        <v>180</v>
      </c>
      <c r="D2941">
        <v>1.10153952364515</v>
      </c>
      <c r="E2941">
        <v>0</v>
      </c>
      <c r="F2941">
        <v>0</v>
      </c>
      <c r="G2941">
        <v>0.4</v>
      </c>
      <c r="H2941" t="s">
        <v>98</v>
      </c>
      <c r="I2941" t="s">
        <v>98</v>
      </c>
      <c r="J2941">
        <v>0.37832239020000002</v>
      </c>
      <c r="K2941">
        <v>5.8176883200000001E-2</v>
      </c>
      <c r="L2941">
        <v>4.2911233200000003E-2</v>
      </c>
      <c r="M2941">
        <v>1.5825649800000001E-2</v>
      </c>
      <c r="N2941">
        <v>1.5825649800000001E-2</v>
      </c>
      <c r="O2941">
        <v>1.1672989199999999E-2</v>
      </c>
      <c r="P2941">
        <v>1.1672989199999999E-2</v>
      </c>
      <c r="Q2941">
        <v>1.7219979600000001E-2</v>
      </c>
      <c r="R2941">
        <v>1.2701446200000001E-2</v>
      </c>
      <c r="S2941">
        <v>9.3685787999999992E-3</v>
      </c>
      <c r="T2941">
        <v>6.9102581999999999E-3</v>
      </c>
      <c r="U2941">
        <v>1.9391952600000002E-2</v>
      </c>
      <c r="V2941">
        <v>34.51</v>
      </c>
      <c r="W2941">
        <v>0.63053731700000004</v>
      </c>
      <c r="X2941">
        <v>9.6961472000000007E-2</v>
      </c>
      <c r="Y2941">
        <v>7.1518722000000007E-2</v>
      </c>
      <c r="Z2941">
        <v>2.6376083000000002E-2</v>
      </c>
      <c r="AA2941">
        <v>2.6376083000000002E-2</v>
      </c>
      <c r="AB2941">
        <v>1.9454981999999999E-2</v>
      </c>
      <c r="AC2941">
        <v>1.9454981999999999E-2</v>
      </c>
      <c r="AD2941">
        <v>2.8699966E-2</v>
      </c>
      <c r="AE2941">
        <v>2.1169077000000001E-2</v>
      </c>
      <c r="AF2941">
        <v>1.5614298E-2</v>
      </c>
      <c r="AG2941">
        <v>1.1517097E-2</v>
      </c>
      <c r="AH2941" s="6">
        <v>3.2319921000000001E-2</v>
      </c>
      <c r="AI2941" s="6"/>
      <c r="AJ2941" s="8"/>
      <c r="AK2941" s="6"/>
      <c r="AL2941" s="6"/>
      <c r="AM2941" s="6"/>
      <c r="AN2941" s="6"/>
      <c r="AO2941" s="6"/>
      <c r="AP2941" s="6"/>
      <c r="AQ2941" s="6"/>
      <c r="AR2941" s="6"/>
      <c r="AS2941" s="6"/>
    </row>
    <row r="2942" spans="1:45" x14ac:dyDescent="0.35">
      <c r="A2942">
        <v>5000</v>
      </c>
      <c r="B2942">
        <v>1.052625711760159</v>
      </c>
      <c r="C2942">
        <v>180</v>
      </c>
      <c r="D2942">
        <v>1.10153952364515</v>
      </c>
      <c r="E2942">
        <v>0</v>
      </c>
      <c r="F2942">
        <v>0</v>
      </c>
      <c r="G2942">
        <v>0.4</v>
      </c>
      <c r="H2942" t="s">
        <v>98</v>
      </c>
      <c r="I2942" t="s">
        <v>98</v>
      </c>
      <c r="J2942">
        <v>0.37832239020000002</v>
      </c>
      <c r="K2942">
        <v>5.8176883200000001E-2</v>
      </c>
      <c r="L2942">
        <v>4.2911233200000003E-2</v>
      </c>
      <c r="M2942">
        <v>1.5825649800000001E-2</v>
      </c>
      <c r="N2942">
        <v>1.5825649800000001E-2</v>
      </c>
      <c r="O2942">
        <v>1.1672989199999999E-2</v>
      </c>
      <c r="P2942">
        <v>1.1672989199999999E-2</v>
      </c>
      <c r="Q2942">
        <v>1.7219979600000001E-2</v>
      </c>
      <c r="R2942">
        <v>1.2701446200000001E-2</v>
      </c>
      <c r="S2942">
        <v>9.3685787999999992E-3</v>
      </c>
      <c r="T2942">
        <v>6.9102581999999999E-3</v>
      </c>
      <c r="U2942">
        <v>1.9391952600000002E-2</v>
      </c>
      <c r="V2942">
        <v>34.51</v>
      </c>
      <c r="W2942">
        <v>0.63053731700000004</v>
      </c>
      <c r="X2942">
        <v>9.6961472000000007E-2</v>
      </c>
      <c r="Y2942">
        <v>7.1518722000000007E-2</v>
      </c>
      <c r="Z2942">
        <v>2.6376083000000002E-2</v>
      </c>
      <c r="AA2942">
        <v>2.6376083000000002E-2</v>
      </c>
      <c r="AB2942">
        <v>1.9454981999999999E-2</v>
      </c>
      <c r="AC2942">
        <v>1.9454981999999999E-2</v>
      </c>
      <c r="AD2942">
        <v>2.8699966E-2</v>
      </c>
      <c r="AE2942">
        <v>2.1169077000000001E-2</v>
      </c>
      <c r="AF2942">
        <v>1.5614298E-2</v>
      </c>
      <c r="AG2942">
        <v>1.1517097E-2</v>
      </c>
      <c r="AH2942" s="6">
        <v>3.2319921000000001E-2</v>
      </c>
      <c r="AI2942" s="6"/>
      <c r="AJ2942" s="8"/>
      <c r="AK2942" s="6"/>
      <c r="AL2942" s="6"/>
      <c r="AM2942" s="6"/>
      <c r="AN2942" s="6"/>
      <c r="AO2942" s="6"/>
      <c r="AP2942" s="6"/>
      <c r="AQ2942" s="6"/>
      <c r="AR2942" s="6"/>
      <c r="AS2942" s="6"/>
    </row>
    <row r="2943" spans="1:45" x14ac:dyDescent="0.35">
      <c r="A2943">
        <v>7500</v>
      </c>
      <c r="B2943">
        <v>1.3415200784312069</v>
      </c>
      <c r="C2943">
        <v>180</v>
      </c>
      <c r="D2943">
        <v>1.10153952364515</v>
      </c>
      <c r="E2943">
        <v>0</v>
      </c>
      <c r="F2943">
        <v>0</v>
      </c>
      <c r="G2943">
        <v>0.4</v>
      </c>
      <c r="H2943" t="s">
        <v>98</v>
      </c>
      <c r="I2943" t="s">
        <v>98</v>
      </c>
      <c r="J2943">
        <v>0.37832239020000002</v>
      </c>
      <c r="K2943">
        <v>5.8176883200000001E-2</v>
      </c>
      <c r="L2943">
        <v>4.2911233200000003E-2</v>
      </c>
      <c r="M2943">
        <v>1.5825649800000001E-2</v>
      </c>
      <c r="N2943">
        <v>1.5825649800000001E-2</v>
      </c>
      <c r="O2943">
        <v>1.1672989199999999E-2</v>
      </c>
      <c r="P2943">
        <v>1.1672989199999999E-2</v>
      </c>
      <c r="Q2943">
        <v>1.7219979600000001E-2</v>
      </c>
      <c r="R2943">
        <v>1.2701446200000001E-2</v>
      </c>
      <c r="S2943">
        <v>9.3685787999999992E-3</v>
      </c>
      <c r="T2943">
        <v>6.9102581999999999E-3</v>
      </c>
      <c r="U2943">
        <v>1.9391952600000002E-2</v>
      </c>
      <c r="V2943">
        <v>34.51</v>
      </c>
      <c r="W2943">
        <v>0.63053731700000004</v>
      </c>
      <c r="X2943">
        <v>9.6961472000000007E-2</v>
      </c>
      <c r="Y2943">
        <v>7.1518722000000007E-2</v>
      </c>
      <c r="Z2943">
        <v>2.6376083000000002E-2</v>
      </c>
      <c r="AA2943">
        <v>2.6376083000000002E-2</v>
      </c>
      <c r="AB2943">
        <v>1.9454981999999999E-2</v>
      </c>
      <c r="AC2943">
        <v>1.9454981999999999E-2</v>
      </c>
      <c r="AD2943">
        <v>2.8699966E-2</v>
      </c>
      <c r="AE2943">
        <v>2.1169077000000001E-2</v>
      </c>
      <c r="AF2943">
        <v>1.5614298E-2</v>
      </c>
      <c r="AG2943">
        <v>1.1517097E-2</v>
      </c>
      <c r="AH2943" s="6">
        <v>3.2319921000000001E-2</v>
      </c>
      <c r="AI2943" s="6"/>
      <c r="AJ2943" s="8"/>
      <c r="AK2943" s="6"/>
      <c r="AL2943" s="6"/>
      <c r="AM2943" s="6"/>
      <c r="AN2943" s="6"/>
      <c r="AO2943" s="6"/>
      <c r="AP2943" s="6"/>
      <c r="AQ2943" s="6"/>
      <c r="AR2943" s="6"/>
      <c r="AS2943" s="6"/>
    </row>
    <row r="2944" spans="1:45" x14ac:dyDescent="0.35">
      <c r="A2944">
        <v>10000</v>
      </c>
      <c r="B2944">
        <v>1.630641554527678</v>
      </c>
      <c r="C2944">
        <v>180</v>
      </c>
      <c r="D2944">
        <v>1.10153952364515</v>
      </c>
      <c r="E2944">
        <v>0</v>
      </c>
      <c r="F2944">
        <v>0</v>
      </c>
      <c r="G2944">
        <v>0.4</v>
      </c>
      <c r="H2944" t="s">
        <v>98</v>
      </c>
      <c r="I2944" t="s">
        <v>98</v>
      </c>
      <c r="J2944">
        <v>0.37832239020000002</v>
      </c>
      <c r="K2944">
        <v>5.8176883200000001E-2</v>
      </c>
      <c r="L2944">
        <v>4.2911233200000003E-2</v>
      </c>
      <c r="M2944">
        <v>1.5825649800000001E-2</v>
      </c>
      <c r="N2944">
        <v>1.5825649800000001E-2</v>
      </c>
      <c r="O2944">
        <v>1.1672989199999999E-2</v>
      </c>
      <c r="P2944">
        <v>1.1672989199999999E-2</v>
      </c>
      <c r="Q2944">
        <v>1.7219979600000001E-2</v>
      </c>
      <c r="R2944">
        <v>1.2701446200000001E-2</v>
      </c>
      <c r="S2944">
        <v>9.3685787999999992E-3</v>
      </c>
      <c r="T2944">
        <v>6.9102581999999999E-3</v>
      </c>
      <c r="U2944">
        <v>1.9391952600000002E-2</v>
      </c>
      <c r="V2944">
        <v>34.51</v>
      </c>
      <c r="W2944">
        <v>0.63053731700000004</v>
      </c>
      <c r="X2944">
        <v>9.6961472000000007E-2</v>
      </c>
      <c r="Y2944">
        <v>7.1518722000000007E-2</v>
      </c>
      <c r="Z2944">
        <v>2.6376083000000002E-2</v>
      </c>
      <c r="AA2944">
        <v>2.6376083000000002E-2</v>
      </c>
      <c r="AB2944">
        <v>1.9454981999999999E-2</v>
      </c>
      <c r="AC2944">
        <v>1.9454981999999999E-2</v>
      </c>
      <c r="AD2944">
        <v>2.8699966E-2</v>
      </c>
      <c r="AE2944">
        <v>2.1169077000000001E-2</v>
      </c>
      <c r="AF2944">
        <v>1.5614298E-2</v>
      </c>
      <c r="AG2944">
        <v>1.1517097E-2</v>
      </c>
      <c r="AH2944" s="6">
        <v>3.2319921000000001E-2</v>
      </c>
      <c r="AI2944" s="6"/>
      <c r="AJ2944" s="8"/>
      <c r="AK2944" s="6"/>
      <c r="AL2944" s="6"/>
      <c r="AM2944" s="6"/>
      <c r="AN2944" s="6"/>
      <c r="AO2944" s="6"/>
      <c r="AP2944" s="6"/>
      <c r="AQ2944" s="6"/>
      <c r="AR2944" s="6"/>
      <c r="AS2944" s="6"/>
    </row>
    <row r="2945" spans="1:45" x14ac:dyDescent="0.35">
      <c r="A2945">
        <v>15000</v>
      </c>
      <c r="B2945">
        <v>2.1885307695502472</v>
      </c>
      <c r="C2945">
        <v>180</v>
      </c>
      <c r="D2945">
        <v>1.10153952364515</v>
      </c>
      <c r="E2945">
        <v>0</v>
      </c>
      <c r="F2945">
        <v>0</v>
      </c>
      <c r="G2945">
        <v>0.4</v>
      </c>
      <c r="H2945" t="s">
        <v>98</v>
      </c>
      <c r="I2945" t="s">
        <v>98</v>
      </c>
      <c r="J2945">
        <v>0.37832239020000002</v>
      </c>
      <c r="K2945">
        <v>5.8176883200000001E-2</v>
      </c>
      <c r="L2945">
        <v>4.2911233200000003E-2</v>
      </c>
      <c r="M2945">
        <v>1.5825649800000001E-2</v>
      </c>
      <c r="N2945">
        <v>1.5825649800000001E-2</v>
      </c>
      <c r="O2945">
        <v>1.1672989199999999E-2</v>
      </c>
      <c r="P2945">
        <v>1.1672989199999999E-2</v>
      </c>
      <c r="Q2945">
        <v>1.7219979600000001E-2</v>
      </c>
      <c r="R2945">
        <v>1.2701446200000001E-2</v>
      </c>
      <c r="S2945">
        <v>9.3685787999999992E-3</v>
      </c>
      <c r="T2945">
        <v>6.9102581999999999E-3</v>
      </c>
      <c r="U2945">
        <v>1.9391952600000002E-2</v>
      </c>
      <c r="V2945">
        <v>34.51</v>
      </c>
      <c r="W2945">
        <v>0.63053731700000004</v>
      </c>
      <c r="X2945">
        <v>9.6961472000000007E-2</v>
      </c>
      <c r="Y2945">
        <v>7.1518722000000007E-2</v>
      </c>
      <c r="Z2945">
        <v>2.6376083000000002E-2</v>
      </c>
      <c r="AA2945">
        <v>2.6376083000000002E-2</v>
      </c>
      <c r="AB2945">
        <v>1.9454981999999999E-2</v>
      </c>
      <c r="AC2945">
        <v>1.9454981999999999E-2</v>
      </c>
      <c r="AD2945">
        <v>2.8699966E-2</v>
      </c>
      <c r="AE2945">
        <v>2.1169077000000001E-2</v>
      </c>
      <c r="AF2945">
        <v>1.5614298E-2</v>
      </c>
      <c r="AG2945">
        <v>1.1517097E-2</v>
      </c>
      <c r="AH2945" s="6">
        <v>3.2319921000000001E-2</v>
      </c>
      <c r="AI2945" s="6"/>
      <c r="AJ2945" s="8"/>
      <c r="AK2945" s="6"/>
      <c r="AL2945" s="6"/>
      <c r="AM2945" s="6"/>
      <c r="AN2945" s="6"/>
      <c r="AO2945" s="6"/>
      <c r="AP2945" s="6"/>
      <c r="AQ2945" s="6"/>
      <c r="AR2945" s="6"/>
      <c r="AS2945" s="6"/>
    </row>
    <row r="2946" spans="1:45" x14ac:dyDescent="0.35">
      <c r="A2946">
        <v>1500</v>
      </c>
      <c r="B2946">
        <v>0.87971328493301282</v>
      </c>
      <c r="C2946">
        <v>220</v>
      </c>
      <c r="D2946">
        <v>1.10153952364515</v>
      </c>
      <c r="E2946">
        <v>0</v>
      </c>
      <c r="F2946">
        <v>0</v>
      </c>
      <c r="G2946">
        <v>0.4</v>
      </c>
      <c r="H2946" t="s">
        <v>98</v>
      </c>
      <c r="I2946" t="s">
        <v>98</v>
      </c>
      <c r="J2946">
        <v>0.37832239020000002</v>
      </c>
      <c r="K2946">
        <v>5.8176883200000001E-2</v>
      </c>
      <c r="L2946">
        <v>4.2911233200000003E-2</v>
      </c>
      <c r="M2946">
        <v>1.5825649800000001E-2</v>
      </c>
      <c r="N2946">
        <v>1.5825649800000001E-2</v>
      </c>
      <c r="O2946">
        <v>1.1672989199999999E-2</v>
      </c>
      <c r="P2946">
        <v>1.1672989199999999E-2</v>
      </c>
      <c r="Q2946">
        <v>1.7219979600000001E-2</v>
      </c>
      <c r="R2946">
        <v>1.2701446200000001E-2</v>
      </c>
      <c r="S2946">
        <v>9.3685787999999992E-3</v>
      </c>
      <c r="T2946">
        <v>6.9102581999999999E-3</v>
      </c>
      <c r="U2946">
        <v>1.9391952600000002E-2</v>
      </c>
      <c r="V2946">
        <v>34.51</v>
      </c>
      <c r="W2946">
        <v>0.63053731700000004</v>
      </c>
      <c r="X2946">
        <v>9.6961472000000007E-2</v>
      </c>
      <c r="Y2946">
        <v>7.1518722000000007E-2</v>
      </c>
      <c r="Z2946">
        <v>2.6376083000000002E-2</v>
      </c>
      <c r="AA2946">
        <v>2.6376083000000002E-2</v>
      </c>
      <c r="AB2946">
        <v>1.9454981999999999E-2</v>
      </c>
      <c r="AC2946">
        <v>1.9454981999999999E-2</v>
      </c>
      <c r="AD2946">
        <v>2.8699966E-2</v>
      </c>
      <c r="AE2946">
        <v>2.1169077000000001E-2</v>
      </c>
      <c r="AF2946">
        <v>1.5614298E-2</v>
      </c>
      <c r="AG2946">
        <v>1.1517097E-2</v>
      </c>
      <c r="AH2946" s="6">
        <v>3.2319921000000001E-2</v>
      </c>
      <c r="AI2946" s="6"/>
      <c r="AJ2946" s="8"/>
      <c r="AK2946" s="6"/>
      <c r="AL2946" s="6"/>
      <c r="AM2946" s="6"/>
      <c r="AN2946" s="6"/>
      <c r="AO2946" s="6"/>
      <c r="AP2946" s="6"/>
      <c r="AQ2946" s="6"/>
      <c r="AR2946" s="6"/>
      <c r="AS2946" s="6"/>
    </row>
    <row r="2947" spans="1:45" x14ac:dyDescent="0.35">
      <c r="A2947">
        <v>2000</v>
      </c>
      <c r="B2947">
        <v>0.86886931704303616</v>
      </c>
      <c r="C2947">
        <v>220</v>
      </c>
      <c r="D2947">
        <v>1.10153952364515</v>
      </c>
      <c r="E2947">
        <v>0</v>
      </c>
      <c r="F2947">
        <v>0</v>
      </c>
      <c r="G2947">
        <v>0.4</v>
      </c>
      <c r="H2947" t="s">
        <v>98</v>
      </c>
      <c r="I2947" t="s">
        <v>98</v>
      </c>
      <c r="J2947">
        <v>0.37832239020000002</v>
      </c>
      <c r="K2947">
        <v>5.8176883200000001E-2</v>
      </c>
      <c r="L2947">
        <v>4.2911233200000003E-2</v>
      </c>
      <c r="M2947">
        <v>1.5825649800000001E-2</v>
      </c>
      <c r="N2947">
        <v>1.5825649800000001E-2</v>
      </c>
      <c r="O2947">
        <v>1.1672989199999999E-2</v>
      </c>
      <c r="P2947">
        <v>1.1672989199999999E-2</v>
      </c>
      <c r="Q2947">
        <v>1.7219979600000001E-2</v>
      </c>
      <c r="R2947">
        <v>1.2701446200000001E-2</v>
      </c>
      <c r="S2947">
        <v>9.3685787999999992E-3</v>
      </c>
      <c r="T2947">
        <v>6.9102581999999999E-3</v>
      </c>
      <c r="U2947">
        <v>1.9391952600000002E-2</v>
      </c>
      <c r="V2947">
        <v>34.51</v>
      </c>
      <c r="W2947">
        <v>0.63053731700000004</v>
      </c>
      <c r="X2947">
        <v>9.6961472000000007E-2</v>
      </c>
      <c r="Y2947">
        <v>7.1518722000000007E-2</v>
      </c>
      <c r="Z2947">
        <v>2.6376083000000002E-2</v>
      </c>
      <c r="AA2947">
        <v>2.6376083000000002E-2</v>
      </c>
      <c r="AB2947">
        <v>1.9454981999999999E-2</v>
      </c>
      <c r="AC2947">
        <v>1.9454981999999999E-2</v>
      </c>
      <c r="AD2947">
        <v>2.8699966E-2</v>
      </c>
      <c r="AE2947">
        <v>2.1169077000000001E-2</v>
      </c>
      <c r="AF2947">
        <v>1.5614298E-2</v>
      </c>
      <c r="AG2947">
        <v>1.1517097E-2</v>
      </c>
      <c r="AH2947" s="6">
        <v>3.2319921000000001E-2</v>
      </c>
      <c r="AI2947" s="6"/>
      <c r="AJ2947" s="8"/>
      <c r="AK2947" s="6"/>
      <c r="AL2947" s="6"/>
      <c r="AM2947" s="6"/>
      <c r="AN2947" s="6"/>
      <c r="AO2947" s="6"/>
      <c r="AP2947" s="6"/>
      <c r="AQ2947" s="6"/>
      <c r="AR2947" s="6"/>
      <c r="AS2947" s="6"/>
    </row>
    <row r="2948" spans="1:45" x14ac:dyDescent="0.35">
      <c r="A2948">
        <v>2500</v>
      </c>
      <c r="B2948">
        <v>0.87290859215077643</v>
      </c>
      <c r="C2948">
        <v>220</v>
      </c>
      <c r="D2948">
        <v>1.10153952364515</v>
      </c>
      <c r="E2948">
        <v>0</v>
      </c>
      <c r="F2948">
        <v>0</v>
      </c>
      <c r="G2948">
        <v>0.4</v>
      </c>
      <c r="H2948" t="s">
        <v>98</v>
      </c>
      <c r="I2948" t="s">
        <v>98</v>
      </c>
      <c r="J2948">
        <v>0.37832239020000002</v>
      </c>
      <c r="K2948">
        <v>5.8176883200000001E-2</v>
      </c>
      <c r="L2948">
        <v>4.2911233200000003E-2</v>
      </c>
      <c r="M2948">
        <v>1.5825649800000001E-2</v>
      </c>
      <c r="N2948">
        <v>1.5825649800000001E-2</v>
      </c>
      <c r="O2948">
        <v>1.1672989199999999E-2</v>
      </c>
      <c r="P2948">
        <v>1.1672989199999999E-2</v>
      </c>
      <c r="Q2948">
        <v>1.7219979600000001E-2</v>
      </c>
      <c r="R2948">
        <v>1.2701446200000001E-2</v>
      </c>
      <c r="S2948">
        <v>9.3685787999999992E-3</v>
      </c>
      <c r="T2948">
        <v>6.9102581999999999E-3</v>
      </c>
      <c r="U2948">
        <v>1.9391952600000002E-2</v>
      </c>
      <c r="V2948">
        <v>34.51</v>
      </c>
      <c r="W2948">
        <v>0.63053731700000004</v>
      </c>
      <c r="X2948">
        <v>9.6961472000000007E-2</v>
      </c>
      <c r="Y2948">
        <v>7.1518722000000007E-2</v>
      </c>
      <c r="Z2948">
        <v>2.6376083000000002E-2</v>
      </c>
      <c r="AA2948">
        <v>2.6376083000000002E-2</v>
      </c>
      <c r="AB2948">
        <v>1.9454981999999999E-2</v>
      </c>
      <c r="AC2948">
        <v>1.9454981999999999E-2</v>
      </c>
      <c r="AD2948">
        <v>2.8699966E-2</v>
      </c>
      <c r="AE2948">
        <v>2.1169077000000001E-2</v>
      </c>
      <c r="AF2948">
        <v>1.5614298E-2</v>
      </c>
      <c r="AG2948">
        <v>1.1517097E-2</v>
      </c>
      <c r="AH2948" s="6">
        <v>3.2319921000000001E-2</v>
      </c>
      <c r="AI2948" s="6"/>
      <c r="AJ2948" s="8"/>
      <c r="AK2948" s="6"/>
      <c r="AL2948" s="6"/>
      <c r="AM2948" s="6"/>
      <c r="AN2948" s="6"/>
      <c r="AO2948" s="6"/>
      <c r="AP2948" s="6"/>
      <c r="AQ2948" s="6"/>
      <c r="AR2948" s="6"/>
      <c r="AS2948" s="6"/>
    </row>
    <row r="2949" spans="1:45" x14ac:dyDescent="0.35">
      <c r="A2949">
        <v>5000</v>
      </c>
      <c r="B2949">
        <v>1.0633927916813339</v>
      </c>
      <c r="C2949">
        <v>220</v>
      </c>
      <c r="D2949">
        <v>1.10153952364515</v>
      </c>
      <c r="E2949">
        <v>0</v>
      </c>
      <c r="F2949">
        <v>0</v>
      </c>
      <c r="G2949">
        <v>0.4</v>
      </c>
      <c r="H2949" t="s">
        <v>98</v>
      </c>
      <c r="I2949" t="s">
        <v>98</v>
      </c>
      <c r="J2949">
        <v>0.37832239020000002</v>
      </c>
      <c r="K2949">
        <v>5.8176883200000001E-2</v>
      </c>
      <c r="L2949">
        <v>4.2911233200000003E-2</v>
      </c>
      <c r="M2949">
        <v>1.5825649800000001E-2</v>
      </c>
      <c r="N2949">
        <v>1.5825649800000001E-2</v>
      </c>
      <c r="O2949">
        <v>1.1672989199999999E-2</v>
      </c>
      <c r="P2949">
        <v>1.1672989199999999E-2</v>
      </c>
      <c r="Q2949">
        <v>1.7219979600000001E-2</v>
      </c>
      <c r="R2949">
        <v>1.2701446200000001E-2</v>
      </c>
      <c r="S2949">
        <v>9.3685787999999992E-3</v>
      </c>
      <c r="T2949">
        <v>6.9102581999999999E-3</v>
      </c>
      <c r="U2949">
        <v>1.9391952600000002E-2</v>
      </c>
      <c r="V2949">
        <v>34.51</v>
      </c>
      <c r="W2949">
        <v>0.63053731700000004</v>
      </c>
      <c r="X2949">
        <v>9.6961472000000007E-2</v>
      </c>
      <c r="Y2949">
        <v>7.1518722000000007E-2</v>
      </c>
      <c r="Z2949">
        <v>2.6376083000000002E-2</v>
      </c>
      <c r="AA2949">
        <v>2.6376083000000002E-2</v>
      </c>
      <c r="AB2949">
        <v>1.9454981999999999E-2</v>
      </c>
      <c r="AC2949">
        <v>1.9454981999999999E-2</v>
      </c>
      <c r="AD2949">
        <v>2.8699966E-2</v>
      </c>
      <c r="AE2949">
        <v>2.1169077000000001E-2</v>
      </c>
      <c r="AF2949">
        <v>1.5614298E-2</v>
      </c>
      <c r="AG2949">
        <v>1.1517097E-2</v>
      </c>
      <c r="AH2949" s="6">
        <v>3.2319921000000001E-2</v>
      </c>
      <c r="AI2949" s="6"/>
      <c r="AJ2949" s="8"/>
      <c r="AK2949" s="6"/>
      <c r="AL2949" s="6"/>
      <c r="AM2949" s="6"/>
      <c r="AN2949" s="6"/>
      <c r="AO2949" s="6"/>
      <c r="AP2949" s="6"/>
      <c r="AQ2949" s="6"/>
      <c r="AR2949" s="6"/>
      <c r="AS2949" s="6"/>
    </row>
    <row r="2950" spans="1:45" x14ac:dyDescent="0.35">
      <c r="A2950">
        <v>7500</v>
      </c>
      <c r="B2950">
        <v>1.328375850084144</v>
      </c>
      <c r="C2950">
        <v>220</v>
      </c>
      <c r="D2950">
        <v>1.10153952364515</v>
      </c>
      <c r="E2950">
        <v>0</v>
      </c>
      <c r="F2950">
        <v>0</v>
      </c>
      <c r="G2950">
        <v>0.4</v>
      </c>
      <c r="H2950" t="s">
        <v>98</v>
      </c>
      <c r="I2950" t="s">
        <v>98</v>
      </c>
      <c r="J2950">
        <v>0.37832239020000002</v>
      </c>
      <c r="K2950">
        <v>5.8176883200000001E-2</v>
      </c>
      <c r="L2950">
        <v>4.2911233200000003E-2</v>
      </c>
      <c r="M2950">
        <v>1.5825649800000001E-2</v>
      </c>
      <c r="N2950">
        <v>1.5825649800000001E-2</v>
      </c>
      <c r="O2950">
        <v>1.1672989199999999E-2</v>
      </c>
      <c r="P2950">
        <v>1.1672989199999999E-2</v>
      </c>
      <c r="Q2950">
        <v>1.7219979600000001E-2</v>
      </c>
      <c r="R2950">
        <v>1.2701446200000001E-2</v>
      </c>
      <c r="S2950">
        <v>9.3685787999999992E-3</v>
      </c>
      <c r="T2950">
        <v>6.9102581999999999E-3</v>
      </c>
      <c r="U2950">
        <v>1.9391952600000002E-2</v>
      </c>
      <c r="V2950">
        <v>34.51</v>
      </c>
      <c r="W2950">
        <v>0.63053731700000004</v>
      </c>
      <c r="X2950">
        <v>9.6961472000000007E-2</v>
      </c>
      <c r="Y2950">
        <v>7.1518722000000007E-2</v>
      </c>
      <c r="Z2950">
        <v>2.6376083000000002E-2</v>
      </c>
      <c r="AA2950">
        <v>2.6376083000000002E-2</v>
      </c>
      <c r="AB2950">
        <v>1.9454981999999999E-2</v>
      </c>
      <c r="AC2950">
        <v>1.9454981999999999E-2</v>
      </c>
      <c r="AD2950">
        <v>2.8699966E-2</v>
      </c>
      <c r="AE2950">
        <v>2.1169077000000001E-2</v>
      </c>
      <c r="AF2950">
        <v>1.5614298E-2</v>
      </c>
      <c r="AG2950">
        <v>1.1517097E-2</v>
      </c>
      <c r="AH2950" s="6">
        <v>3.2319921000000001E-2</v>
      </c>
      <c r="AI2950" s="6"/>
      <c r="AJ2950" s="8"/>
      <c r="AK2950" s="6"/>
      <c r="AL2950" s="6"/>
      <c r="AM2950" s="6"/>
      <c r="AN2950" s="6"/>
      <c r="AO2950" s="6"/>
      <c r="AP2950" s="6"/>
      <c r="AQ2950" s="6"/>
      <c r="AR2950" s="6"/>
      <c r="AS2950" s="6"/>
    </row>
    <row r="2951" spans="1:45" x14ac:dyDescent="0.35">
      <c r="A2951">
        <v>10000</v>
      </c>
      <c r="B2951">
        <v>1.5984584002993549</v>
      </c>
      <c r="C2951">
        <v>220</v>
      </c>
      <c r="D2951">
        <v>1.10153952364515</v>
      </c>
      <c r="E2951">
        <v>0</v>
      </c>
      <c r="F2951">
        <v>0</v>
      </c>
      <c r="G2951">
        <v>0.4</v>
      </c>
      <c r="H2951" t="s">
        <v>98</v>
      </c>
      <c r="I2951" t="s">
        <v>98</v>
      </c>
      <c r="J2951">
        <v>0.37832239020000002</v>
      </c>
      <c r="K2951">
        <v>5.8176883200000001E-2</v>
      </c>
      <c r="L2951">
        <v>4.2911233200000003E-2</v>
      </c>
      <c r="M2951">
        <v>1.5825649800000001E-2</v>
      </c>
      <c r="N2951">
        <v>1.5825649800000001E-2</v>
      </c>
      <c r="O2951">
        <v>1.1672989199999999E-2</v>
      </c>
      <c r="P2951">
        <v>1.1672989199999999E-2</v>
      </c>
      <c r="Q2951">
        <v>1.7219979600000001E-2</v>
      </c>
      <c r="R2951">
        <v>1.2701446200000001E-2</v>
      </c>
      <c r="S2951">
        <v>9.3685787999999992E-3</v>
      </c>
      <c r="T2951">
        <v>6.9102581999999999E-3</v>
      </c>
      <c r="U2951">
        <v>1.9391952600000002E-2</v>
      </c>
      <c r="V2951">
        <v>34.51</v>
      </c>
      <c r="W2951">
        <v>0.63053731700000004</v>
      </c>
      <c r="X2951">
        <v>9.6961472000000007E-2</v>
      </c>
      <c r="Y2951">
        <v>7.1518722000000007E-2</v>
      </c>
      <c r="Z2951">
        <v>2.6376083000000002E-2</v>
      </c>
      <c r="AA2951">
        <v>2.6376083000000002E-2</v>
      </c>
      <c r="AB2951">
        <v>1.9454981999999999E-2</v>
      </c>
      <c r="AC2951">
        <v>1.9454981999999999E-2</v>
      </c>
      <c r="AD2951">
        <v>2.8699966E-2</v>
      </c>
      <c r="AE2951">
        <v>2.1169077000000001E-2</v>
      </c>
      <c r="AF2951">
        <v>1.5614298E-2</v>
      </c>
      <c r="AG2951">
        <v>1.1517097E-2</v>
      </c>
      <c r="AH2951" s="6">
        <v>3.2319921000000001E-2</v>
      </c>
      <c r="AI2951" s="6"/>
      <c r="AJ2951" s="8"/>
      <c r="AK2951" s="6"/>
      <c r="AL2951" s="6"/>
      <c r="AM2951" s="6"/>
      <c r="AN2951" s="6"/>
      <c r="AO2951" s="6"/>
      <c r="AP2951" s="6"/>
      <c r="AQ2951" s="6"/>
      <c r="AR2951" s="6"/>
      <c r="AS2951" s="6"/>
    </row>
    <row r="2952" spans="1:45" x14ac:dyDescent="0.35">
      <c r="A2952">
        <v>15000</v>
      </c>
      <c r="B2952">
        <v>2.12362863851197</v>
      </c>
      <c r="C2952">
        <v>220</v>
      </c>
      <c r="D2952">
        <v>1.10153952364515</v>
      </c>
      <c r="E2952">
        <v>0</v>
      </c>
      <c r="F2952">
        <v>0</v>
      </c>
      <c r="G2952">
        <v>0.4</v>
      </c>
      <c r="H2952" t="s">
        <v>98</v>
      </c>
      <c r="I2952" t="s">
        <v>98</v>
      </c>
      <c r="J2952">
        <v>0.37832239020000002</v>
      </c>
      <c r="K2952">
        <v>5.8176883200000001E-2</v>
      </c>
      <c r="L2952">
        <v>4.2911233200000003E-2</v>
      </c>
      <c r="M2952">
        <v>1.5825649800000001E-2</v>
      </c>
      <c r="N2952">
        <v>1.5825649800000001E-2</v>
      </c>
      <c r="O2952">
        <v>1.1672989199999999E-2</v>
      </c>
      <c r="P2952">
        <v>1.1672989199999999E-2</v>
      </c>
      <c r="Q2952">
        <v>1.7219979600000001E-2</v>
      </c>
      <c r="R2952">
        <v>1.2701446200000001E-2</v>
      </c>
      <c r="S2952">
        <v>9.3685787999999992E-3</v>
      </c>
      <c r="T2952">
        <v>6.9102581999999999E-3</v>
      </c>
      <c r="U2952">
        <v>1.9391952600000002E-2</v>
      </c>
      <c r="V2952">
        <v>34.51</v>
      </c>
      <c r="W2952">
        <v>0.63053731700000004</v>
      </c>
      <c r="X2952">
        <v>9.6961472000000007E-2</v>
      </c>
      <c r="Y2952">
        <v>7.1518722000000007E-2</v>
      </c>
      <c r="Z2952">
        <v>2.6376083000000002E-2</v>
      </c>
      <c r="AA2952">
        <v>2.6376083000000002E-2</v>
      </c>
      <c r="AB2952">
        <v>1.9454981999999999E-2</v>
      </c>
      <c r="AC2952">
        <v>1.9454981999999999E-2</v>
      </c>
      <c r="AD2952">
        <v>2.8699966E-2</v>
      </c>
      <c r="AE2952">
        <v>2.1169077000000001E-2</v>
      </c>
      <c r="AF2952">
        <v>1.5614298E-2</v>
      </c>
      <c r="AG2952">
        <v>1.1517097E-2</v>
      </c>
      <c r="AH2952" s="6">
        <v>3.2319921000000001E-2</v>
      </c>
      <c r="AI2952" s="6"/>
      <c r="AJ2952" s="8"/>
      <c r="AK2952" s="6"/>
      <c r="AL2952" s="6"/>
      <c r="AM2952" s="6"/>
      <c r="AN2952" s="6"/>
      <c r="AO2952" s="6"/>
      <c r="AP2952" s="6"/>
      <c r="AQ2952" s="6"/>
      <c r="AR2952" s="6"/>
      <c r="AS2952" s="6"/>
    </row>
    <row r="2953" spans="1:45" x14ac:dyDescent="0.35">
      <c r="A2953">
        <v>1500</v>
      </c>
      <c r="B2953">
        <v>0.90333583441555798</v>
      </c>
      <c r="C2953">
        <v>250</v>
      </c>
      <c r="D2953">
        <v>1.10153952364515</v>
      </c>
      <c r="E2953">
        <v>0</v>
      </c>
      <c r="F2953">
        <v>0</v>
      </c>
      <c r="G2953">
        <v>0.4</v>
      </c>
      <c r="H2953" t="s">
        <v>98</v>
      </c>
      <c r="I2953" t="s">
        <v>98</v>
      </c>
      <c r="J2953">
        <v>0.37832239020000002</v>
      </c>
      <c r="K2953">
        <v>5.8176883200000001E-2</v>
      </c>
      <c r="L2953">
        <v>4.2911233200000003E-2</v>
      </c>
      <c r="M2953">
        <v>1.5825649800000001E-2</v>
      </c>
      <c r="N2953">
        <v>1.5825649800000001E-2</v>
      </c>
      <c r="O2953">
        <v>1.1672989199999999E-2</v>
      </c>
      <c r="P2953">
        <v>1.1672989199999999E-2</v>
      </c>
      <c r="Q2953">
        <v>1.7219979600000001E-2</v>
      </c>
      <c r="R2953">
        <v>1.2701446200000001E-2</v>
      </c>
      <c r="S2953">
        <v>9.3685787999999992E-3</v>
      </c>
      <c r="T2953">
        <v>6.9102581999999999E-3</v>
      </c>
      <c r="U2953">
        <v>1.9391952600000002E-2</v>
      </c>
      <c r="V2953">
        <v>34.51</v>
      </c>
      <c r="W2953">
        <v>0.63053731700000004</v>
      </c>
      <c r="X2953">
        <v>9.6961472000000007E-2</v>
      </c>
      <c r="Y2953">
        <v>7.1518722000000007E-2</v>
      </c>
      <c r="Z2953">
        <v>2.6376083000000002E-2</v>
      </c>
      <c r="AA2953">
        <v>2.6376083000000002E-2</v>
      </c>
      <c r="AB2953">
        <v>1.9454981999999999E-2</v>
      </c>
      <c r="AC2953">
        <v>1.9454981999999999E-2</v>
      </c>
      <c r="AD2953">
        <v>2.8699966E-2</v>
      </c>
      <c r="AE2953">
        <v>2.1169077000000001E-2</v>
      </c>
      <c r="AF2953">
        <v>1.5614298E-2</v>
      </c>
      <c r="AG2953">
        <v>1.1517097E-2</v>
      </c>
      <c r="AH2953" s="6">
        <v>3.2319921000000001E-2</v>
      </c>
      <c r="AI2953" s="6"/>
      <c r="AJ2953" s="8"/>
      <c r="AK2953" s="6"/>
      <c r="AL2953" s="6"/>
      <c r="AM2953" s="6"/>
      <c r="AN2953" s="6"/>
      <c r="AO2953" s="6"/>
      <c r="AP2953" s="6"/>
      <c r="AQ2953" s="6"/>
      <c r="AR2953" s="6"/>
      <c r="AS2953" s="6"/>
    </row>
    <row r="2954" spans="1:45" x14ac:dyDescent="0.35">
      <c r="A2954">
        <v>2000</v>
      </c>
      <c r="B2954">
        <v>0.8963159711653117</v>
      </c>
      <c r="C2954">
        <v>250</v>
      </c>
      <c r="D2954">
        <v>1.10153952364515</v>
      </c>
      <c r="E2954">
        <v>0</v>
      </c>
      <c r="F2954">
        <v>0</v>
      </c>
      <c r="G2954">
        <v>0.4</v>
      </c>
      <c r="H2954" t="s">
        <v>98</v>
      </c>
      <c r="I2954" t="s">
        <v>98</v>
      </c>
      <c r="J2954">
        <v>0.37832239020000002</v>
      </c>
      <c r="K2954">
        <v>5.8176883200000001E-2</v>
      </c>
      <c r="L2954">
        <v>4.2911233200000003E-2</v>
      </c>
      <c r="M2954">
        <v>1.5825649800000001E-2</v>
      </c>
      <c r="N2954">
        <v>1.5825649800000001E-2</v>
      </c>
      <c r="O2954">
        <v>1.1672989199999999E-2</v>
      </c>
      <c r="P2954">
        <v>1.1672989199999999E-2</v>
      </c>
      <c r="Q2954">
        <v>1.7219979600000001E-2</v>
      </c>
      <c r="R2954">
        <v>1.2701446200000001E-2</v>
      </c>
      <c r="S2954">
        <v>9.3685787999999992E-3</v>
      </c>
      <c r="T2954">
        <v>6.9102581999999999E-3</v>
      </c>
      <c r="U2954">
        <v>1.9391952600000002E-2</v>
      </c>
      <c r="V2954">
        <v>34.51</v>
      </c>
      <c r="W2954">
        <v>0.63053731700000004</v>
      </c>
      <c r="X2954">
        <v>9.6961472000000007E-2</v>
      </c>
      <c r="Y2954">
        <v>7.1518722000000007E-2</v>
      </c>
      <c r="Z2954">
        <v>2.6376083000000002E-2</v>
      </c>
      <c r="AA2954">
        <v>2.6376083000000002E-2</v>
      </c>
      <c r="AB2954">
        <v>1.9454981999999999E-2</v>
      </c>
      <c r="AC2954">
        <v>1.9454981999999999E-2</v>
      </c>
      <c r="AD2954">
        <v>2.8699966E-2</v>
      </c>
      <c r="AE2954">
        <v>2.1169077000000001E-2</v>
      </c>
      <c r="AF2954">
        <v>1.5614298E-2</v>
      </c>
      <c r="AG2954">
        <v>1.1517097E-2</v>
      </c>
      <c r="AH2954" s="6">
        <v>3.2319921000000001E-2</v>
      </c>
      <c r="AI2954" s="6"/>
      <c r="AJ2954" s="8"/>
      <c r="AK2954" s="6"/>
      <c r="AL2954" s="6"/>
      <c r="AM2954" s="6"/>
      <c r="AN2954" s="6"/>
      <c r="AO2954" s="6"/>
      <c r="AP2954" s="6"/>
      <c r="AQ2954" s="6"/>
      <c r="AR2954" s="6"/>
      <c r="AS2954" s="6"/>
    </row>
    <row r="2955" spans="1:45" x14ac:dyDescent="0.35">
      <c r="A2955">
        <v>2500</v>
      </c>
      <c r="B2955">
        <v>0.90119824188906583</v>
      </c>
      <c r="C2955">
        <v>250</v>
      </c>
      <c r="D2955">
        <v>1.10153952364515</v>
      </c>
      <c r="E2955">
        <v>0</v>
      </c>
      <c r="F2955">
        <v>0</v>
      </c>
      <c r="G2955">
        <v>0.4</v>
      </c>
      <c r="H2955" t="s">
        <v>98</v>
      </c>
      <c r="I2955" t="s">
        <v>98</v>
      </c>
      <c r="J2955">
        <v>0.37832239020000002</v>
      </c>
      <c r="K2955">
        <v>5.8176883200000001E-2</v>
      </c>
      <c r="L2955">
        <v>4.2911233200000003E-2</v>
      </c>
      <c r="M2955">
        <v>1.5825649800000001E-2</v>
      </c>
      <c r="N2955">
        <v>1.5825649800000001E-2</v>
      </c>
      <c r="O2955">
        <v>1.1672989199999999E-2</v>
      </c>
      <c r="P2955">
        <v>1.1672989199999999E-2</v>
      </c>
      <c r="Q2955">
        <v>1.7219979600000001E-2</v>
      </c>
      <c r="R2955">
        <v>1.2701446200000001E-2</v>
      </c>
      <c r="S2955">
        <v>9.3685787999999992E-3</v>
      </c>
      <c r="T2955">
        <v>6.9102581999999999E-3</v>
      </c>
      <c r="U2955">
        <v>1.9391952600000002E-2</v>
      </c>
      <c r="V2955">
        <v>34.51</v>
      </c>
      <c r="W2955">
        <v>0.63053731700000004</v>
      </c>
      <c r="X2955">
        <v>9.6961472000000007E-2</v>
      </c>
      <c r="Y2955">
        <v>7.1518722000000007E-2</v>
      </c>
      <c r="Z2955">
        <v>2.6376083000000002E-2</v>
      </c>
      <c r="AA2955">
        <v>2.6376083000000002E-2</v>
      </c>
      <c r="AB2955">
        <v>1.9454981999999999E-2</v>
      </c>
      <c r="AC2955">
        <v>1.9454981999999999E-2</v>
      </c>
      <c r="AD2955">
        <v>2.8699966E-2</v>
      </c>
      <c r="AE2955">
        <v>2.1169077000000001E-2</v>
      </c>
      <c r="AF2955">
        <v>1.5614298E-2</v>
      </c>
      <c r="AG2955">
        <v>1.1517097E-2</v>
      </c>
      <c r="AH2955" s="6">
        <v>3.2319921000000001E-2</v>
      </c>
      <c r="AI2955" s="6"/>
      <c r="AJ2955" s="8"/>
      <c r="AK2955" s="6"/>
      <c r="AL2955" s="6"/>
      <c r="AM2955" s="6"/>
      <c r="AN2955" s="6"/>
      <c r="AO2955" s="6"/>
      <c r="AP2955" s="6"/>
      <c r="AQ2955" s="6"/>
      <c r="AR2955" s="6"/>
      <c r="AS2955" s="6"/>
    </row>
    <row r="2956" spans="1:45" x14ac:dyDescent="0.35">
      <c r="A2956">
        <v>5000</v>
      </c>
      <c r="B2956">
        <v>1.0722321618435069</v>
      </c>
      <c r="C2956">
        <v>250</v>
      </c>
      <c r="D2956">
        <v>1.10153952364515</v>
      </c>
      <c r="E2956">
        <v>0</v>
      </c>
      <c r="F2956">
        <v>0</v>
      </c>
      <c r="G2956">
        <v>0.4</v>
      </c>
      <c r="H2956" t="s">
        <v>98</v>
      </c>
      <c r="I2956" t="s">
        <v>98</v>
      </c>
      <c r="J2956">
        <v>0.37832239020000002</v>
      </c>
      <c r="K2956">
        <v>5.8176883200000001E-2</v>
      </c>
      <c r="L2956">
        <v>4.2911233200000003E-2</v>
      </c>
      <c r="M2956">
        <v>1.5825649800000001E-2</v>
      </c>
      <c r="N2956">
        <v>1.5825649800000001E-2</v>
      </c>
      <c r="O2956">
        <v>1.1672989199999999E-2</v>
      </c>
      <c r="P2956">
        <v>1.1672989199999999E-2</v>
      </c>
      <c r="Q2956">
        <v>1.7219979600000001E-2</v>
      </c>
      <c r="R2956">
        <v>1.2701446200000001E-2</v>
      </c>
      <c r="S2956">
        <v>9.3685787999999992E-3</v>
      </c>
      <c r="T2956">
        <v>6.9102581999999999E-3</v>
      </c>
      <c r="U2956">
        <v>1.9391952600000002E-2</v>
      </c>
      <c r="V2956">
        <v>34.51</v>
      </c>
      <c r="W2956">
        <v>0.63053731700000004</v>
      </c>
      <c r="X2956">
        <v>9.6961472000000007E-2</v>
      </c>
      <c r="Y2956">
        <v>7.1518722000000007E-2</v>
      </c>
      <c r="Z2956">
        <v>2.6376083000000002E-2</v>
      </c>
      <c r="AA2956">
        <v>2.6376083000000002E-2</v>
      </c>
      <c r="AB2956">
        <v>1.9454981999999999E-2</v>
      </c>
      <c r="AC2956">
        <v>1.9454981999999999E-2</v>
      </c>
      <c r="AD2956">
        <v>2.8699966E-2</v>
      </c>
      <c r="AE2956">
        <v>2.1169077000000001E-2</v>
      </c>
      <c r="AF2956">
        <v>1.5614298E-2</v>
      </c>
      <c r="AG2956">
        <v>1.1517097E-2</v>
      </c>
      <c r="AH2956" s="6">
        <v>3.2319921000000001E-2</v>
      </c>
      <c r="AI2956" s="6"/>
      <c r="AJ2956" s="8"/>
      <c r="AK2956" s="6"/>
      <c r="AL2956" s="6"/>
      <c r="AM2956" s="6"/>
      <c r="AN2956" s="6"/>
      <c r="AO2956" s="6"/>
      <c r="AP2956" s="6"/>
      <c r="AQ2956" s="6"/>
      <c r="AR2956" s="6"/>
      <c r="AS2956" s="6"/>
    </row>
    <row r="2957" spans="1:45" x14ac:dyDescent="0.35">
      <c r="A2957">
        <v>7500</v>
      </c>
      <c r="B2957">
        <v>1.320863718965309</v>
      </c>
      <c r="C2957">
        <v>250</v>
      </c>
      <c r="D2957">
        <v>1.10153952364515</v>
      </c>
      <c r="E2957">
        <v>0</v>
      </c>
      <c r="F2957">
        <v>0</v>
      </c>
      <c r="G2957">
        <v>0.4</v>
      </c>
      <c r="H2957" t="s">
        <v>98</v>
      </c>
      <c r="I2957" t="s">
        <v>98</v>
      </c>
      <c r="J2957">
        <v>0.37832239020000002</v>
      </c>
      <c r="K2957">
        <v>5.8176883200000001E-2</v>
      </c>
      <c r="L2957">
        <v>4.2911233200000003E-2</v>
      </c>
      <c r="M2957">
        <v>1.5825649800000001E-2</v>
      </c>
      <c r="N2957">
        <v>1.5825649800000001E-2</v>
      </c>
      <c r="O2957">
        <v>1.1672989199999999E-2</v>
      </c>
      <c r="P2957">
        <v>1.1672989199999999E-2</v>
      </c>
      <c r="Q2957">
        <v>1.7219979600000001E-2</v>
      </c>
      <c r="R2957">
        <v>1.2701446200000001E-2</v>
      </c>
      <c r="S2957">
        <v>9.3685787999999992E-3</v>
      </c>
      <c r="T2957">
        <v>6.9102581999999999E-3</v>
      </c>
      <c r="U2957">
        <v>1.9391952600000002E-2</v>
      </c>
      <c r="V2957">
        <v>34.51</v>
      </c>
      <c r="W2957">
        <v>0.63053731700000004</v>
      </c>
      <c r="X2957">
        <v>9.6961472000000007E-2</v>
      </c>
      <c r="Y2957">
        <v>7.1518722000000007E-2</v>
      </c>
      <c r="Z2957">
        <v>2.6376083000000002E-2</v>
      </c>
      <c r="AA2957">
        <v>2.6376083000000002E-2</v>
      </c>
      <c r="AB2957">
        <v>1.9454981999999999E-2</v>
      </c>
      <c r="AC2957">
        <v>1.9454981999999999E-2</v>
      </c>
      <c r="AD2957">
        <v>2.8699966E-2</v>
      </c>
      <c r="AE2957">
        <v>2.1169077000000001E-2</v>
      </c>
      <c r="AF2957">
        <v>1.5614298E-2</v>
      </c>
      <c r="AG2957">
        <v>1.1517097E-2</v>
      </c>
      <c r="AH2957" s="6">
        <v>3.2319921000000001E-2</v>
      </c>
      <c r="AI2957" s="6"/>
      <c r="AJ2957" s="8"/>
      <c r="AK2957" s="6"/>
      <c r="AL2957" s="6"/>
      <c r="AM2957" s="6"/>
      <c r="AN2957" s="6"/>
      <c r="AO2957" s="6"/>
      <c r="AP2957" s="6"/>
      <c r="AQ2957" s="6"/>
      <c r="AR2957" s="6"/>
      <c r="AS2957" s="6"/>
    </row>
    <row r="2958" spans="1:45" x14ac:dyDescent="0.35">
      <c r="A2958">
        <v>10000</v>
      </c>
      <c r="B2958">
        <v>1.5777418973667141</v>
      </c>
      <c r="C2958">
        <v>250</v>
      </c>
      <c r="D2958">
        <v>1.10153952364515</v>
      </c>
      <c r="E2958">
        <v>0</v>
      </c>
      <c r="F2958">
        <v>0</v>
      </c>
      <c r="G2958">
        <v>0.4</v>
      </c>
      <c r="H2958" t="s">
        <v>98</v>
      </c>
      <c r="I2958" t="s">
        <v>98</v>
      </c>
      <c r="J2958">
        <v>0.37832239020000002</v>
      </c>
      <c r="K2958">
        <v>5.8176883200000001E-2</v>
      </c>
      <c r="L2958">
        <v>4.2911233200000003E-2</v>
      </c>
      <c r="M2958">
        <v>1.5825649800000001E-2</v>
      </c>
      <c r="N2958">
        <v>1.5825649800000001E-2</v>
      </c>
      <c r="O2958">
        <v>1.1672989199999999E-2</v>
      </c>
      <c r="P2958">
        <v>1.1672989199999999E-2</v>
      </c>
      <c r="Q2958">
        <v>1.7219979600000001E-2</v>
      </c>
      <c r="R2958">
        <v>1.2701446200000001E-2</v>
      </c>
      <c r="S2958">
        <v>9.3685787999999992E-3</v>
      </c>
      <c r="T2958">
        <v>6.9102581999999999E-3</v>
      </c>
      <c r="U2958">
        <v>1.9391952600000002E-2</v>
      </c>
      <c r="V2958">
        <v>34.51</v>
      </c>
      <c r="W2958">
        <v>0.63053731700000004</v>
      </c>
      <c r="X2958">
        <v>9.6961472000000007E-2</v>
      </c>
      <c r="Y2958">
        <v>7.1518722000000007E-2</v>
      </c>
      <c r="Z2958">
        <v>2.6376083000000002E-2</v>
      </c>
      <c r="AA2958">
        <v>2.6376083000000002E-2</v>
      </c>
      <c r="AB2958">
        <v>1.9454981999999999E-2</v>
      </c>
      <c r="AC2958">
        <v>1.9454981999999999E-2</v>
      </c>
      <c r="AD2958">
        <v>2.8699966E-2</v>
      </c>
      <c r="AE2958">
        <v>2.1169077000000001E-2</v>
      </c>
      <c r="AF2958">
        <v>1.5614298E-2</v>
      </c>
      <c r="AG2958">
        <v>1.1517097E-2</v>
      </c>
      <c r="AH2958" s="6">
        <v>3.2319921000000001E-2</v>
      </c>
      <c r="AI2958" s="6"/>
      <c r="AJ2958" s="8"/>
      <c r="AK2958" s="6"/>
      <c r="AL2958" s="6"/>
      <c r="AM2958" s="6"/>
      <c r="AN2958" s="6"/>
      <c r="AO2958" s="6"/>
      <c r="AP2958" s="6"/>
      <c r="AQ2958" s="6"/>
      <c r="AR2958" s="6"/>
      <c r="AS2958" s="6"/>
    </row>
    <row r="2959" spans="1:45" x14ac:dyDescent="0.35">
      <c r="A2959">
        <v>15000</v>
      </c>
      <c r="B2959">
        <v>2.0803540957189339</v>
      </c>
      <c r="C2959">
        <v>250</v>
      </c>
      <c r="D2959">
        <v>1.10153952364515</v>
      </c>
      <c r="E2959">
        <v>0</v>
      </c>
      <c r="F2959">
        <v>0</v>
      </c>
      <c r="G2959">
        <v>0.4</v>
      </c>
      <c r="H2959" t="s">
        <v>98</v>
      </c>
      <c r="I2959" t="s">
        <v>98</v>
      </c>
      <c r="J2959">
        <v>0.37832239020000002</v>
      </c>
      <c r="K2959">
        <v>5.8176883200000001E-2</v>
      </c>
      <c r="L2959">
        <v>4.2911233200000003E-2</v>
      </c>
      <c r="M2959">
        <v>1.5825649800000001E-2</v>
      </c>
      <c r="N2959">
        <v>1.5825649800000001E-2</v>
      </c>
      <c r="O2959">
        <v>1.1672989199999999E-2</v>
      </c>
      <c r="P2959">
        <v>1.1672989199999999E-2</v>
      </c>
      <c r="Q2959">
        <v>1.7219979600000001E-2</v>
      </c>
      <c r="R2959">
        <v>1.2701446200000001E-2</v>
      </c>
      <c r="S2959">
        <v>9.3685787999999992E-3</v>
      </c>
      <c r="T2959">
        <v>6.9102581999999999E-3</v>
      </c>
      <c r="U2959">
        <v>1.9391952600000002E-2</v>
      </c>
      <c r="V2959">
        <v>34.51</v>
      </c>
      <c r="W2959">
        <v>0.63053731700000004</v>
      </c>
      <c r="X2959">
        <v>9.6961472000000007E-2</v>
      </c>
      <c r="Y2959">
        <v>7.1518722000000007E-2</v>
      </c>
      <c r="Z2959">
        <v>2.6376083000000002E-2</v>
      </c>
      <c r="AA2959">
        <v>2.6376083000000002E-2</v>
      </c>
      <c r="AB2959">
        <v>1.9454981999999999E-2</v>
      </c>
      <c r="AC2959">
        <v>1.9454981999999999E-2</v>
      </c>
      <c r="AD2959">
        <v>2.8699966E-2</v>
      </c>
      <c r="AE2959">
        <v>2.1169077000000001E-2</v>
      </c>
      <c r="AF2959">
        <v>1.5614298E-2</v>
      </c>
      <c r="AG2959">
        <v>1.1517097E-2</v>
      </c>
      <c r="AH2959" s="6">
        <v>3.2319921000000001E-2</v>
      </c>
      <c r="AI2959" s="6"/>
      <c r="AJ2959" s="8"/>
      <c r="AK2959" s="6"/>
      <c r="AL2959" s="6"/>
      <c r="AM2959" s="6"/>
      <c r="AN2959" s="6"/>
      <c r="AO2959" s="6"/>
      <c r="AP2959" s="6"/>
      <c r="AQ2959" s="6"/>
      <c r="AR2959" s="6"/>
      <c r="AS2959" s="6"/>
    </row>
    <row r="2960" spans="1:45" x14ac:dyDescent="0.35">
      <c r="A2960">
        <v>1500</v>
      </c>
      <c r="B2960">
        <v>0.92301516547960549</v>
      </c>
      <c r="C2960">
        <v>280</v>
      </c>
      <c r="D2960">
        <v>1.10153952364515</v>
      </c>
      <c r="E2960">
        <v>0</v>
      </c>
      <c r="F2960">
        <v>0</v>
      </c>
      <c r="G2960">
        <v>0.4</v>
      </c>
      <c r="H2960" t="s">
        <v>98</v>
      </c>
      <c r="I2960" t="s">
        <v>98</v>
      </c>
      <c r="J2960">
        <v>0.37832239020000002</v>
      </c>
      <c r="K2960">
        <v>5.8176883200000001E-2</v>
      </c>
      <c r="L2960">
        <v>4.2911233200000003E-2</v>
      </c>
      <c r="M2960">
        <v>1.5825649800000001E-2</v>
      </c>
      <c r="N2960">
        <v>1.5825649800000001E-2</v>
      </c>
      <c r="O2960">
        <v>1.1672989199999999E-2</v>
      </c>
      <c r="P2960">
        <v>1.1672989199999999E-2</v>
      </c>
      <c r="Q2960">
        <v>1.7219979600000001E-2</v>
      </c>
      <c r="R2960">
        <v>1.2701446200000001E-2</v>
      </c>
      <c r="S2960">
        <v>9.3685787999999992E-3</v>
      </c>
      <c r="T2960">
        <v>6.9102581999999999E-3</v>
      </c>
      <c r="U2960">
        <v>1.9391952600000002E-2</v>
      </c>
      <c r="V2960">
        <v>34.51</v>
      </c>
      <c r="W2960">
        <v>0.63053731700000004</v>
      </c>
      <c r="X2960">
        <v>9.6961472000000007E-2</v>
      </c>
      <c r="Y2960">
        <v>7.1518722000000007E-2</v>
      </c>
      <c r="Z2960">
        <v>2.6376083000000002E-2</v>
      </c>
      <c r="AA2960">
        <v>2.6376083000000002E-2</v>
      </c>
      <c r="AB2960">
        <v>1.9454981999999999E-2</v>
      </c>
      <c r="AC2960">
        <v>1.9454981999999999E-2</v>
      </c>
      <c r="AD2960">
        <v>2.8699966E-2</v>
      </c>
      <c r="AE2960">
        <v>2.1169077000000001E-2</v>
      </c>
      <c r="AF2960">
        <v>1.5614298E-2</v>
      </c>
      <c r="AG2960">
        <v>1.1517097E-2</v>
      </c>
      <c r="AH2960" s="6">
        <v>3.2319921000000001E-2</v>
      </c>
      <c r="AI2960" s="6"/>
      <c r="AJ2960" s="8"/>
      <c r="AK2960" s="6"/>
      <c r="AL2960" s="6"/>
      <c r="AM2960" s="6"/>
      <c r="AN2960" s="6"/>
      <c r="AO2960" s="6"/>
      <c r="AP2960" s="6"/>
      <c r="AQ2960" s="6"/>
      <c r="AR2960" s="6"/>
      <c r="AS2960" s="6"/>
    </row>
    <row r="2961" spans="1:45" x14ac:dyDescent="0.35">
      <c r="A2961">
        <v>2000</v>
      </c>
      <c r="B2961">
        <v>0.91916268879618668</v>
      </c>
      <c r="C2961">
        <v>280</v>
      </c>
      <c r="D2961">
        <v>1.10153952364515</v>
      </c>
      <c r="E2961">
        <v>0</v>
      </c>
      <c r="F2961">
        <v>0</v>
      </c>
      <c r="G2961">
        <v>0.4</v>
      </c>
      <c r="H2961" t="s">
        <v>98</v>
      </c>
      <c r="I2961" t="s">
        <v>98</v>
      </c>
      <c r="J2961">
        <v>0.37832239020000002</v>
      </c>
      <c r="K2961">
        <v>5.8176883200000001E-2</v>
      </c>
      <c r="L2961">
        <v>4.2911233200000003E-2</v>
      </c>
      <c r="M2961">
        <v>1.5825649800000001E-2</v>
      </c>
      <c r="N2961">
        <v>1.5825649800000001E-2</v>
      </c>
      <c r="O2961">
        <v>1.1672989199999999E-2</v>
      </c>
      <c r="P2961">
        <v>1.1672989199999999E-2</v>
      </c>
      <c r="Q2961">
        <v>1.7219979600000001E-2</v>
      </c>
      <c r="R2961">
        <v>1.2701446200000001E-2</v>
      </c>
      <c r="S2961">
        <v>9.3685787999999992E-3</v>
      </c>
      <c r="T2961">
        <v>6.9102581999999999E-3</v>
      </c>
      <c r="U2961">
        <v>1.9391952600000002E-2</v>
      </c>
      <c r="V2961">
        <v>34.51</v>
      </c>
      <c r="W2961">
        <v>0.63053731700000004</v>
      </c>
      <c r="X2961">
        <v>9.6961472000000007E-2</v>
      </c>
      <c r="Y2961">
        <v>7.1518722000000007E-2</v>
      </c>
      <c r="Z2961">
        <v>2.6376083000000002E-2</v>
      </c>
      <c r="AA2961">
        <v>2.6376083000000002E-2</v>
      </c>
      <c r="AB2961">
        <v>1.9454981999999999E-2</v>
      </c>
      <c r="AC2961">
        <v>1.9454981999999999E-2</v>
      </c>
      <c r="AD2961">
        <v>2.8699966E-2</v>
      </c>
      <c r="AE2961">
        <v>2.1169077000000001E-2</v>
      </c>
      <c r="AF2961">
        <v>1.5614298E-2</v>
      </c>
      <c r="AG2961">
        <v>1.1517097E-2</v>
      </c>
      <c r="AH2961" s="6">
        <v>3.2319921000000001E-2</v>
      </c>
      <c r="AI2961" s="6"/>
      <c r="AJ2961" s="8"/>
      <c r="AK2961" s="6"/>
      <c r="AL2961" s="6"/>
      <c r="AM2961" s="6"/>
      <c r="AN2961" s="6"/>
      <c r="AO2961" s="6"/>
      <c r="AP2961" s="6"/>
      <c r="AQ2961" s="6"/>
      <c r="AR2961" s="6"/>
      <c r="AS2961" s="6"/>
    </row>
    <row r="2962" spans="1:45" x14ac:dyDescent="0.35">
      <c r="A2962">
        <v>2500</v>
      </c>
      <c r="B2962">
        <v>0.92528242314971765</v>
      </c>
      <c r="C2962">
        <v>280</v>
      </c>
      <c r="D2962">
        <v>1.10153952364515</v>
      </c>
      <c r="E2962">
        <v>0</v>
      </c>
      <c r="F2962">
        <v>0</v>
      </c>
      <c r="G2962">
        <v>0.4</v>
      </c>
      <c r="H2962" t="s">
        <v>98</v>
      </c>
      <c r="I2962" t="s">
        <v>98</v>
      </c>
      <c r="J2962">
        <v>0.37832239020000002</v>
      </c>
      <c r="K2962">
        <v>5.8176883200000001E-2</v>
      </c>
      <c r="L2962">
        <v>4.2911233200000003E-2</v>
      </c>
      <c r="M2962">
        <v>1.5825649800000001E-2</v>
      </c>
      <c r="N2962">
        <v>1.5825649800000001E-2</v>
      </c>
      <c r="O2962">
        <v>1.1672989199999999E-2</v>
      </c>
      <c r="P2962">
        <v>1.1672989199999999E-2</v>
      </c>
      <c r="Q2962">
        <v>1.7219979600000001E-2</v>
      </c>
      <c r="R2962">
        <v>1.2701446200000001E-2</v>
      </c>
      <c r="S2962">
        <v>9.3685787999999992E-3</v>
      </c>
      <c r="T2962">
        <v>6.9102581999999999E-3</v>
      </c>
      <c r="U2962">
        <v>1.9391952600000002E-2</v>
      </c>
      <c r="V2962">
        <v>34.51</v>
      </c>
      <c r="W2962">
        <v>0.63053731700000004</v>
      </c>
      <c r="X2962">
        <v>9.6961472000000007E-2</v>
      </c>
      <c r="Y2962">
        <v>7.1518722000000007E-2</v>
      </c>
      <c r="Z2962">
        <v>2.6376083000000002E-2</v>
      </c>
      <c r="AA2962">
        <v>2.6376083000000002E-2</v>
      </c>
      <c r="AB2962">
        <v>1.9454981999999999E-2</v>
      </c>
      <c r="AC2962">
        <v>1.9454981999999999E-2</v>
      </c>
      <c r="AD2962">
        <v>2.8699966E-2</v>
      </c>
      <c r="AE2962">
        <v>2.1169077000000001E-2</v>
      </c>
      <c r="AF2962">
        <v>1.5614298E-2</v>
      </c>
      <c r="AG2962">
        <v>1.1517097E-2</v>
      </c>
      <c r="AH2962" s="6">
        <v>3.2319921000000001E-2</v>
      </c>
      <c r="AI2962" s="6"/>
      <c r="AJ2962" s="8"/>
      <c r="AK2962" s="6"/>
      <c r="AL2962" s="6"/>
      <c r="AM2962" s="6"/>
      <c r="AN2962" s="6"/>
      <c r="AO2962" s="6"/>
      <c r="AP2962" s="6"/>
      <c r="AQ2962" s="6"/>
      <c r="AR2962" s="6"/>
      <c r="AS2962" s="6"/>
    </row>
    <row r="2963" spans="1:45" x14ac:dyDescent="0.35">
      <c r="A2963">
        <v>5000</v>
      </c>
      <c r="B2963">
        <v>1.0811905721314381</v>
      </c>
      <c r="C2963">
        <v>280</v>
      </c>
      <c r="D2963">
        <v>1.10153952364515</v>
      </c>
      <c r="E2963">
        <v>0</v>
      </c>
      <c r="F2963">
        <v>0</v>
      </c>
      <c r="G2963">
        <v>0.4</v>
      </c>
      <c r="H2963" t="s">
        <v>98</v>
      </c>
      <c r="I2963" t="s">
        <v>98</v>
      </c>
      <c r="J2963">
        <v>0.37832239020000002</v>
      </c>
      <c r="K2963">
        <v>5.8176883200000001E-2</v>
      </c>
      <c r="L2963">
        <v>4.2911233200000003E-2</v>
      </c>
      <c r="M2963">
        <v>1.5825649800000001E-2</v>
      </c>
      <c r="N2963">
        <v>1.5825649800000001E-2</v>
      </c>
      <c r="O2963">
        <v>1.1672989199999999E-2</v>
      </c>
      <c r="P2963">
        <v>1.1672989199999999E-2</v>
      </c>
      <c r="Q2963">
        <v>1.7219979600000001E-2</v>
      </c>
      <c r="R2963">
        <v>1.2701446200000001E-2</v>
      </c>
      <c r="S2963">
        <v>9.3685787999999992E-3</v>
      </c>
      <c r="T2963">
        <v>6.9102581999999999E-3</v>
      </c>
      <c r="U2963">
        <v>1.9391952600000002E-2</v>
      </c>
      <c r="V2963">
        <v>34.51</v>
      </c>
      <c r="W2963">
        <v>0.63053731700000004</v>
      </c>
      <c r="X2963">
        <v>9.6961472000000007E-2</v>
      </c>
      <c r="Y2963">
        <v>7.1518722000000007E-2</v>
      </c>
      <c r="Z2963">
        <v>2.6376083000000002E-2</v>
      </c>
      <c r="AA2963">
        <v>2.6376083000000002E-2</v>
      </c>
      <c r="AB2963">
        <v>1.9454981999999999E-2</v>
      </c>
      <c r="AC2963">
        <v>1.9454981999999999E-2</v>
      </c>
      <c r="AD2963">
        <v>2.8699966E-2</v>
      </c>
      <c r="AE2963">
        <v>2.1169077000000001E-2</v>
      </c>
      <c r="AF2963">
        <v>1.5614298E-2</v>
      </c>
      <c r="AG2963">
        <v>1.1517097E-2</v>
      </c>
      <c r="AH2963" s="6">
        <v>3.2319921000000001E-2</v>
      </c>
      <c r="AI2963" s="6"/>
      <c r="AJ2963" s="8"/>
      <c r="AK2963" s="6"/>
      <c r="AL2963" s="6"/>
      <c r="AM2963" s="6"/>
      <c r="AN2963" s="6"/>
      <c r="AO2963" s="6"/>
      <c r="AP2963" s="6"/>
      <c r="AQ2963" s="6"/>
      <c r="AR2963" s="6"/>
      <c r="AS2963" s="6"/>
    </row>
    <row r="2964" spans="1:45" x14ac:dyDescent="0.35">
      <c r="A2964">
        <v>7500</v>
      </c>
      <c r="B2964">
        <v>1.314886947859051</v>
      </c>
      <c r="C2964">
        <v>280</v>
      </c>
      <c r="D2964">
        <v>1.10153952364515</v>
      </c>
      <c r="E2964">
        <v>0</v>
      </c>
      <c r="F2964">
        <v>0</v>
      </c>
      <c r="G2964">
        <v>0.4</v>
      </c>
      <c r="H2964" t="s">
        <v>98</v>
      </c>
      <c r="I2964" t="s">
        <v>98</v>
      </c>
      <c r="J2964">
        <v>0.37832239020000002</v>
      </c>
      <c r="K2964">
        <v>5.8176883200000001E-2</v>
      </c>
      <c r="L2964">
        <v>4.2911233200000003E-2</v>
      </c>
      <c r="M2964">
        <v>1.5825649800000001E-2</v>
      </c>
      <c r="N2964">
        <v>1.5825649800000001E-2</v>
      </c>
      <c r="O2964">
        <v>1.1672989199999999E-2</v>
      </c>
      <c r="P2964">
        <v>1.1672989199999999E-2</v>
      </c>
      <c r="Q2964">
        <v>1.7219979600000001E-2</v>
      </c>
      <c r="R2964">
        <v>1.2701446200000001E-2</v>
      </c>
      <c r="S2964">
        <v>9.3685787999999992E-3</v>
      </c>
      <c r="T2964">
        <v>6.9102581999999999E-3</v>
      </c>
      <c r="U2964">
        <v>1.9391952600000002E-2</v>
      </c>
      <c r="V2964">
        <v>34.51</v>
      </c>
      <c r="W2964">
        <v>0.63053731700000004</v>
      </c>
      <c r="X2964">
        <v>9.6961472000000007E-2</v>
      </c>
      <c r="Y2964">
        <v>7.1518722000000007E-2</v>
      </c>
      <c r="Z2964">
        <v>2.6376083000000002E-2</v>
      </c>
      <c r="AA2964">
        <v>2.6376083000000002E-2</v>
      </c>
      <c r="AB2964">
        <v>1.9454981999999999E-2</v>
      </c>
      <c r="AC2964">
        <v>1.9454981999999999E-2</v>
      </c>
      <c r="AD2964">
        <v>2.8699966E-2</v>
      </c>
      <c r="AE2964">
        <v>2.1169077000000001E-2</v>
      </c>
      <c r="AF2964">
        <v>1.5614298E-2</v>
      </c>
      <c r="AG2964">
        <v>1.1517097E-2</v>
      </c>
      <c r="AH2964" s="6">
        <v>3.2319921000000001E-2</v>
      </c>
      <c r="AI2964" s="6"/>
      <c r="AJ2964" s="8"/>
      <c r="AK2964" s="6"/>
      <c r="AL2964" s="6"/>
      <c r="AM2964" s="6"/>
      <c r="AN2964" s="6"/>
      <c r="AO2964" s="6"/>
      <c r="AP2964" s="6"/>
      <c r="AQ2964" s="6"/>
      <c r="AR2964" s="6"/>
      <c r="AS2964" s="6"/>
    </row>
    <row r="2965" spans="1:45" x14ac:dyDescent="0.35">
      <c r="A2965">
        <v>10000</v>
      </c>
      <c r="B2965">
        <v>1.5594440601584529</v>
      </c>
      <c r="C2965">
        <v>280</v>
      </c>
      <c r="D2965">
        <v>1.10153952364515</v>
      </c>
      <c r="E2965">
        <v>0</v>
      </c>
      <c r="F2965">
        <v>0</v>
      </c>
      <c r="G2965">
        <v>0.4</v>
      </c>
      <c r="H2965" t="s">
        <v>98</v>
      </c>
      <c r="I2965" t="s">
        <v>98</v>
      </c>
      <c r="J2965">
        <v>0.37832239020000002</v>
      </c>
      <c r="K2965">
        <v>5.8176883200000001E-2</v>
      </c>
      <c r="L2965">
        <v>4.2911233200000003E-2</v>
      </c>
      <c r="M2965">
        <v>1.5825649800000001E-2</v>
      </c>
      <c r="N2965">
        <v>1.5825649800000001E-2</v>
      </c>
      <c r="O2965">
        <v>1.1672989199999999E-2</v>
      </c>
      <c r="P2965">
        <v>1.1672989199999999E-2</v>
      </c>
      <c r="Q2965">
        <v>1.7219979600000001E-2</v>
      </c>
      <c r="R2965">
        <v>1.2701446200000001E-2</v>
      </c>
      <c r="S2965">
        <v>9.3685787999999992E-3</v>
      </c>
      <c r="T2965">
        <v>6.9102581999999999E-3</v>
      </c>
      <c r="U2965">
        <v>1.9391952600000002E-2</v>
      </c>
      <c r="V2965">
        <v>34.51</v>
      </c>
      <c r="W2965">
        <v>0.63053731700000004</v>
      </c>
      <c r="X2965">
        <v>9.6961472000000007E-2</v>
      </c>
      <c r="Y2965">
        <v>7.1518722000000007E-2</v>
      </c>
      <c r="Z2965">
        <v>2.6376083000000002E-2</v>
      </c>
      <c r="AA2965">
        <v>2.6376083000000002E-2</v>
      </c>
      <c r="AB2965">
        <v>1.9454981999999999E-2</v>
      </c>
      <c r="AC2965">
        <v>1.9454981999999999E-2</v>
      </c>
      <c r="AD2965">
        <v>2.8699966E-2</v>
      </c>
      <c r="AE2965">
        <v>2.1169077000000001E-2</v>
      </c>
      <c r="AF2965">
        <v>1.5614298E-2</v>
      </c>
      <c r="AG2965">
        <v>1.1517097E-2</v>
      </c>
      <c r="AH2965" s="6">
        <v>3.2319921000000001E-2</v>
      </c>
      <c r="AI2965" s="6"/>
      <c r="AJ2965" s="8"/>
      <c r="AK2965" s="6"/>
      <c r="AL2965" s="6"/>
      <c r="AM2965" s="6"/>
      <c r="AN2965" s="6"/>
      <c r="AO2965" s="6"/>
      <c r="AP2965" s="6"/>
      <c r="AQ2965" s="6"/>
      <c r="AR2965" s="6"/>
      <c r="AS2965" s="6"/>
    </row>
    <row r="2966" spans="1:45" x14ac:dyDescent="0.35">
      <c r="A2966">
        <v>15000</v>
      </c>
      <c r="B2966">
        <v>2.0410272545251851</v>
      </c>
      <c r="C2966">
        <v>280</v>
      </c>
      <c r="D2966">
        <v>1.10153952364515</v>
      </c>
      <c r="E2966">
        <v>0</v>
      </c>
      <c r="F2966">
        <v>0</v>
      </c>
      <c r="G2966">
        <v>0.4</v>
      </c>
      <c r="H2966" t="s">
        <v>98</v>
      </c>
      <c r="I2966" t="s">
        <v>98</v>
      </c>
      <c r="J2966">
        <v>0.37832239020000002</v>
      </c>
      <c r="K2966">
        <v>5.8176883200000001E-2</v>
      </c>
      <c r="L2966">
        <v>4.2911233200000003E-2</v>
      </c>
      <c r="M2966">
        <v>1.5825649800000001E-2</v>
      </c>
      <c r="N2966">
        <v>1.5825649800000001E-2</v>
      </c>
      <c r="O2966">
        <v>1.1672989199999999E-2</v>
      </c>
      <c r="P2966">
        <v>1.1672989199999999E-2</v>
      </c>
      <c r="Q2966">
        <v>1.7219979600000001E-2</v>
      </c>
      <c r="R2966">
        <v>1.2701446200000001E-2</v>
      </c>
      <c r="S2966">
        <v>9.3685787999999992E-3</v>
      </c>
      <c r="T2966">
        <v>6.9102581999999999E-3</v>
      </c>
      <c r="U2966">
        <v>1.9391952600000002E-2</v>
      </c>
      <c r="V2966">
        <v>34.51</v>
      </c>
      <c r="W2966">
        <v>0.63053731700000004</v>
      </c>
      <c r="X2966">
        <v>9.6961472000000007E-2</v>
      </c>
      <c r="Y2966">
        <v>7.1518722000000007E-2</v>
      </c>
      <c r="Z2966">
        <v>2.6376083000000002E-2</v>
      </c>
      <c r="AA2966">
        <v>2.6376083000000002E-2</v>
      </c>
      <c r="AB2966">
        <v>1.9454981999999999E-2</v>
      </c>
      <c r="AC2966">
        <v>1.9454981999999999E-2</v>
      </c>
      <c r="AD2966">
        <v>2.8699966E-2</v>
      </c>
      <c r="AE2966">
        <v>2.1169077000000001E-2</v>
      </c>
      <c r="AF2966">
        <v>1.5614298E-2</v>
      </c>
      <c r="AG2966">
        <v>1.1517097E-2</v>
      </c>
      <c r="AH2966" s="6">
        <v>3.2319921000000001E-2</v>
      </c>
      <c r="AI2966" s="6"/>
      <c r="AJ2966" s="8"/>
      <c r="AK2966" s="6"/>
      <c r="AL2966" s="6"/>
      <c r="AM2966" s="6"/>
      <c r="AN2966" s="6"/>
      <c r="AO2966" s="6"/>
      <c r="AP2966" s="6"/>
      <c r="AQ2966" s="6"/>
      <c r="AR2966" s="6"/>
      <c r="AS2966" s="6"/>
    </row>
    <row r="2967" spans="1:45" x14ac:dyDescent="0.35">
      <c r="A2967">
        <v>1500</v>
      </c>
      <c r="B2967">
        <v>0.80031127064575447</v>
      </c>
      <c r="C2967">
        <v>60</v>
      </c>
      <c r="D2967">
        <v>1.0566931308249909</v>
      </c>
      <c r="E2967">
        <v>0</v>
      </c>
      <c r="F2967">
        <v>0</v>
      </c>
      <c r="G2967">
        <v>0.6</v>
      </c>
      <c r="H2967" t="s">
        <v>98</v>
      </c>
      <c r="I2967" t="s">
        <v>98</v>
      </c>
      <c r="J2967">
        <v>0.25221492680000002</v>
      </c>
      <c r="K2967">
        <v>3.8784588800000012E-2</v>
      </c>
      <c r="L2967">
        <v>2.8607488800000001E-2</v>
      </c>
      <c r="M2967">
        <v>1.0550433200000001E-2</v>
      </c>
      <c r="N2967">
        <v>1.0550433200000001E-2</v>
      </c>
      <c r="O2967">
        <v>7.7819928E-3</v>
      </c>
      <c r="P2967">
        <v>7.7819928E-3</v>
      </c>
      <c r="Q2967">
        <v>1.1479986399999999E-2</v>
      </c>
      <c r="R2967">
        <v>8.4676308000000006E-3</v>
      </c>
      <c r="S2967">
        <v>6.2457192000000003E-3</v>
      </c>
      <c r="T2967">
        <v>4.6068388000000014E-3</v>
      </c>
      <c r="U2967">
        <v>1.29279684E-2</v>
      </c>
      <c r="V2967">
        <v>34.51</v>
      </c>
      <c r="W2967">
        <v>0.63053731700000004</v>
      </c>
      <c r="X2967">
        <v>9.6961472000000007E-2</v>
      </c>
      <c r="Y2967">
        <v>7.1518722000000007E-2</v>
      </c>
      <c r="Z2967">
        <v>2.6376083000000002E-2</v>
      </c>
      <c r="AA2967">
        <v>2.6376083000000002E-2</v>
      </c>
      <c r="AB2967">
        <v>1.9454981999999999E-2</v>
      </c>
      <c r="AC2967">
        <v>1.9454981999999999E-2</v>
      </c>
      <c r="AD2967">
        <v>2.8699966E-2</v>
      </c>
      <c r="AE2967">
        <v>2.1169077000000001E-2</v>
      </c>
      <c r="AF2967">
        <v>1.5614298E-2</v>
      </c>
      <c r="AG2967">
        <v>1.1517097E-2</v>
      </c>
      <c r="AH2967" s="6">
        <v>3.2319921000000001E-2</v>
      </c>
      <c r="AI2967" s="6"/>
      <c r="AJ2967" s="8"/>
      <c r="AK2967" s="6"/>
      <c r="AL2967" s="6"/>
      <c r="AM2967" s="6"/>
      <c r="AN2967" s="6"/>
      <c r="AO2967" s="6"/>
      <c r="AP2967" s="6"/>
      <c r="AQ2967" s="6"/>
      <c r="AR2967" s="6"/>
      <c r="AS2967" s="6"/>
    </row>
    <row r="2968" spans="1:45" x14ac:dyDescent="0.35">
      <c r="A2968">
        <v>2000</v>
      </c>
      <c r="B2968">
        <v>0.78177549313559591</v>
      </c>
      <c r="C2968">
        <v>60</v>
      </c>
      <c r="D2968">
        <v>1.0566931308249909</v>
      </c>
      <c r="E2968">
        <v>0</v>
      </c>
      <c r="F2968">
        <v>0</v>
      </c>
      <c r="G2968">
        <v>0.6</v>
      </c>
      <c r="H2968" t="s">
        <v>98</v>
      </c>
      <c r="I2968" t="s">
        <v>98</v>
      </c>
      <c r="J2968">
        <v>0.25221492680000002</v>
      </c>
      <c r="K2968">
        <v>3.8784588800000012E-2</v>
      </c>
      <c r="L2968">
        <v>2.8607488800000001E-2</v>
      </c>
      <c r="M2968">
        <v>1.0550433200000001E-2</v>
      </c>
      <c r="N2968">
        <v>1.0550433200000001E-2</v>
      </c>
      <c r="O2968">
        <v>7.7819928E-3</v>
      </c>
      <c r="P2968">
        <v>7.7819928E-3</v>
      </c>
      <c r="Q2968">
        <v>1.1479986399999999E-2</v>
      </c>
      <c r="R2968">
        <v>8.4676308000000006E-3</v>
      </c>
      <c r="S2968">
        <v>6.2457192000000003E-3</v>
      </c>
      <c r="T2968">
        <v>4.6068388000000014E-3</v>
      </c>
      <c r="U2968">
        <v>1.29279684E-2</v>
      </c>
      <c r="V2968">
        <v>34.51</v>
      </c>
      <c r="W2968">
        <v>0.63053731700000004</v>
      </c>
      <c r="X2968">
        <v>9.6961472000000007E-2</v>
      </c>
      <c r="Y2968">
        <v>7.1518722000000007E-2</v>
      </c>
      <c r="Z2968">
        <v>2.6376083000000002E-2</v>
      </c>
      <c r="AA2968">
        <v>2.6376083000000002E-2</v>
      </c>
      <c r="AB2968">
        <v>1.9454981999999999E-2</v>
      </c>
      <c r="AC2968">
        <v>1.9454981999999999E-2</v>
      </c>
      <c r="AD2968">
        <v>2.8699966E-2</v>
      </c>
      <c r="AE2968">
        <v>2.1169077000000001E-2</v>
      </c>
      <c r="AF2968">
        <v>1.5614298E-2</v>
      </c>
      <c r="AG2968">
        <v>1.1517097E-2</v>
      </c>
      <c r="AH2968" s="6">
        <v>3.2319921000000001E-2</v>
      </c>
      <c r="AI2968" s="6"/>
      <c r="AJ2968" s="8"/>
      <c r="AK2968" s="6"/>
      <c r="AL2968" s="6"/>
      <c r="AM2968" s="6"/>
      <c r="AN2968" s="6"/>
      <c r="AO2968" s="6"/>
      <c r="AP2968" s="6"/>
      <c r="AQ2968" s="6"/>
      <c r="AR2968" s="6"/>
      <c r="AS2968" s="6"/>
    </row>
    <row r="2969" spans="1:45" x14ac:dyDescent="0.35">
      <c r="A2969">
        <v>2500</v>
      </c>
      <c r="B2969">
        <v>0.79872960039460517</v>
      </c>
      <c r="C2969">
        <v>60</v>
      </c>
      <c r="D2969">
        <v>1.0566931308249909</v>
      </c>
      <c r="E2969">
        <v>0</v>
      </c>
      <c r="F2969">
        <v>0</v>
      </c>
      <c r="G2969">
        <v>0.6</v>
      </c>
      <c r="H2969" t="s">
        <v>98</v>
      </c>
      <c r="I2969" t="s">
        <v>98</v>
      </c>
      <c r="J2969">
        <v>0.25221492680000002</v>
      </c>
      <c r="K2969">
        <v>3.8784588800000012E-2</v>
      </c>
      <c r="L2969">
        <v>2.8607488800000001E-2</v>
      </c>
      <c r="M2969">
        <v>1.0550433200000001E-2</v>
      </c>
      <c r="N2969">
        <v>1.0550433200000001E-2</v>
      </c>
      <c r="O2969">
        <v>7.7819928E-3</v>
      </c>
      <c r="P2969">
        <v>7.7819928E-3</v>
      </c>
      <c r="Q2969">
        <v>1.1479986399999999E-2</v>
      </c>
      <c r="R2969">
        <v>8.4676308000000006E-3</v>
      </c>
      <c r="S2969">
        <v>6.2457192000000003E-3</v>
      </c>
      <c r="T2969">
        <v>4.6068388000000014E-3</v>
      </c>
      <c r="U2969">
        <v>1.29279684E-2</v>
      </c>
      <c r="V2969">
        <v>34.51</v>
      </c>
      <c r="W2969">
        <v>0.63053731700000004</v>
      </c>
      <c r="X2969">
        <v>9.6961472000000007E-2</v>
      </c>
      <c r="Y2969">
        <v>7.1518722000000007E-2</v>
      </c>
      <c r="Z2969">
        <v>2.6376083000000002E-2</v>
      </c>
      <c r="AA2969">
        <v>2.6376083000000002E-2</v>
      </c>
      <c r="AB2969">
        <v>1.9454981999999999E-2</v>
      </c>
      <c r="AC2969">
        <v>1.9454981999999999E-2</v>
      </c>
      <c r="AD2969">
        <v>2.8699966E-2</v>
      </c>
      <c r="AE2969">
        <v>2.1169077000000001E-2</v>
      </c>
      <c r="AF2969">
        <v>1.5614298E-2</v>
      </c>
      <c r="AG2969">
        <v>1.1517097E-2</v>
      </c>
      <c r="AH2969" s="6">
        <v>3.2319921000000001E-2</v>
      </c>
      <c r="AI2969" s="6"/>
      <c r="AJ2969" s="8"/>
      <c r="AK2969" s="6"/>
      <c r="AL2969" s="6"/>
      <c r="AM2969" s="6"/>
      <c r="AN2969" s="6"/>
      <c r="AO2969" s="6"/>
      <c r="AP2969" s="6"/>
      <c r="AQ2969" s="6"/>
      <c r="AR2969" s="6"/>
      <c r="AS2969" s="6"/>
    </row>
    <row r="2970" spans="1:45" x14ac:dyDescent="0.35">
      <c r="A2970">
        <v>5000</v>
      </c>
      <c r="B2970">
        <v>1.0724185767374019</v>
      </c>
      <c r="C2970">
        <v>60</v>
      </c>
      <c r="D2970">
        <v>1.0566931308249909</v>
      </c>
      <c r="E2970">
        <v>0</v>
      </c>
      <c r="F2970">
        <v>0</v>
      </c>
      <c r="G2970">
        <v>0.6</v>
      </c>
      <c r="H2970" t="s">
        <v>98</v>
      </c>
      <c r="I2970" t="s">
        <v>98</v>
      </c>
      <c r="J2970">
        <v>0.25221492680000002</v>
      </c>
      <c r="K2970">
        <v>3.8784588800000012E-2</v>
      </c>
      <c r="L2970">
        <v>2.8607488800000001E-2</v>
      </c>
      <c r="M2970">
        <v>1.0550433200000001E-2</v>
      </c>
      <c r="N2970">
        <v>1.0550433200000001E-2</v>
      </c>
      <c r="O2970">
        <v>7.7819928E-3</v>
      </c>
      <c r="P2970">
        <v>7.7819928E-3</v>
      </c>
      <c r="Q2970">
        <v>1.1479986399999999E-2</v>
      </c>
      <c r="R2970">
        <v>8.4676308000000006E-3</v>
      </c>
      <c r="S2970">
        <v>6.2457192000000003E-3</v>
      </c>
      <c r="T2970">
        <v>4.6068388000000014E-3</v>
      </c>
      <c r="U2970">
        <v>1.29279684E-2</v>
      </c>
      <c r="V2970">
        <v>34.51</v>
      </c>
      <c r="W2970">
        <v>0.63053731700000004</v>
      </c>
      <c r="X2970">
        <v>9.6961472000000007E-2</v>
      </c>
      <c r="Y2970">
        <v>7.1518722000000007E-2</v>
      </c>
      <c r="Z2970">
        <v>2.6376083000000002E-2</v>
      </c>
      <c r="AA2970">
        <v>2.6376083000000002E-2</v>
      </c>
      <c r="AB2970">
        <v>1.9454981999999999E-2</v>
      </c>
      <c r="AC2970">
        <v>1.9454981999999999E-2</v>
      </c>
      <c r="AD2970">
        <v>2.8699966E-2</v>
      </c>
      <c r="AE2970">
        <v>2.1169077000000001E-2</v>
      </c>
      <c r="AF2970">
        <v>1.5614298E-2</v>
      </c>
      <c r="AG2970">
        <v>1.1517097E-2</v>
      </c>
      <c r="AH2970" s="6">
        <v>3.2319921000000001E-2</v>
      </c>
      <c r="AI2970" s="6"/>
      <c r="AJ2970" s="8"/>
      <c r="AK2970" s="6"/>
      <c r="AL2970" s="6"/>
      <c r="AM2970" s="6"/>
      <c r="AN2970" s="6"/>
      <c r="AO2970" s="6"/>
      <c r="AP2970" s="6"/>
      <c r="AQ2970" s="6"/>
      <c r="AR2970" s="6"/>
      <c r="AS2970" s="6"/>
    </row>
    <row r="2971" spans="1:45" x14ac:dyDescent="0.35">
      <c r="A2971">
        <v>7500</v>
      </c>
      <c r="B2971">
        <v>1.392631748207481</v>
      </c>
      <c r="C2971">
        <v>60</v>
      </c>
      <c r="D2971">
        <v>1.0566931308249909</v>
      </c>
      <c r="E2971">
        <v>0</v>
      </c>
      <c r="F2971">
        <v>0</v>
      </c>
      <c r="G2971">
        <v>0.6</v>
      </c>
      <c r="H2971" t="s">
        <v>98</v>
      </c>
      <c r="I2971" t="s">
        <v>98</v>
      </c>
      <c r="J2971">
        <v>0.25221492680000002</v>
      </c>
      <c r="K2971">
        <v>3.8784588800000012E-2</v>
      </c>
      <c r="L2971">
        <v>2.8607488800000001E-2</v>
      </c>
      <c r="M2971">
        <v>1.0550433200000001E-2</v>
      </c>
      <c r="N2971">
        <v>1.0550433200000001E-2</v>
      </c>
      <c r="O2971">
        <v>7.7819928E-3</v>
      </c>
      <c r="P2971">
        <v>7.7819928E-3</v>
      </c>
      <c r="Q2971">
        <v>1.1479986399999999E-2</v>
      </c>
      <c r="R2971">
        <v>8.4676308000000006E-3</v>
      </c>
      <c r="S2971">
        <v>6.2457192000000003E-3</v>
      </c>
      <c r="T2971">
        <v>4.6068388000000014E-3</v>
      </c>
      <c r="U2971">
        <v>1.29279684E-2</v>
      </c>
      <c r="V2971">
        <v>34.51</v>
      </c>
      <c r="W2971">
        <v>0.63053731700000004</v>
      </c>
      <c r="X2971">
        <v>9.6961472000000007E-2</v>
      </c>
      <c r="Y2971">
        <v>7.1518722000000007E-2</v>
      </c>
      <c r="Z2971">
        <v>2.6376083000000002E-2</v>
      </c>
      <c r="AA2971">
        <v>2.6376083000000002E-2</v>
      </c>
      <c r="AB2971">
        <v>1.9454981999999999E-2</v>
      </c>
      <c r="AC2971">
        <v>1.9454981999999999E-2</v>
      </c>
      <c r="AD2971">
        <v>2.8699966E-2</v>
      </c>
      <c r="AE2971">
        <v>2.1169077000000001E-2</v>
      </c>
      <c r="AF2971">
        <v>1.5614298E-2</v>
      </c>
      <c r="AG2971">
        <v>1.1517097E-2</v>
      </c>
      <c r="AH2971" s="6">
        <v>3.2319921000000001E-2</v>
      </c>
      <c r="AI2971" s="6"/>
      <c r="AJ2971" s="8"/>
      <c r="AK2971" s="6"/>
      <c r="AL2971" s="6"/>
      <c r="AM2971" s="6"/>
      <c r="AN2971" s="6"/>
      <c r="AO2971" s="6"/>
      <c r="AP2971" s="6"/>
      <c r="AQ2971" s="6"/>
      <c r="AR2971" s="6"/>
      <c r="AS2971" s="6"/>
    </row>
    <row r="2972" spans="1:45" x14ac:dyDescent="0.35">
      <c r="A2972">
        <v>10000</v>
      </c>
      <c r="B2972">
        <v>1.707644403735072</v>
      </c>
      <c r="C2972">
        <v>60</v>
      </c>
      <c r="D2972">
        <v>1.0566931308249909</v>
      </c>
      <c r="E2972">
        <v>0</v>
      </c>
      <c r="F2972">
        <v>0</v>
      </c>
      <c r="G2972">
        <v>0.6</v>
      </c>
      <c r="H2972" t="s">
        <v>98</v>
      </c>
      <c r="I2972" t="s">
        <v>98</v>
      </c>
      <c r="J2972">
        <v>0.25221492680000002</v>
      </c>
      <c r="K2972">
        <v>3.8784588800000012E-2</v>
      </c>
      <c r="L2972">
        <v>2.8607488800000001E-2</v>
      </c>
      <c r="M2972">
        <v>1.0550433200000001E-2</v>
      </c>
      <c r="N2972">
        <v>1.0550433200000001E-2</v>
      </c>
      <c r="O2972">
        <v>7.7819928E-3</v>
      </c>
      <c r="P2972">
        <v>7.7819928E-3</v>
      </c>
      <c r="Q2972">
        <v>1.1479986399999999E-2</v>
      </c>
      <c r="R2972">
        <v>8.4676308000000006E-3</v>
      </c>
      <c r="S2972">
        <v>6.2457192000000003E-3</v>
      </c>
      <c r="T2972">
        <v>4.6068388000000014E-3</v>
      </c>
      <c r="U2972">
        <v>1.29279684E-2</v>
      </c>
      <c r="V2972">
        <v>34.51</v>
      </c>
      <c r="W2972">
        <v>0.63053731700000004</v>
      </c>
      <c r="X2972">
        <v>9.6961472000000007E-2</v>
      </c>
      <c r="Y2972">
        <v>7.1518722000000007E-2</v>
      </c>
      <c r="Z2972">
        <v>2.6376083000000002E-2</v>
      </c>
      <c r="AA2972">
        <v>2.6376083000000002E-2</v>
      </c>
      <c r="AB2972">
        <v>1.9454981999999999E-2</v>
      </c>
      <c r="AC2972">
        <v>1.9454981999999999E-2</v>
      </c>
      <c r="AD2972">
        <v>2.8699966E-2</v>
      </c>
      <c r="AE2972">
        <v>2.1169077000000001E-2</v>
      </c>
      <c r="AF2972">
        <v>1.5614298E-2</v>
      </c>
      <c r="AG2972">
        <v>1.1517097E-2</v>
      </c>
      <c r="AH2972" s="6">
        <v>3.2319921000000001E-2</v>
      </c>
      <c r="AI2972" s="6"/>
      <c r="AJ2972" s="8"/>
      <c r="AK2972" s="6"/>
      <c r="AL2972" s="6"/>
      <c r="AM2972" s="6"/>
      <c r="AN2972" s="6"/>
      <c r="AO2972" s="6"/>
      <c r="AP2972" s="6"/>
      <c r="AQ2972" s="6"/>
      <c r="AR2972" s="6"/>
      <c r="AS2972" s="6"/>
    </row>
    <row r="2973" spans="1:45" x14ac:dyDescent="0.35">
      <c r="A2973">
        <v>15000</v>
      </c>
      <c r="B2973">
        <v>2.3112673966602042</v>
      </c>
      <c r="C2973">
        <v>60</v>
      </c>
      <c r="D2973">
        <v>1.0566931308249909</v>
      </c>
      <c r="E2973">
        <v>0</v>
      </c>
      <c r="F2973">
        <v>0</v>
      </c>
      <c r="G2973">
        <v>0.6</v>
      </c>
      <c r="H2973" t="s">
        <v>98</v>
      </c>
      <c r="I2973" t="s">
        <v>98</v>
      </c>
      <c r="J2973">
        <v>0.25221492680000002</v>
      </c>
      <c r="K2973">
        <v>3.8784588800000012E-2</v>
      </c>
      <c r="L2973">
        <v>2.8607488800000001E-2</v>
      </c>
      <c r="M2973">
        <v>1.0550433200000001E-2</v>
      </c>
      <c r="N2973">
        <v>1.0550433200000001E-2</v>
      </c>
      <c r="O2973">
        <v>7.7819928E-3</v>
      </c>
      <c r="P2973">
        <v>7.7819928E-3</v>
      </c>
      <c r="Q2973">
        <v>1.1479986399999999E-2</v>
      </c>
      <c r="R2973">
        <v>8.4676308000000006E-3</v>
      </c>
      <c r="S2973">
        <v>6.2457192000000003E-3</v>
      </c>
      <c r="T2973">
        <v>4.6068388000000014E-3</v>
      </c>
      <c r="U2973">
        <v>1.29279684E-2</v>
      </c>
      <c r="V2973">
        <v>34.51</v>
      </c>
      <c r="W2973">
        <v>0.63053731700000004</v>
      </c>
      <c r="X2973">
        <v>9.6961472000000007E-2</v>
      </c>
      <c r="Y2973">
        <v>7.1518722000000007E-2</v>
      </c>
      <c r="Z2973">
        <v>2.6376083000000002E-2</v>
      </c>
      <c r="AA2973">
        <v>2.6376083000000002E-2</v>
      </c>
      <c r="AB2973">
        <v>1.9454981999999999E-2</v>
      </c>
      <c r="AC2973">
        <v>1.9454981999999999E-2</v>
      </c>
      <c r="AD2973">
        <v>2.8699966E-2</v>
      </c>
      <c r="AE2973">
        <v>2.1169077000000001E-2</v>
      </c>
      <c r="AF2973">
        <v>1.5614298E-2</v>
      </c>
      <c r="AG2973">
        <v>1.1517097E-2</v>
      </c>
      <c r="AH2973" s="6">
        <v>3.2319921000000001E-2</v>
      </c>
      <c r="AI2973" s="6"/>
      <c r="AJ2973" s="8"/>
      <c r="AK2973" s="6"/>
      <c r="AL2973" s="6"/>
      <c r="AM2973" s="6"/>
      <c r="AN2973" s="6"/>
      <c r="AO2973" s="6"/>
      <c r="AP2973" s="6"/>
      <c r="AQ2973" s="6"/>
      <c r="AR2973" s="6"/>
      <c r="AS2973" s="6"/>
    </row>
    <row r="2974" spans="1:45" x14ac:dyDescent="0.35">
      <c r="A2974">
        <v>1500</v>
      </c>
      <c r="B2974">
        <v>0.844788926554078</v>
      </c>
      <c r="C2974">
        <v>90</v>
      </c>
      <c r="D2974">
        <v>1.0566931308249909</v>
      </c>
      <c r="E2974">
        <v>0</v>
      </c>
      <c r="F2974">
        <v>0</v>
      </c>
      <c r="G2974">
        <v>0.6</v>
      </c>
      <c r="H2974" t="s">
        <v>98</v>
      </c>
      <c r="I2974" t="s">
        <v>98</v>
      </c>
      <c r="J2974">
        <v>0.25221492680000002</v>
      </c>
      <c r="K2974">
        <v>3.8784588800000012E-2</v>
      </c>
      <c r="L2974">
        <v>2.8607488800000001E-2</v>
      </c>
      <c r="M2974">
        <v>1.0550433200000001E-2</v>
      </c>
      <c r="N2974">
        <v>1.0550433200000001E-2</v>
      </c>
      <c r="O2974">
        <v>7.7819928E-3</v>
      </c>
      <c r="P2974">
        <v>7.7819928E-3</v>
      </c>
      <c r="Q2974">
        <v>1.1479986399999999E-2</v>
      </c>
      <c r="R2974">
        <v>8.4676308000000006E-3</v>
      </c>
      <c r="S2974">
        <v>6.2457192000000003E-3</v>
      </c>
      <c r="T2974">
        <v>4.6068388000000014E-3</v>
      </c>
      <c r="U2974">
        <v>1.29279684E-2</v>
      </c>
      <c r="V2974">
        <v>34.51</v>
      </c>
      <c r="W2974">
        <v>0.63053731700000004</v>
      </c>
      <c r="X2974">
        <v>9.6961472000000007E-2</v>
      </c>
      <c r="Y2974">
        <v>7.1518722000000007E-2</v>
      </c>
      <c r="Z2974">
        <v>2.6376083000000002E-2</v>
      </c>
      <c r="AA2974">
        <v>2.6376083000000002E-2</v>
      </c>
      <c r="AB2974">
        <v>1.9454981999999999E-2</v>
      </c>
      <c r="AC2974">
        <v>1.9454981999999999E-2</v>
      </c>
      <c r="AD2974">
        <v>2.8699966E-2</v>
      </c>
      <c r="AE2974">
        <v>2.1169077000000001E-2</v>
      </c>
      <c r="AF2974">
        <v>1.5614298E-2</v>
      </c>
      <c r="AG2974">
        <v>1.1517097E-2</v>
      </c>
      <c r="AH2974" s="6">
        <v>3.2319921000000001E-2</v>
      </c>
      <c r="AI2974" s="6"/>
      <c r="AJ2974" s="8"/>
      <c r="AK2974" s="6"/>
      <c r="AL2974" s="6"/>
      <c r="AM2974" s="6"/>
      <c r="AN2974" s="6"/>
      <c r="AO2974" s="6"/>
      <c r="AP2974" s="6"/>
      <c r="AQ2974" s="6"/>
      <c r="AR2974" s="6"/>
      <c r="AS2974" s="6"/>
    </row>
    <row r="2975" spans="1:45" x14ac:dyDescent="0.35">
      <c r="A2975">
        <v>2000</v>
      </c>
      <c r="B2975">
        <v>0.83099288793942394</v>
      </c>
      <c r="C2975">
        <v>90</v>
      </c>
      <c r="D2975">
        <v>1.0566931308249909</v>
      </c>
      <c r="E2975">
        <v>0</v>
      </c>
      <c r="F2975">
        <v>0</v>
      </c>
      <c r="G2975">
        <v>0.6</v>
      </c>
      <c r="H2975" t="s">
        <v>98</v>
      </c>
      <c r="I2975" t="s">
        <v>98</v>
      </c>
      <c r="J2975">
        <v>0.25221492680000002</v>
      </c>
      <c r="K2975">
        <v>3.8784588800000012E-2</v>
      </c>
      <c r="L2975">
        <v>2.8607488800000001E-2</v>
      </c>
      <c r="M2975">
        <v>1.0550433200000001E-2</v>
      </c>
      <c r="N2975">
        <v>1.0550433200000001E-2</v>
      </c>
      <c r="O2975">
        <v>7.7819928E-3</v>
      </c>
      <c r="P2975">
        <v>7.7819928E-3</v>
      </c>
      <c r="Q2975">
        <v>1.1479986399999999E-2</v>
      </c>
      <c r="R2975">
        <v>8.4676308000000006E-3</v>
      </c>
      <c r="S2975">
        <v>6.2457192000000003E-3</v>
      </c>
      <c r="T2975">
        <v>4.6068388000000014E-3</v>
      </c>
      <c r="U2975">
        <v>1.29279684E-2</v>
      </c>
      <c r="V2975">
        <v>34.51</v>
      </c>
      <c r="W2975">
        <v>0.63053731700000004</v>
      </c>
      <c r="X2975">
        <v>9.6961472000000007E-2</v>
      </c>
      <c r="Y2975">
        <v>7.1518722000000007E-2</v>
      </c>
      <c r="Z2975">
        <v>2.6376083000000002E-2</v>
      </c>
      <c r="AA2975">
        <v>2.6376083000000002E-2</v>
      </c>
      <c r="AB2975">
        <v>1.9454981999999999E-2</v>
      </c>
      <c r="AC2975">
        <v>1.9454981999999999E-2</v>
      </c>
      <c r="AD2975">
        <v>2.8699966E-2</v>
      </c>
      <c r="AE2975">
        <v>2.1169077000000001E-2</v>
      </c>
      <c r="AF2975">
        <v>1.5614298E-2</v>
      </c>
      <c r="AG2975">
        <v>1.1517097E-2</v>
      </c>
      <c r="AH2975" s="6">
        <v>3.2319921000000001E-2</v>
      </c>
      <c r="AI2975" s="6"/>
      <c r="AJ2975" s="8"/>
      <c r="AK2975" s="6"/>
      <c r="AL2975" s="6"/>
      <c r="AM2975" s="6"/>
      <c r="AN2975" s="6"/>
      <c r="AO2975" s="6"/>
      <c r="AP2975" s="6"/>
      <c r="AQ2975" s="6"/>
      <c r="AR2975" s="6"/>
      <c r="AS2975" s="6"/>
    </row>
    <row r="2976" spans="1:45" x14ac:dyDescent="0.35">
      <c r="A2976">
        <v>2500</v>
      </c>
      <c r="B2976">
        <v>0.84082395540276489</v>
      </c>
      <c r="C2976">
        <v>90</v>
      </c>
      <c r="D2976">
        <v>1.0566931308249909</v>
      </c>
      <c r="E2976">
        <v>0</v>
      </c>
      <c r="F2976">
        <v>0</v>
      </c>
      <c r="G2976">
        <v>0.6</v>
      </c>
      <c r="H2976" t="s">
        <v>98</v>
      </c>
      <c r="I2976" t="s">
        <v>98</v>
      </c>
      <c r="J2976">
        <v>0.25221492680000002</v>
      </c>
      <c r="K2976">
        <v>3.8784588800000012E-2</v>
      </c>
      <c r="L2976">
        <v>2.8607488800000001E-2</v>
      </c>
      <c r="M2976">
        <v>1.0550433200000001E-2</v>
      </c>
      <c r="N2976">
        <v>1.0550433200000001E-2</v>
      </c>
      <c r="O2976">
        <v>7.7819928E-3</v>
      </c>
      <c r="P2976">
        <v>7.7819928E-3</v>
      </c>
      <c r="Q2976">
        <v>1.1479986399999999E-2</v>
      </c>
      <c r="R2976">
        <v>8.4676308000000006E-3</v>
      </c>
      <c r="S2976">
        <v>6.2457192000000003E-3</v>
      </c>
      <c r="T2976">
        <v>4.6068388000000014E-3</v>
      </c>
      <c r="U2976">
        <v>1.29279684E-2</v>
      </c>
      <c r="V2976">
        <v>34.51</v>
      </c>
      <c r="W2976">
        <v>0.63053731700000004</v>
      </c>
      <c r="X2976">
        <v>9.6961472000000007E-2</v>
      </c>
      <c r="Y2976">
        <v>7.1518722000000007E-2</v>
      </c>
      <c r="Z2976">
        <v>2.6376083000000002E-2</v>
      </c>
      <c r="AA2976">
        <v>2.6376083000000002E-2</v>
      </c>
      <c r="AB2976">
        <v>1.9454981999999999E-2</v>
      </c>
      <c r="AC2976">
        <v>1.9454981999999999E-2</v>
      </c>
      <c r="AD2976">
        <v>2.8699966E-2</v>
      </c>
      <c r="AE2976">
        <v>2.1169077000000001E-2</v>
      </c>
      <c r="AF2976">
        <v>1.5614298E-2</v>
      </c>
      <c r="AG2976">
        <v>1.1517097E-2</v>
      </c>
      <c r="AH2976" s="6">
        <v>3.2319921000000001E-2</v>
      </c>
      <c r="AI2976" s="6"/>
      <c r="AJ2976" s="8"/>
      <c r="AK2976" s="6"/>
      <c r="AL2976" s="6"/>
      <c r="AM2976" s="6"/>
      <c r="AN2976" s="6"/>
      <c r="AO2976" s="6"/>
      <c r="AP2976" s="6"/>
      <c r="AQ2976" s="6"/>
      <c r="AR2976" s="6"/>
      <c r="AS2976" s="6"/>
    </row>
    <row r="2977" spans="1:45" x14ac:dyDescent="0.35">
      <c r="A2977">
        <v>5000</v>
      </c>
      <c r="B2977">
        <v>1.077790301549006</v>
      </c>
      <c r="C2977">
        <v>90</v>
      </c>
      <c r="D2977">
        <v>1.0566931308249909</v>
      </c>
      <c r="E2977">
        <v>0</v>
      </c>
      <c r="F2977">
        <v>0</v>
      </c>
      <c r="G2977">
        <v>0.6</v>
      </c>
      <c r="H2977" t="s">
        <v>98</v>
      </c>
      <c r="I2977" t="s">
        <v>98</v>
      </c>
      <c r="J2977">
        <v>0.25221492680000002</v>
      </c>
      <c r="K2977">
        <v>3.8784588800000012E-2</v>
      </c>
      <c r="L2977">
        <v>2.8607488800000001E-2</v>
      </c>
      <c r="M2977">
        <v>1.0550433200000001E-2</v>
      </c>
      <c r="N2977">
        <v>1.0550433200000001E-2</v>
      </c>
      <c r="O2977">
        <v>7.7819928E-3</v>
      </c>
      <c r="P2977">
        <v>7.7819928E-3</v>
      </c>
      <c r="Q2977">
        <v>1.1479986399999999E-2</v>
      </c>
      <c r="R2977">
        <v>8.4676308000000006E-3</v>
      </c>
      <c r="S2977">
        <v>6.2457192000000003E-3</v>
      </c>
      <c r="T2977">
        <v>4.6068388000000014E-3</v>
      </c>
      <c r="U2977">
        <v>1.29279684E-2</v>
      </c>
      <c r="V2977">
        <v>34.51</v>
      </c>
      <c r="W2977">
        <v>0.63053731700000004</v>
      </c>
      <c r="X2977">
        <v>9.6961472000000007E-2</v>
      </c>
      <c r="Y2977">
        <v>7.1518722000000007E-2</v>
      </c>
      <c r="Z2977">
        <v>2.6376083000000002E-2</v>
      </c>
      <c r="AA2977">
        <v>2.6376083000000002E-2</v>
      </c>
      <c r="AB2977">
        <v>1.9454981999999999E-2</v>
      </c>
      <c r="AC2977">
        <v>1.9454981999999999E-2</v>
      </c>
      <c r="AD2977">
        <v>2.8699966E-2</v>
      </c>
      <c r="AE2977">
        <v>2.1169077000000001E-2</v>
      </c>
      <c r="AF2977">
        <v>1.5614298E-2</v>
      </c>
      <c r="AG2977">
        <v>1.1517097E-2</v>
      </c>
      <c r="AH2977" s="6">
        <v>3.2319921000000001E-2</v>
      </c>
      <c r="AI2977" s="6"/>
      <c r="AJ2977" s="8"/>
      <c r="AK2977" s="6"/>
      <c r="AL2977" s="6"/>
      <c r="AM2977" s="6"/>
      <c r="AN2977" s="6"/>
      <c r="AO2977" s="6"/>
      <c r="AP2977" s="6"/>
      <c r="AQ2977" s="6"/>
      <c r="AR2977" s="6"/>
      <c r="AS2977" s="6"/>
    </row>
    <row r="2978" spans="1:45" x14ac:dyDescent="0.35">
      <c r="A2978">
        <v>7500</v>
      </c>
      <c r="B2978">
        <v>1.375179590297757</v>
      </c>
      <c r="C2978">
        <v>90</v>
      </c>
      <c r="D2978">
        <v>1.0566931308249909</v>
      </c>
      <c r="E2978">
        <v>0</v>
      </c>
      <c r="F2978">
        <v>0</v>
      </c>
      <c r="G2978">
        <v>0.6</v>
      </c>
      <c r="H2978" t="s">
        <v>98</v>
      </c>
      <c r="I2978" t="s">
        <v>98</v>
      </c>
      <c r="J2978">
        <v>0.25221492680000002</v>
      </c>
      <c r="K2978">
        <v>3.8784588800000012E-2</v>
      </c>
      <c r="L2978">
        <v>2.8607488800000001E-2</v>
      </c>
      <c r="M2978">
        <v>1.0550433200000001E-2</v>
      </c>
      <c r="N2978">
        <v>1.0550433200000001E-2</v>
      </c>
      <c r="O2978">
        <v>7.7819928E-3</v>
      </c>
      <c r="P2978">
        <v>7.7819928E-3</v>
      </c>
      <c r="Q2978">
        <v>1.1479986399999999E-2</v>
      </c>
      <c r="R2978">
        <v>8.4676308000000006E-3</v>
      </c>
      <c r="S2978">
        <v>6.2457192000000003E-3</v>
      </c>
      <c r="T2978">
        <v>4.6068388000000014E-3</v>
      </c>
      <c r="U2978">
        <v>1.29279684E-2</v>
      </c>
      <c r="V2978">
        <v>34.51</v>
      </c>
      <c r="W2978">
        <v>0.63053731700000004</v>
      </c>
      <c r="X2978">
        <v>9.6961472000000007E-2</v>
      </c>
      <c r="Y2978">
        <v>7.1518722000000007E-2</v>
      </c>
      <c r="Z2978">
        <v>2.6376083000000002E-2</v>
      </c>
      <c r="AA2978">
        <v>2.6376083000000002E-2</v>
      </c>
      <c r="AB2978">
        <v>1.9454981999999999E-2</v>
      </c>
      <c r="AC2978">
        <v>1.9454981999999999E-2</v>
      </c>
      <c r="AD2978">
        <v>2.8699966E-2</v>
      </c>
      <c r="AE2978">
        <v>2.1169077000000001E-2</v>
      </c>
      <c r="AF2978">
        <v>1.5614298E-2</v>
      </c>
      <c r="AG2978">
        <v>1.1517097E-2</v>
      </c>
      <c r="AH2978" s="6">
        <v>3.2319921000000001E-2</v>
      </c>
      <c r="AI2978" s="6"/>
      <c r="AJ2978" s="8"/>
      <c r="AK2978" s="6"/>
      <c r="AL2978" s="6"/>
      <c r="AM2978" s="6"/>
      <c r="AN2978" s="6"/>
      <c r="AO2978" s="6"/>
      <c r="AP2978" s="6"/>
      <c r="AQ2978" s="6"/>
      <c r="AR2978" s="6"/>
      <c r="AS2978" s="6"/>
    </row>
    <row r="2979" spans="1:45" x14ac:dyDescent="0.35">
      <c r="A2979">
        <v>10000</v>
      </c>
      <c r="B2979">
        <v>1.671831600173679</v>
      </c>
      <c r="C2979">
        <v>90</v>
      </c>
      <c r="D2979">
        <v>1.0566931308249909</v>
      </c>
      <c r="E2979">
        <v>0</v>
      </c>
      <c r="F2979">
        <v>0</v>
      </c>
      <c r="G2979">
        <v>0.6</v>
      </c>
      <c r="H2979" t="s">
        <v>98</v>
      </c>
      <c r="I2979" t="s">
        <v>98</v>
      </c>
      <c r="J2979">
        <v>0.25221492680000002</v>
      </c>
      <c r="K2979">
        <v>3.8784588800000012E-2</v>
      </c>
      <c r="L2979">
        <v>2.8607488800000001E-2</v>
      </c>
      <c r="M2979">
        <v>1.0550433200000001E-2</v>
      </c>
      <c r="N2979">
        <v>1.0550433200000001E-2</v>
      </c>
      <c r="O2979">
        <v>7.7819928E-3</v>
      </c>
      <c r="P2979">
        <v>7.7819928E-3</v>
      </c>
      <c r="Q2979">
        <v>1.1479986399999999E-2</v>
      </c>
      <c r="R2979">
        <v>8.4676308000000006E-3</v>
      </c>
      <c r="S2979">
        <v>6.2457192000000003E-3</v>
      </c>
      <c r="T2979">
        <v>4.6068388000000014E-3</v>
      </c>
      <c r="U2979">
        <v>1.29279684E-2</v>
      </c>
      <c r="V2979">
        <v>34.51</v>
      </c>
      <c r="W2979">
        <v>0.63053731700000004</v>
      </c>
      <c r="X2979">
        <v>9.6961472000000007E-2</v>
      </c>
      <c r="Y2979">
        <v>7.1518722000000007E-2</v>
      </c>
      <c r="Z2979">
        <v>2.6376083000000002E-2</v>
      </c>
      <c r="AA2979">
        <v>2.6376083000000002E-2</v>
      </c>
      <c r="AB2979">
        <v>1.9454981999999999E-2</v>
      </c>
      <c r="AC2979">
        <v>1.9454981999999999E-2</v>
      </c>
      <c r="AD2979">
        <v>2.8699966E-2</v>
      </c>
      <c r="AE2979">
        <v>2.1169077000000001E-2</v>
      </c>
      <c r="AF2979">
        <v>1.5614298E-2</v>
      </c>
      <c r="AG2979">
        <v>1.1517097E-2</v>
      </c>
      <c r="AH2979" s="6">
        <v>3.2319921000000001E-2</v>
      </c>
      <c r="AI2979" s="6"/>
      <c r="AJ2979" s="8"/>
      <c r="AK2979" s="6"/>
      <c r="AL2979" s="6"/>
      <c r="AM2979" s="6"/>
      <c r="AN2979" s="6"/>
      <c r="AO2979" s="6"/>
      <c r="AP2979" s="6"/>
      <c r="AQ2979" s="6"/>
      <c r="AR2979" s="6"/>
      <c r="AS2979" s="6"/>
    </row>
    <row r="2980" spans="1:45" x14ac:dyDescent="0.35">
      <c r="A2980">
        <v>15000</v>
      </c>
      <c r="B2980">
        <v>2.243398755341945</v>
      </c>
      <c r="C2980">
        <v>90</v>
      </c>
      <c r="D2980">
        <v>1.0566931308249909</v>
      </c>
      <c r="E2980">
        <v>0</v>
      </c>
      <c r="F2980">
        <v>0</v>
      </c>
      <c r="G2980">
        <v>0.6</v>
      </c>
      <c r="H2980" t="s">
        <v>98</v>
      </c>
      <c r="I2980" t="s">
        <v>98</v>
      </c>
      <c r="J2980">
        <v>0.25221492680000002</v>
      </c>
      <c r="K2980">
        <v>3.8784588800000012E-2</v>
      </c>
      <c r="L2980">
        <v>2.8607488800000001E-2</v>
      </c>
      <c r="M2980">
        <v>1.0550433200000001E-2</v>
      </c>
      <c r="N2980">
        <v>1.0550433200000001E-2</v>
      </c>
      <c r="O2980">
        <v>7.7819928E-3</v>
      </c>
      <c r="P2980">
        <v>7.7819928E-3</v>
      </c>
      <c r="Q2980">
        <v>1.1479986399999999E-2</v>
      </c>
      <c r="R2980">
        <v>8.4676308000000006E-3</v>
      </c>
      <c r="S2980">
        <v>6.2457192000000003E-3</v>
      </c>
      <c r="T2980">
        <v>4.6068388000000014E-3</v>
      </c>
      <c r="U2980">
        <v>1.29279684E-2</v>
      </c>
      <c r="V2980">
        <v>34.51</v>
      </c>
      <c r="W2980">
        <v>0.63053731700000004</v>
      </c>
      <c r="X2980">
        <v>9.6961472000000007E-2</v>
      </c>
      <c r="Y2980">
        <v>7.1518722000000007E-2</v>
      </c>
      <c r="Z2980">
        <v>2.6376083000000002E-2</v>
      </c>
      <c r="AA2980">
        <v>2.6376083000000002E-2</v>
      </c>
      <c r="AB2980">
        <v>1.9454981999999999E-2</v>
      </c>
      <c r="AC2980">
        <v>1.9454981999999999E-2</v>
      </c>
      <c r="AD2980">
        <v>2.8699966E-2</v>
      </c>
      <c r="AE2980">
        <v>2.1169077000000001E-2</v>
      </c>
      <c r="AF2980">
        <v>1.5614298E-2</v>
      </c>
      <c r="AG2980">
        <v>1.1517097E-2</v>
      </c>
      <c r="AH2980" s="6">
        <v>3.2319921000000001E-2</v>
      </c>
      <c r="AI2980" s="6"/>
      <c r="AJ2980" s="8"/>
      <c r="AK2980" s="6"/>
      <c r="AL2980" s="6"/>
      <c r="AM2980" s="6"/>
      <c r="AN2980" s="6"/>
      <c r="AO2980" s="6"/>
      <c r="AP2980" s="6"/>
      <c r="AQ2980" s="6"/>
      <c r="AR2980" s="6"/>
      <c r="AS2980" s="6"/>
    </row>
    <row r="2981" spans="1:45" x14ac:dyDescent="0.35">
      <c r="A2981">
        <v>1500</v>
      </c>
      <c r="B2981">
        <v>0.87930484388988317</v>
      </c>
      <c r="C2981">
        <v>120</v>
      </c>
      <c r="D2981">
        <v>1.0566931308249909</v>
      </c>
      <c r="E2981">
        <v>0</v>
      </c>
      <c r="F2981">
        <v>0</v>
      </c>
      <c r="G2981">
        <v>0.6</v>
      </c>
      <c r="H2981" t="s">
        <v>98</v>
      </c>
      <c r="I2981" t="s">
        <v>98</v>
      </c>
      <c r="J2981">
        <v>0.25221492680000002</v>
      </c>
      <c r="K2981">
        <v>3.8784588800000012E-2</v>
      </c>
      <c r="L2981">
        <v>2.8607488800000001E-2</v>
      </c>
      <c r="M2981">
        <v>1.0550433200000001E-2</v>
      </c>
      <c r="N2981">
        <v>1.0550433200000001E-2</v>
      </c>
      <c r="O2981">
        <v>7.7819928E-3</v>
      </c>
      <c r="P2981">
        <v>7.7819928E-3</v>
      </c>
      <c r="Q2981">
        <v>1.1479986399999999E-2</v>
      </c>
      <c r="R2981">
        <v>8.4676308000000006E-3</v>
      </c>
      <c r="S2981">
        <v>6.2457192000000003E-3</v>
      </c>
      <c r="T2981">
        <v>4.6068388000000014E-3</v>
      </c>
      <c r="U2981">
        <v>1.29279684E-2</v>
      </c>
      <c r="V2981">
        <v>34.51</v>
      </c>
      <c r="W2981">
        <v>0.63053731700000004</v>
      </c>
      <c r="X2981">
        <v>9.6961472000000007E-2</v>
      </c>
      <c r="Y2981">
        <v>7.1518722000000007E-2</v>
      </c>
      <c r="Z2981">
        <v>2.6376083000000002E-2</v>
      </c>
      <c r="AA2981">
        <v>2.6376083000000002E-2</v>
      </c>
      <c r="AB2981">
        <v>1.9454981999999999E-2</v>
      </c>
      <c r="AC2981">
        <v>1.9454981999999999E-2</v>
      </c>
      <c r="AD2981">
        <v>2.8699966E-2</v>
      </c>
      <c r="AE2981">
        <v>2.1169077000000001E-2</v>
      </c>
      <c r="AF2981">
        <v>1.5614298E-2</v>
      </c>
      <c r="AG2981">
        <v>1.1517097E-2</v>
      </c>
      <c r="AH2981" s="6">
        <v>3.2319921000000001E-2</v>
      </c>
      <c r="AI2981" s="6"/>
      <c r="AJ2981" s="8"/>
      <c r="AK2981" s="6"/>
      <c r="AL2981" s="6"/>
      <c r="AM2981" s="6"/>
      <c r="AN2981" s="6"/>
      <c r="AO2981" s="6"/>
      <c r="AP2981" s="6"/>
      <c r="AQ2981" s="6"/>
      <c r="AR2981" s="6"/>
      <c r="AS2981" s="6"/>
    </row>
    <row r="2982" spans="1:45" x14ac:dyDescent="0.35">
      <c r="A2982">
        <v>2000</v>
      </c>
      <c r="B2982">
        <v>0.87037686637342093</v>
      </c>
      <c r="C2982">
        <v>120</v>
      </c>
      <c r="D2982">
        <v>1.0566931308249909</v>
      </c>
      <c r="E2982">
        <v>0</v>
      </c>
      <c r="F2982">
        <v>0</v>
      </c>
      <c r="G2982">
        <v>0.6</v>
      </c>
      <c r="H2982" t="s">
        <v>98</v>
      </c>
      <c r="I2982" t="s">
        <v>98</v>
      </c>
      <c r="J2982">
        <v>0.25221492680000002</v>
      </c>
      <c r="K2982">
        <v>3.8784588800000012E-2</v>
      </c>
      <c r="L2982">
        <v>2.8607488800000001E-2</v>
      </c>
      <c r="M2982">
        <v>1.0550433200000001E-2</v>
      </c>
      <c r="N2982">
        <v>1.0550433200000001E-2</v>
      </c>
      <c r="O2982">
        <v>7.7819928E-3</v>
      </c>
      <c r="P2982">
        <v>7.7819928E-3</v>
      </c>
      <c r="Q2982">
        <v>1.1479986399999999E-2</v>
      </c>
      <c r="R2982">
        <v>8.4676308000000006E-3</v>
      </c>
      <c r="S2982">
        <v>6.2457192000000003E-3</v>
      </c>
      <c r="T2982">
        <v>4.6068388000000014E-3</v>
      </c>
      <c r="U2982">
        <v>1.29279684E-2</v>
      </c>
      <c r="V2982">
        <v>34.51</v>
      </c>
      <c r="W2982">
        <v>0.63053731700000004</v>
      </c>
      <c r="X2982">
        <v>9.6961472000000007E-2</v>
      </c>
      <c r="Y2982">
        <v>7.1518722000000007E-2</v>
      </c>
      <c r="Z2982">
        <v>2.6376083000000002E-2</v>
      </c>
      <c r="AA2982">
        <v>2.6376083000000002E-2</v>
      </c>
      <c r="AB2982">
        <v>1.9454981999999999E-2</v>
      </c>
      <c r="AC2982">
        <v>1.9454981999999999E-2</v>
      </c>
      <c r="AD2982">
        <v>2.8699966E-2</v>
      </c>
      <c r="AE2982">
        <v>2.1169077000000001E-2</v>
      </c>
      <c r="AF2982">
        <v>1.5614298E-2</v>
      </c>
      <c r="AG2982">
        <v>1.1517097E-2</v>
      </c>
      <c r="AH2982" s="6">
        <v>3.2319921000000001E-2</v>
      </c>
      <c r="AI2982" s="6"/>
      <c r="AJ2982" s="8"/>
      <c r="AK2982" s="6"/>
      <c r="AL2982" s="6"/>
      <c r="AM2982" s="6"/>
      <c r="AN2982" s="6"/>
      <c r="AO2982" s="6"/>
      <c r="AP2982" s="6"/>
      <c r="AQ2982" s="6"/>
      <c r="AR2982" s="6"/>
      <c r="AS2982" s="6"/>
    </row>
    <row r="2983" spans="1:45" x14ac:dyDescent="0.35">
      <c r="A2983">
        <v>2500</v>
      </c>
      <c r="B2983">
        <v>0.87811032292135838</v>
      </c>
      <c r="C2983">
        <v>120</v>
      </c>
      <c r="D2983">
        <v>1.0566931308249909</v>
      </c>
      <c r="E2983">
        <v>0</v>
      </c>
      <c r="F2983">
        <v>0</v>
      </c>
      <c r="G2983">
        <v>0.6</v>
      </c>
      <c r="H2983" t="s">
        <v>98</v>
      </c>
      <c r="I2983" t="s">
        <v>98</v>
      </c>
      <c r="J2983">
        <v>0.25221492680000002</v>
      </c>
      <c r="K2983">
        <v>3.8784588800000012E-2</v>
      </c>
      <c r="L2983">
        <v>2.8607488800000001E-2</v>
      </c>
      <c r="M2983">
        <v>1.0550433200000001E-2</v>
      </c>
      <c r="N2983">
        <v>1.0550433200000001E-2</v>
      </c>
      <c r="O2983">
        <v>7.7819928E-3</v>
      </c>
      <c r="P2983">
        <v>7.7819928E-3</v>
      </c>
      <c r="Q2983">
        <v>1.1479986399999999E-2</v>
      </c>
      <c r="R2983">
        <v>8.4676308000000006E-3</v>
      </c>
      <c r="S2983">
        <v>6.2457192000000003E-3</v>
      </c>
      <c r="T2983">
        <v>4.6068388000000014E-3</v>
      </c>
      <c r="U2983">
        <v>1.29279684E-2</v>
      </c>
      <c r="V2983">
        <v>34.51</v>
      </c>
      <c r="W2983">
        <v>0.63053731700000004</v>
      </c>
      <c r="X2983">
        <v>9.6961472000000007E-2</v>
      </c>
      <c r="Y2983">
        <v>7.1518722000000007E-2</v>
      </c>
      <c r="Z2983">
        <v>2.6376083000000002E-2</v>
      </c>
      <c r="AA2983">
        <v>2.6376083000000002E-2</v>
      </c>
      <c r="AB2983">
        <v>1.9454981999999999E-2</v>
      </c>
      <c r="AC2983">
        <v>1.9454981999999999E-2</v>
      </c>
      <c r="AD2983">
        <v>2.8699966E-2</v>
      </c>
      <c r="AE2983">
        <v>2.1169077000000001E-2</v>
      </c>
      <c r="AF2983">
        <v>1.5614298E-2</v>
      </c>
      <c r="AG2983">
        <v>1.1517097E-2</v>
      </c>
      <c r="AH2983" s="6">
        <v>3.2319921000000001E-2</v>
      </c>
      <c r="AI2983" s="6"/>
      <c r="AJ2983" s="8"/>
      <c r="AK2983" s="6"/>
      <c r="AL2983" s="6"/>
      <c r="AM2983" s="6"/>
      <c r="AN2983" s="6"/>
      <c r="AO2983" s="6"/>
      <c r="AP2983" s="6"/>
      <c r="AQ2983" s="6"/>
      <c r="AR2983" s="6"/>
      <c r="AS2983" s="6"/>
    </row>
    <row r="2984" spans="1:45" x14ac:dyDescent="0.35">
      <c r="A2984">
        <v>5000</v>
      </c>
      <c r="B2984">
        <v>1.0851779842496381</v>
      </c>
      <c r="C2984">
        <v>120</v>
      </c>
      <c r="D2984">
        <v>1.0566931308249909</v>
      </c>
      <c r="E2984">
        <v>0</v>
      </c>
      <c r="F2984">
        <v>0</v>
      </c>
      <c r="G2984">
        <v>0.6</v>
      </c>
      <c r="H2984" t="s">
        <v>98</v>
      </c>
      <c r="I2984" t="s">
        <v>98</v>
      </c>
      <c r="J2984">
        <v>0.25221492680000002</v>
      </c>
      <c r="K2984">
        <v>3.8784588800000012E-2</v>
      </c>
      <c r="L2984">
        <v>2.8607488800000001E-2</v>
      </c>
      <c r="M2984">
        <v>1.0550433200000001E-2</v>
      </c>
      <c r="N2984">
        <v>1.0550433200000001E-2</v>
      </c>
      <c r="O2984">
        <v>7.7819928E-3</v>
      </c>
      <c r="P2984">
        <v>7.7819928E-3</v>
      </c>
      <c r="Q2984">
        <v>1.1479986399999999E-2</v>
      </c>
      <c r="R2984">
        <v>8.4676308000000006E-3</v>
      </c>
      <c r="S2984">
        <v>6.2457192000000003E-3</v>
      </c>
      <c r="T2984">
        <v>4.6068388000000014E-3</v>
      </c>
      <c r="U2984">
        <v>1.29279684E-2</v>
      </c>
      <c r="V2984">
        <v>34.51</v>
      </c>
      <c r="W2984">
        <v>0.63053731700000004</v>
      </c>
      <c r="X2984">
        <v>9.6961472000000007E-2</v>
      </c>
      <c r="Y2984">
        <v>7.1518722000000007E-2</v>
      </c>
      <c r="Z2984">
        <v>2.6376083000000002E-2</v>
      </c>
      <c r="AA2984">
        <v>2.6376083000000002E-2</v>
      </c>
      <c r="AB2984">
        <v>1.9454981999999999E-2</v>
      </c>
      <c r="AC2984">
        <v>1.9454981999999999E-2</v>
      </c>
      <c r="AD2984">
        <v>2.8699966E-2</v>
      </c>
      <c r="AE2984">
        <v>2.1169077000000001E-2</v>
      </c>
      <c r="AF2984">
        <v>1.5614298E-2</v>
      </c>
      <c r="AG2984">
        <v>1.1517097E-2</v>
      </c>
      <c r="AH2984" s="6">
        <v>3.2319921000000001E-2</v>
      </c>
      <c r="AI2984" s="6"/>
      <c r="AJ2984" s="8"/>
      <c r="AK2984" s="6"/>
      <c r="AL2984" s="6"/>
      <c r="AM2984" s="6"/>
      <c r="AN2984" s="6"/>
      <c r="AO2984" s="6"/>
      <c r="AP2984" s="6"/>
      <c r="AQ2984" s="6"/>
      <c r="AR2984" s="6"/>
      <c r="AS2984" s="6"/>
    </row>
    <row r="2985" spans="1:45" x14ac:dyDescent="0.35">
      <c r="A2985">
        <v>7500</v>
      </c>
      <c r="B2985">
        <v>1.3614319406705251</v>
      </c>
      <c r="C2985">
        <v>120</v>
      </c>
      <c r="D2985">
        <v>1.0566931308249909</v>
      </c>
      <c r="E2985">
        <v>0</v>
      </c>
      <c r="F2985">
        <v>0</v>
      </c>
      <c r="G2985">
        <v>0.6</v>
      </c>
      <c r="H2985" t="s">
        <v>98</v>
      </c>
      <c r="I2985" t="s">
        <v>98</v>
      </c>
      <c r="J2985">
        <v>0.25221492680000002</v>
      </c>
      <c r="K2985">
        <v>3.8784588800000012E-2</v>
      </c>
      <c r="L2985">
        <v>2.8607488800000001E-2</v>
      </c>
      <c r="M2985">
        <v>1.0550433200000001E-2</v>
      </c>
      <c r="N2985">
        <v>1.0550433200000001E-2</v>
      </c>
      <c r="O2985">
        <v>7.7819928E-3</v>
      </c>
      <c r="P2985">
        <v>7.7819928E-3</v>
      </c>
      <c r="Q2985">
        <v>1.1479986399999999E-2</v>
      </c>
      <c r="R2985">
        <v>8.4676308000000006E-3</v>
      </c>
      <c r="S2985">
        <v>6.2457192000000003E-3</v>
      </c>
      <c r="T2985">
        <v>4.6068388000000014E-3</v>
      </c>
      <c r="U2985">
        <v>1.29279684E-2</v>
      </c>
      <c r="V2985">
        <v>34.51</v>
      </c>
      <c r="W2985">
        <v>0.63053731700000004</v>
      </c>
      <c r="X2985">
        <v>9.6961472000000007E-2</v>
      </c>
      <c r="Y2985">
        <v>7.1518722000000007E-2</v>
      </c>
      <c r="Z2985">
        <v>2.6376083000000002E-2</v>
      </c>
      <c r="AA2985">
        <v>2.6376083000000002E-2</v>
      </c>
      <c r="AB2985">
        <v>1.9454981999999999E-2</v>
      </c>
      <c r="AC2985">
        <v>1.9454981999999999E-2</v>
      </c>
      <c r="AD2985">
        <v>2.8699966E-2</v>
      </c>
      <c r="AE2985">
        <v>2.1169077000000001E-2</v>
      </c>
      <c r="AF2985">
        <v>1.5614298E-2</v>
      </c>
      <c r="AG2985">
        <v>1.1517097E-2</v>
      </c>
      <c r="AH2985" s="6">
        <v>3.2319921000000001E-2</v>
      </c>
      <c r="AI2985" s="6"/>
      <c r="AJ2985" s="8"/>
      <c r="AK2985" s="6"/>
      <c r="AL2985" s="6"/>
      <c r="AM2985" s="6"/>
      <c r="AN2985" s="6"/>
      <c r="AO2985" s="6"/>
      <c r="AP2985" s="6"/>
      <c r="AQ2985" s="6"/>
      <c r="AR2985" s="6"/>
      <c r="AS2985" s="6"/>
    </row>
    <row r="2986" spans="1:45" x14ac:dyDescent="0.35">
      <c r="A2986">
        <v>10000</v>
      </c>
      <c r="B2986">
        <v>1.641100212024984</v>
      </c>
      <c r="C2986">
        <v>120</v>
      </c>
      <c r="D2986">
        <v>1.0566931308249909</v>
      </c>
      <c r="E2986">
        <v>0</v>
      </c>
      <c r="F2986">
        <v>0</v>
      </c>
      <c r="G2986">
        <v>0.6</v>
      </c>
      <c r="H2986" t="s">
        <v>98</v>
      </c>
      <c r="I2986" t="s">
        <v>98</v>
      </c>
      <c r="J2986">
        <v>0.25221492680000002</v>
      </c>
      <c r="K2986">
        <v>3.8784588800000012E-2</v>
      </c>
      <c r="L2986">
        <v>2.8607488800000001E-2</v>
      </c>
      <c r="M2986">
        <v>1.0550433200000001E-2</v>
      </c>
      <c r="N2986">
        <v>1.0550433200000001E-2</v>
      </c>
      <c r="O2986">
        <v>7.7819928E-3</v>
      </c>
      <c r="P2986">
        <v>7.7819928E-3</v>
      </c>
      <c r="Q2986">
        <v>1.1479986399999999E-2</v>
      </c>
      <c r="R2986">
        <v>8.4676308000000006E-3</v>
      </c>
      <c r="S2986">
        <v>6.2457192000000003E-3</v>
      </c>
      <c r="T2986">
        <v>4.6068388000000014E-3</v>
      </c>
      <c r="U2986">
        <v>1.29279684E-2</v>
      </c>
      <c r="V2986">
        <v>34.51</v>
      </c>
      <c r="W2986">
        <v>0.63053731700000004</v>
      </c>
      <c r="X2986">
        <v>9.6961472000000007E-2</v>
      </c>
      <c r="Y2986">
        <v>7.1518722000000007E-2</v>
      </c>
      <c r="Z2986">
        <v>2.6376083000000002E-2</v>
      </c>
      <c r="AA2986">
        <v>2.6376083000000002E-2</v>
      </c>
      <c r="AB2986">
        <v>1.9454981999999999E-2</v>
      </c>
      <c r="AC2986">
        <v>1.9454981999999999E-2</v>
      </c>
      <c r="AD2986">
        <v>2.8699966E-2</v>
      </c>
      <c r="AE2986">
        <v>2.1169077000000001E-2</v>
      </c>
      <c r="AF2986">
        <v>1.5614298E-2</v>
      </c>
      <c r="AG2986">
        <v>1.1517097E-2</v>
      </c>
      <c r="AH2986" s="6">
        <v>3.2319921000000001E-2</v>
      </c>
      <c r="AI2986" s="6"/>
      <c r="AJ2986" s="8"/>
      <c r="AK2986" s="6"/>
      <c r="AL2986" s="6"/>
      <c r="AM2986" s="6"/>
      <c r="AN2986" s="6"/>
      <c r="AO2986" s="6"/>
      <c r="AP2986" s="6"/>
      <c r="AQ2986" s="6"/>
      <c r="AR2986" s="6"/>
      <c r="AS2986" s="6"/>
    </row>
    <row r="2987" spans="1:45" x14ac:dyDescent="0.35">
      <c r="A2987">
        <v>15000</v>
      </c>
      <c r="B2987">
        <v>2.1833185274389328</v>
      </c>
      <c r="C2987">
        <v>120</v>
      </c>
      <c r="D2987">
        <v>1.0566931308249909</v>
      </c>
      <c r="E2987">
        <v>0</v>
      </c>
      <c r="F2987">
        <v>0</v>
      </c>
      <c r="G2987">
        <v>0.6</v>
      </c>
      <c r="H2987" t="s">
        <v>98</v>
      </c>
      <c r="I2987" t="s">
        <v>98</v>
      </c>
      <c r="J2987">
        <v>0.25221492680000002</v>
      </c>
      <c r="K2987">
        <v>3.8784588800000012E-2</v>
      </c>
      <c r="L2987">
        <v>2.8607488800000001E-2</v>
      </c>
      <c r="M2987">
        <v>1.0550433200000001E-2</v>
      </c>
      <c r="N2987">
        <v>1.0550433200000001E-2</v>
      </c>
      <c r="O2987">
        <v>7.7819928E-3</v>
      </c>
      <c r="P2987">
        <v>7.7819928E-3</v>
      </c>
      <c r="Q2987">
        <v>1.1479986399999999E-2</v>
      </c>
      <c r="R2987">
        <v>8.4676308000000006E-3</v>
      </c>
      <c r="S2987">
        <v>6.2457192000000003E-3</v>
      </c>
      <c r="T2987">
        <v>4.6068388000000014E-3</v>
      </c>
      <c r="U2987">
        <v>1.29279684E-2</v>
      </c>
      <c r="V2987">
        <v>34.51</v>
      </c>
      <c r="W2987">
        <v>0.63053731700000004</v>
      </c>
      <c r="X2987">
        <v>9.6961472000000007E-2</v>
      </c>
      <c r="Y2987">
        <v>7.1518722000000007E-2</v>
      </c>
      <c r="Z2987">
        <v>2.6376083000000002E-2</v>
      </c>
      <c r="AA2987">
        <v>2.6376083000000002E-2</v>
      </c>
      <c r="AB2987">
        <v>1.9454981999999999E-2</v>
      </c>
      <c r="AC2987">
        <v>1.9454981999999999E-2</v>
      </c>
      <c r="AD2987">
        <v>2.8699966E-2</v>
      </c>
      <c r="AE2987">
        <v>2.1169077000000001E-2</v>
      </c>
      <c r="AF2987">
        <v>1.5614298E-2</v>
      </c>
      <c r="AG2987">
        <v>1.1517097E-2</v>
      </c>
      <c r="AH2987" s="6">
        <v>3.2319921000000001E-2</v>
      </c>
      <c r="AI2987" s="6"/>
      <c r="AJ2987" s="8"/>
      <c r="AK2987" s="6"/>
      <c r="AL2987" s="6"/>
      <c r="AM2987" s="6"/>
      <c r="AN2987" s="6"/>
      <c r="AO2987" s="6"/>
      <c r="AP2987" s="6"/>
      <c r="AQ2987" s="6"/>
      <c r="AR2987" s="6"/>
      <c r="AS2987" s="6"/>
    </row>
    <row r="2988" spans="1:45" x14ac:dyDescent="0.35">
      <c r="A2988">
        <v>1500</v>
      </c>
      <c r="B2988">
        <v>0.90677438035657443</v>
      </c>
      <c r="C2988">
        <v>150</v>
      </c>
      <c r="D2988">
        <v>1.0566931308249909</v>
      </c>
      <c r="E2988">
        <v>0</v>
      </c>
      <c r="F2988">
        <v>0</v>
      </c>
      <c r="G2988">
        <v>0.6</v>
      </c>
      <c r="H2988" t="s">
        <v>98</v>
      </c>
      <c r="I2988" t="s">
        <v>98</v>
      </c>
      <c r="J2988">
        <v>0.25221492680000002</v>
      </c>
      <c r="K2988">
        <v>3.8784588800000012E-2</v>
      </c>
      <c r="L2988">
        <v>2.8607488800000001E-2</v>
      </c>
      <c r="M2988">
        <v>1.0550433200000001E-2</v>
      </c>
      <c r="N2988">
        <v>1.0550433200000001E-2</v>
      </c>
      <c r="O2988">
        <v>7.7819928E-3</v>
      </c>
      <c r="P2988">
        <v>7.7819928E-3</v>
      </c>
      <c r="Q2988">
        <v>1.1479986399999999E-2</v>
      </c>
      <c r="R2988">
        <v>8.4676308000000006E-3</v>
      </c>
      <c r="S2988">
        <v>6.2457192000000003E-3</v>
      </c>
      <c r="T2988">
        <v>4.6068388000000014E-3</v>
      </c>
      <c r="U2988">
        <v>1.29279684E-2</v>
      </c>
      <c r="V2988">
        <v>34.51</v>
      </c>
      <c r="W2988">
        <v>0.63053731700000004</v>
      </c>
      <c r="X2988">
        <v>9.6961472000000007E-2</v>
      </c>
      <c r="Y2988">
        <v>7.1518722000000007E-2</v>
      </c>
      <c r="Z2988">
        <v>2.6376083000000002E-2</v>
      </c>
      <c r="AA2988">
        <v>2.6376083000000002E-2</v>
      </c>
      <c r="AB2988">
        <v>1.9454981999999999E-2</v>
      </c>
      <c r="AC2988">
        <v>1.9454981999999999E-2</v>
      </c>
      <c r="AD2988">
        <v>2.8699966E-2</v>
      </c>
      <c r="AE2988">
        <v>2.1169077000000001E-2</v>
      </c>
      <c r="AF2988">
        <v>1.5614298E-2</v>
      </c>
      <c r="AG2988">
        <v>1.1517097E-2</v>
      </c>
      <c r="AH2988" s="6">
        <v>3.2319921000000001E-2</v>
      </c>
      <c r="AI2988" s="6"/>
      <c r="AJ2988" s="8"/>
      <c r="AK2988" s="6"/>
      <c r="AL2988" s="6"/>
      <c r="AM2988" s="6"/>
      <c r="AN2988" s="6"/>
      <c r="AO2988" s="6"/>
      <c r="AP2988" s="6"/>
      <c r="AQ2988" s="6"/>
      <c r="AR2988" s="6"/>
      <c r="AS2988" s="6"/>
    </row>
    <row r="2989" spans="1:45" x14ac:dyDescent="0.35">
      <c r="A2989">
        <v>2000</v>
      </c>
      <c r="B2989">
        <v>0.9018976660099447</v>
      </c>
      <c r="C2989">
        <v>150</v>
      </c>
      <c r="D2989">
        <v>1.0566931308249909</v>
      </c>
      <c r="E2989">
        <v>0</v>
      </c>
      <c r="F2989">
        <v>0</v>
      </c>
      <c r="G2989">
        <v>0.6</v>
      </c>
      <c r="H2989" t="s">
        <v>98</v>
      </c>
      <c r="I2989" t="s">
        <v>98</v>
      </c>
      <c r="J2989">
        <v>0.25221492680000002</v>
      </c>
      <c r="K2989">
        <v>3.8784588800000012E-2</v>
      </c>
      <c r="L2989">
        <v>2.8607488800000001E-2</v>
      </c>
      <c r="M2989">
        <v>1.0550433200000001E-2</v>
      </c>
      <c r="N2989">
        <v>1.0550433200000001E-2</v>
      </c>
      <c r="O2989">
        <v>7.7819928E-3</v>
      </c>
      <c r="P2989">
        <v>7.7819928E-3</v>
      </c>
      <c r="Q2989">
        <v>1.1479986399999999E-2</v>
      </c>
      <c r="R2989">
        <v>8.4676308000000006E-3</v>
      </c>
      <c r="S2989">
        <v>6.2457192000000003E-3</v>
      </c>
      <c r="T2989">
        <v>4.6068388000000014E-3</v>
      </c>
      <c r="U2989">
        <v>1.29279684E-2</v>
      </c>
      <c r="V2989">
        <v>34.51</v>
      </c>
      <c r="W2989">
        <v>0.63053731700000004</v>
      </c>
      <c r="X2989">
        <v>9.6961472000000007E-2</v>
      </c>
      <c r="Y2989">
        <v>7.1518722000000007E-2</v>
      </c>
      <c r="Z2989">
        <v>2.6376083000000002E-2</v>
      </c>
      <c r="AA2989">
        <v>2.6376083000000002E-2</v>
      </c>
      <c r="AB2989">
        <v>1.9454981999999999E-2</v>
      </c>
      <c r="AC2989">
        <v>1.9454981999999999E-2</v>
      </c>
      <c r="AD2989">
        <v>2.8699966E-2</v>
      </c>
      <c r="AE2989">
        <v>2.1169077000000001E-2</v>
      </c>
      <c r="AF2989">
        <v>1.5614298E-2</v>
      </c>
      <c r="AG2989">
        <v>1.1517097E-2</v>
      </c>
      <c r="AH2989" s="6">
        <v>3.2319921000000001E-2</v>
      </c>
      <c r="AI2989" s="6"/>
      <c r="AJ2989" s="8"/>
      <c r="AK2989" s="6"/>
      <c r="AL2989" s="6"/>
      <c r="AM2989" s="6"/>
      <c r="AN2989" s="6"/>
      <c r="AO2989" s="6"/>
      <c r="AP2989" s="6"/>
      <c r="AQ2989" s="6"/>
      <c r="AR2989" s="6"/>
      <c r="AS2989" s="6"/>
    </row>
    <row r="2990" spans="1:45" x14ac:dyDescent="0.35">
      <c r="A2990">
        <v>2500</v>
      </c>
      <c r="B2990">
        <v>0.90980433386319881</v>
      </c>
      <c r="C2990">
        <v>150</v>
      </c>
      <c r="D2990">
        <v>1.0566931308249909</v>
      </c>
      <c r="E2990">
        <v>0</v>
      </c>
      <c r="F2990">
        <v>0</v>
      </c>
      <c r="G2990">
        <v>0.6</v>
      </c>
      <c r="H2990" t="s">
        <v>98</v>
      </c>
      <c r="I2990" t="s">
        <v>98</v>
      </c>
      <c r="J2990">
        <v>0.25221492680000002</v>
      </c>
      <c r="K2990">
        <v>3.8784588800000012E-2</v>
      </c>
      <c r="L2990">
        <v>2.8607488800000001E-2</v>
      </c>
      <c r="M2990">
        <v>1.0550433200000001E-2</v>
      </c>
      <c r="N2990">
        <v>1.0550433200000001E-2</v>
      </c>
      <c r="O2990">
        <v>7.7819928E-3</v>
      </c>
      <c r="P2990">
        <v>7.7819928E-3</v>
      </c>
      <c r="Q2990">
        <v>1.1479986399999999E-2</v>
      </c>
      <c r="R2990">
        <v>8.4676308000000006E-3</v>
      </c>
      <c r="S2990">
        <v>6.2457192000000003E-3</v>
      </c>
      <c r="T2990">
        <v>4.6068388000000014E-3</v>
      </c>
      <c r="U2990">
        <v>1.29279684E-2</v>
      </c>
      <c r="V2990">
        <v>34.51</v>
      </c>
      <c r="W2990">
        <v>0.63053731700000004</v>
      </c>
      <c r="X2990">
        <v>9.6961472000000007E-2</v>
      </c>
      <c r="Y2990">
        <v>7.1518722000000007E-2</v>
      </c>
      <c r="Z2990">
        <v>2.6376083000000002E-2</v>
      </c>
      <c r="AA2990">
        <v>2.6376083000000002E-2</v>
      </c>
      <c r="AB2990">
        <v>1.9454981999999999E-2</v>
      </c>
      <c r="AC2990">
        <v>1.9454981999999999E-2</v>
      </c>
      <c r="AD2990">
        <v>2.8699966E-2</v>
      </c>
      <c r="AE2990">
        <v>2.1169077000000001E-2</v>
      </c>
      <c r="AF2990">
        <v>1.5614298E-2</v>
      </c>
      <c r="AG2990">
        <v>1.1517097E-2</v>
      </c>
      <c r="AH2990" s="6">
        <v>3.2319921000000001E-2</v>
      </c>
      <c r="AI2990" s="6"/>
      <c r="AJ2990" s="8"/>
      <c r="AK2990" s="6"/>
      <c r="AL2990" s="6"/>
      <c r="AM2990" s="6"/>
      <c r="AN2990" s="6"/>
      <c r="AO2990" s="6"/>
      <c r="AP2990" s="6"/>
      <c r="AQ2990" s="6"/>
      <c r="AR2990" s="6"/>
      <c r="AS2990" s="6"/>
    </row>
    <row r="2991" spans="1:45" x14ac:dyDescent="0.35">
      <c r="A2991">
        <v>5000</v>
      </c>
      <c r="B2991">
        <v>1.093604274696506</v>
      </c>
      <c r="C2991">
        <v>150</v>
      </c>
      <c r="D2991">
        <v>1.0566931308249909</v>
      </c>
      <c r="E2991">
        <v>0</v>
      </c>
      <c r="F2991">
        <v>0</v>
      </c>
      <c r="G2991">
        <v>0.6</v>
      </c>
      <c r="H2991" t="s">
        <v>98</v>
      </c>
      <c r="I2991" t="s">
        <v>98</v>
      </c>
      <c r="J2991">
        <v>0.25221492680000002</v>
      </c>
      <c r="K2991">
        <v>3.8784588800000012E-2</v>
      </c>
      <c r="L2991">
        <v>2.8607488800000001E-2</v>
      </c>
      <c r="M2991">
        <v>1.0550433200000001E-2</v>
      </c>
      <c r="N2991">
        <v>1.0550433200000001E-2</v>
      </c>
      <c r="O2991">
        <v>7.7819928E-3</v>
      </c>
      <c r="P2991">
        <v>7.7819928E-3</v>
      </c>
      <c r="Q2991">
        <v>1.1479986399999999E-2</v>
      </c>
      <c r="R2991">
        <v>8.4676308000000006E-3</v>
      </c>
      <c r="S2991">
        <v>6.2457192000000003E-3</v>
      </c>
      <c r="T2991">
        <v>4.6068388000000014E-3</v>
      </c>
      <c r="U2991">
        <v>1.29279684E-2</v>
      </c>
      <c r="V2991">
        <v>34.51</v>
      </c>
      <c r="W2991">
        <v>0.63053731700000004</v>
      </c>
      <c r="X2991">
        <v>9.6961472000000007E-2</v>
      </c>
      <c r="Y2991">
        <v>7.1518722000000007E-2</v>
      </c>
      <c r="Z2991">
        <v>2.6376083000000002E-2</v>
      </c>
      <c r="AA2991">
        <v>2.6376083000000002E-2</v>
      </c>
      <c r="AB2991">
        <v>1.9454981999999999E-2</v>
      </c>
      <c r="AC2991">
        <v>1.9454981999999999E-2</v>
      </c>
      <c r="AD2991">
        <v>2.8699966E-2</v>
      </c>
      <c r="AE2991">
        <v>2.1169077000000001E-2</v>
      </c>
      <c r="AF2991">
        <v>1.5614298E-2</v>
      </c>
      <c r="AG2991">
        <v>1.1517097E-2</v>
      </c>
      <c r="AH2991" s="6">
        <v>3.2319921000000001E-2</v>
      </c>
      <c r="AI2991" s="6"/>
      <c r="AJ2991" s="8"/>
      <c r="AK2991" s="6"/>
      <c r="AL2991" s="6"/>
      <c r="AM2991" s="6"/>
      <c r="AN2991" s="6"/>
      <c r="AO2991" s="6"/>
      <c r="AP2991" s="6"/>
      <c r="AQ2991" s="6"/>
      <c r="AR2991" s="6"/>
      <c r="AS2991" s="6"/>
    </row>
    <row r="2992" spans="1:45" x14ac:dyDescent="0.35">
      <c r="A2992">
        <v>7500</v>
      </c>
      <c r="B2992">
        <v>1.350564176323193</v>
      </c>
      <c r="C2992">
        <v>150</v>
      </c>
      <c r="D2992">
        <v>1.0566931308249909</v>
      </c>
      <c r="E2992">
        <v>0</v>
      </c>
      <c r="F2992">
        <v>0</v>
      </c>
      <c r="G2992">
        <v>0.6</v>
      </c>
      <c r="H2992" t="s">
        <v>98</v>
      </c>
      <c r="I2992" t="s">
        <v>98</v>
      </c>
      <c r="J2992">
        <v>0.25221492680000002</v>
      </c>
      <c r="K2992">
        <v>3.8784588800000012E-2</v>
      </c>
      <c r="L2992">
        <v>2.8607488800000001E-2</v>
      </c>
      <c r="M2992">
        <v>1.0550433200000001E-2</v>
      </c>
      <c r="N2992">
        <v>1.0550433200000001E-2</v>
      </c>
      <c r="O2992">
        <v>7.7819928E-3</v>
      </c>
      <c r="P2992">
        <v>7.7819928E-3</v>
      </c>
      <c r="Q2992">
        <v>1.1479986399999999E-2</v>
      </c>
      <c r="R2992">
        <v>8.4676308000000006E-3</v>
      </c>
      <c r="S2992">
        <v>6.2457192000000003E-3</v>
      </c>
      <c r="T2992">
        <v>4.6068388000000014E-3</v>
      </c>
      <c r="U2992">
        <v>1.29279684E-2</v>
      </c>
      <c r="V2992">
        <v>34.51</v>
      </c>
      <c r="W2992">
        <v>0.63053731700000004</v>
      </c>
      <c r="X2992">
        <v>9.6961472000000007E-2</v>
      </c>
      <c r="Y2992">
        <v>7.1518722000000007E-2</v>
      </c>
      <c r="Z2992">
        <v>2.6376083000000002E-2</v>
      </c>
      <c r="AA2992">
        <v>2.6376083000000002E-2</v>
      </c>
      <c r="AB2992">
        <v>1.9454981999999999E-2</v>
      </c>
      <c r="AC2992">
        <v>1.9454981999999999E-2</v>
      </c>
      <c r="AD2992">
        <v>2.8699966E-2</v>
      </c>
      <c r="AE2992">
        <v>2.1169077000000001E-2</v>
      </c>
      <c r="AF2992">
        <v>1.5614298E-2</v>
      </c>
      <c r="AG2992">
        <v>1.1517097E-2</v>
      </c>
      <c r="AH2992" s="6">
        <v>3.2319921000000001E-2</v>
      </c>
      <c r="AI2992" s="6"/>
      <c r="AJ2992" s="8"/>
      <c r="AK2992" s="6"/>
      <c r="AL2992" s="6"/>
      <c r="AM2992" s="6"/>
      <c r="AN2992" s="6"/>
      <c r="AO2992" s="6"/>
      <c r="AP2992" s="6"/>
      <c r="AQ2992" s="6"/>
      <c r="AR2992" s="6"/>
      <c r="AS2992" s="6"/>
    </row>
    <row r="2993" spans="1:45" x14ac:dyDescent="0.35">
      <c r="A2993">
        <v>10000</v>
      </c>
      <c r="B2993">
        <v>1.61454163389898</v>
      </c>
      <c r="C2993">
        <v>150</v>
      </c>
      <c r="D2993">
        <v>1.0566931308249909</v>
      </c>
      <c r="E2993">
        <v>0</v>
      </c>
      <c r="F2993">
        <v>0</v>
      </c>
      <c r="G2993">
        <v>0.6</v>
      </c>
      <c r="H2993" t="s">
        <v>98</v>
      </c>
      <c r="I2993" t="s">
        <v>98</v>
      </c>
      <c r="J2993">
        <v>0.25221492680000002</v>
      </c>
      <c r="K2993">
        <v>3.8784588800000012E-2</v>
      </c>
      <c r="L2993">
        <v>2.8607488800000001E-2</v>
      </c>
      <c r="M2993">
        <v>1.0550433200000001E-2</v>
      </c>
      <c r="N2993">
        <v>1.0550433200000001E-2</v>
      </c>
      <c r="O2993">
        <v>7.7819928E-3</v>
      </c>
      <c r="P2993">
        <v>7.7819928E-3</v>
      </c>
      <c r="Q2993">
        <v>1.1479986399999999E-2</v>
      </c>
      <c r="R2993">
        <v>8.4676308000000006E-3</v>
      </c>
      <c r="S2993">
        <v>6.2457192000000003E-3</v>
      </c>
      <c r="T2993">
        <v>4.6068388000000014E-3</v>
      </c>
      <c r="U2993">
        <v>1.29279684E-2</v>
      </c>
      <c r="V2993">
        <v>34.51</v>
      </c>
      <c r="W2993">
        <v>0.63053731700000004</v>
      </c>
      <c r="X2993">
        <v>9.6961472000000007E-2</v>
      </c>
      <c r="Y2993">
        <v>7.1518722000000007E-2</v>
      </c>
      <c r="Z2993">
        <v>2.6376083000000002E-2</v>
      </c>
      <c r="AA2993">
        <v>2.6376083000000002E-2</v>
      </c>
      <c r="AB2993">
        <v>1.9454981999999999E-2</v>
      </c>
      <c r="AC2993">
        <v>1.9454981999999999E-2</v>
      </c>
      <c r="AD2993">
        <v>2.8699966E-2</v>
      </c>
      <c r="AE2993">
        <v>2.1169077000000001E-2</v>
      </c>
      <c r="AF2993">
        <v>1.5614298E-2</v>
      </c>
      <c r="AG2993">
        <v>1.1517097E-2</v>
      </c>
      <c r="AH2993" s="6">
        <v>3.2319921000000001E-2</v>
      </c>
      <c r="AI2993" s="6"/>
      <c r="AJ2993" s="8"/>
      <c r="AK2993" s="6"/>
      <c r="AL2993" s="6"/>
      <c r="AM2993" s="6"/>
      <c r="AN2993" s="6"/>
      <c r="AO2993" s="6"/>
      <c r="AP2993" s="6"/>
      <c r="AQ2993" s="6"/>
      <c r="AR2993" s="6"/>
      <c r="AS2993" s="6"/>
    </row>
    <row r="2994" spans="1:45" x14ac:dyDescent="0.35">
      <c r="A2994">
        <v>15000</v>
      </c>
      <c r="B2994">
        <v>2.129800816416584</v>
      </c>
      <c r="C2994">
        <v>150</v>
      </c>
      <c r="D2994">
        <v>1.0566931308249909</v>
      </c>
      <c r="E2994">
        <v>0</v>
      </c>
      <c r="F2994">
        <v>0</v>
      </c>
      <c r="G2994">
        <v>0.6</v>
      </c>
      <c r="H2994" t="s">
        <v>98</v>
      </c>
      <c r="I2994" t="s">
        <v>98</v>
      </c>
      <c r="J2994">
        <v>0.25221492680000002</v>
      </c>
      <c r="K2994">
        <v>3.8784588800000012E-2</v>
      </c>
      <c r="L2994">
        <v>2.8607488800000001E-2</v>
      </c>
      <c r="M2994">
        <v>1.0550433200000001E-2</v>
      </c>
      <c r="N2994">
        <v>1.0550433200000001E-2</v>
      </c>
      <c r="O2994">
        <v>7.7819928E-3</v>
      </c>
      <c r="P2994">
        <v>7.7819928E-3</v>
      </c>
      <c r="Q2994">
        <v>1.1479986399999999E-2</v>
      </c>
      <c r="R2994">
        <v>8.4676308000000006E-3</v>
      </c>
      <c r="S2994">
        <v>6.2457192000000003E-3</v>
      </c>
      <c r="T2994">
        <v>4.6068388000000014E-3</v>
      </c>
      <c r="U2994">
        <v>1.29279684E-2</v>
      </c>
      <c r="V2994">
        <v>34.51</v>
      </c>
      <c r="W2994">
        <v>0.63053731700000004</v>
      </c>
      <c r="X2994">
        <v>9.6961472000000007E-2</v>
      </c>
      <c r="Y2994">
        <v>7.1518722000000007E-2</v>
      </c>
      <c r="Z2994">
        <v>2.6376083000000002E-2</v>
      </c>
      <c r="AA2994">
        <v>2.6376083000000002E-2</v>
      </c>
      <c r="AB2994">
        <v>1.9454981999999999E-2</v>
      </c>
      <c r="AC2994">
        <v>1.9454981999999999E-2</v>
      </c>
      <c r="AD2994">
        <v>2.8699966E-2</v>
      </c>
      <c r="AE2994">
        <v>2.1169077000000001E-2</v>
      </c>
      <c r="AF2994">
        <v>1.5614298E-2</v>
      </c>
      <c r="AG2994">
        <v>1.1517097E-2</v>
      </c>
      <c r="AH2994" s="6">
        <v>3.2319921000000001E-2</v>
      </c>
      <c r="AI2994" s="6"/>
      <c r="AJ2994" s="8"/>
      <c r="AK2994" s="6"/>
      <c r="AL2994" s="6"/>
      <c r="AM2994" s="6"/>
      <c r="AN2994" s="6"/>
      <c r="AO2994" s="6"/>
      <c r="AP2994" s="6"/>
      <c r="AQ2994" s="6"/>
      <c r="AR2994" s="6"/>
      <c r="AS2994" s="6"/>
    </row>
    <row r="2995" spans="1:45" x14ac:dyDescent="0.35">
      <c r="A2995">
        <v>1500</v>
      </c>
      <c r="B2995">
        <v>0.92899088301012345</v>
      </c>
      <c r="C2995">
        <v>180</v>
      </c>
      <c r="D2995">
        <v>1.0566931308249909</v>
      </c>
      <c r="E2995">
        <v>0</v>
      </c>
      <c r="F2995">
        <v>0</v>
      </c>
      <c r="G2995">
        <v>0.6</v>
      </c>
      <c r="H2995" t="s">
        <v>98</v>
      </c>
      <c r="I2995" t="s">
        <v>98</v>
      </c>
      <c r="J2995">
        <v>0.25221492680000002</v>
      </c>
      <c r="K2995">
        <v>3.8784588800000012E-2</v>
      </c>
      <c r="L2995">
        <v>2.8607488800000001E-2</v>
      </c>
      <c r="M2995">
        <v>1.0550433200000001E-2</v>
      </c>
      <c r="N2995">
        <v>1.0550433200000001E-2</v>
      </c>
      <c r="O2995">
        <v>7.7819928E-3</v>
      </c>
      <c r="P2995">
        <v>7.7819928E-3</v>
      </c>
      <c r="Q2995">
        <v>1.1479986399999999E-2</v>
      </c>
      <c r="R2995">
        <v>8.4676308000000006E-3</v>
      </c>
      <c r="S2995">
        <v>6.2457192000000003E-3</v>
      </c>
      <c r="T2995">
        <v>4.6068388000000014E-3</v>
      </c>
      <c r="U2995">
        <v>1.29279684E-2</v>
      </c>
      <c r="V2995">
        <v>34.51</v>
      </c>
      <c r="W2995">
        <v>0.63053731700000004</v>
      </c>
      <c r="X2995">
        <v>9.6961472000000007E-2</v>
      </c>
      <c r="Y2995">
        <v>7.1518722000000007E-2</v>
      </c>
      <c r="Z2995">
        <v>2.6376083000000002E-2</v>
      </c>
      <c r="AA2995">
        <v>2.6376083000000002E-2</v>
      </c>
      <c r="AB2995">
        <v>1.9454981999999999E-2</v>
      </c>
      <c r="AC2995">
        <v>1.9454981999999999E-2</v>
      </c>
      <c r="AD2995">
        <v>2.8699966E-2</v>
      </c>
      <c r="AE2995">
        <v>2.1169077000000001E-2</v>
      </c>
      <c r="AF2995">
        <v>1.5614298E-2</v>
      </c>
      <c r="AG2995">
        <v>1.1517097E-2</v>
      </c>
      <c r="AH2995" s="6">
        <v>3.2319921000000001E-2</v>
      </c>
      <c r="AI2995" s="6"/>
      <c r="AJ2995" s="8"/>
      <c r="AK2995" s="6"/>
      <c r="AL2995" s="6"/>
      <c r="AM2995" s="6"/>
      <c r="AN2995" s="6"/>
      <c r="AO2995" s="6"/>
      <c r="AP2995" s="6"/>
      <c r="AQ2995" s="6"/>
      <c r="AR2995" s="6"/>
      <c r="AS2995" s="6"/>
    </row>
    <row r="2996" spans="1:45" x14ac:dyDescent="0.35">
      <c r="A2996">
        <v>2000</v>
      </c>
      <c r="B2996">
        <v>0.92743294796424158</v>
      </c>
      <c r="C2996">
        <v>180</v>
      </c>
      <c r="D2996">
        <v>1.0566931308249909</v>
      </c>
      <c r="E2996">
        <v>0</v>
      </c>
      <c r="F2996">
        <v>0</v>
      </c>
      <c r="G2996">
        <v>0.6</v>
      </c>
      <c r="H2996" t="s">
        <v>98</v>
      </c>
      <c r="I2996" t="s">
        <v>98</v>
      </c>
      <c r="J2996">
        <v>0.25221492680000002</v>
      </c>
      <c r="K2996">
        <v>3.8784588800000012E-2</v>
      </c>
      <c r="L2996">
        <v>2.8607488800000001E-2</v>
      </c>
      <c r="M2996">
        <v>1.0550433200000001E-2</v>
      </c>
      <c r="N2996">
        <v>1.0550433200000001E-2</v>
      </c>
      <c r="O2996">
        <v>7.7819928E-3</v>
      </c>
      <c r="P2996">
        <v>7.7819928E-3</v>
      </c>
      <c r="Q2996">
        <v>1.1479986399999999E-2</v>
      </c>
      <c r="R2996">
        <v>8.4676308000000006E-3</v>
      </c>
      <c r="S2996">
        <v>6.2457192000000003E-3</v>
      </c>
      <c r="T2996">
        <v>4.6068388000000014E-3</v>
      </c>
      <c r="U2996">
        <v>1.29279684E-2</v>
      </c>
      <c r="V2996">
        <v>34.51</v>
      </c>
      <c r="W2996">
        <v>0.63053731700000004</v>
      </c>
      <c r="X2996">
        <v>9.6961472000000007E-2</v>
      </c>
      <c r="Y2996">
        <v>7.1518722000000007E-2</v>
      </c>
      <c r="Z2996">
        <v>2.6376083000000002E-2</v>
      </c>
      <c r="AA2996">
        <v>2.6376083000000002E-2</v>
      </c>
      <c r="AB2996">
        <v>1.9454981999999999E-2</v>
      </c>
      <c r="AC2996">
        <v>1.9454981999999999E-2</v>
      </c>
      <c r="AD2996">
        <v>2.8699966E-2</v>
      </c>
      <c r="AE2996">
        <v>2.1169077000000001E-2</v>
      </c>
      <c r="AF2996">
        <v>1.5614298E-2</v>
      </c>
      <c r="AG2996">
        <v>1.1517097E-2</v>
      </c>
      <c r="AH2996" s="6">
        <v>3.2319921000000001E-2</v>
      </c>
      <c r="AI2996" s="6"/>
      <c r="AJ2996" s="8"/>
      <c r="AK2996" s="6"/>
      <c r="AL2996" s="6"/>
      <c r="AM2996" s="6"/>
      <c r="AN2996" s="6"/>
      <c r="AO2996" s="6"/>
      <c r="AP2996" s="6"/>
      <c r="AQ2996" s="6"/>
      <c r="AR2996" s="6"/>
      <c r="AS2996" s="6"/>
    </row>
    <row r="2997" spans="1:45" x14ac:dyDescent="0.35">
      <c r="A2997">
        <v>2500</v>
      </c>
      <c r="B2997">
        <v>0.93625604617076985</v>
      </c>
      <c r="C2997">
        <v>180</v>
      </c>
      <c r="D2997">
        <v>1.0566931308249909</v>
      </c>
      <c r="E2997">
        <v>0</v>
      </c>
      <c r="F2997">
        <v>0</v>
      </c>
      <c r="G2997">
        <v>0.6</v>
      </c>
      <c r="H2997" t="s">
        <v>98</v>
      </c>
      <c r="I2997" t="s">
        <v>98</v>
      </c>
      <c r="J2997">
        <v>0.25221492680000002</v>
      </c>
      <c r="K2997">
        <v>3.8784588800000012E-2</v>
      </c>
      <c r="L2997">
        <v>2.8607488800000001E-2</v>
      </c>
      <c r="M2997">
        <v>1.0550433200000001E-2</v>
      </c>
      <c r="N2997">
        <v>1.0550433200000001E-2</v>
      </c>
      <c r="O2997">
        <v>7.7819928E-3</v>
      </c>
      <c r="P2997">
        <v>7.7819928E-3</v>
      </c>
      <c r="Q2997">
        <v>1.1479986399999999E-2</v>
      </c>
      <c r="R2997">
        <v>8.4676308000000006E-3</v>
      </c>
      <c r="S2997">
        <v>6.2457192000000003E-3</v>
      </c>
      <c r="T2997">
        <v>4.6068388000000014E-3</v>
      </c>
      <c r="U2997">
        <v>1.29279684E-2</v>
      </c>
      <c r="V2997">
        <v>34.51</v>
      </c>
      <c r="W2997">
        <v>0.63053731700000004</v>
      </c>
      <c r="X2997">
        <v>9.6961472000000007E-2</v>
      </c>
      <c r="Y2997">
        <v>7.1518722000000007E-2</v>
      </c>
      <c r="Z2997">
        <v>2.6376083000000002E-2</v>
      </c>
      <c r="AA2997">
        <v>2.6376083000000002E-2</v>
      </c>
      <c r="AB2997">
        <v>1.9454981999999999E-2</v>
      </c>
      <c r="AC2997">
        <v>1.9454981999999999E-2</v>
      </c>
      <c r="AD2997">
        <v>2.8699966E-2</v>
      </c>
      <c r="AE2997">
        <v>2.1169077000000001E-2</v>
      </c>
      <c r="AF2997">
        <v>1.5614298E-2</v>
      </c>
      <c r="AG2997">
        <v>1.1517097E-2</v>
      </c>
      <c r="AH2997" s="6">
        <v>3.2319921000000001E-2</v>
      </c>
      <c r="AI2997" s="6"/>
      <c r="AJ2997" s="8"/>
      <c r="AK2997" s="6"/>
      <c r="AL2997" s="6"/>
      <c r="AM2997" s="6"/>
      <c r="AN2997" s="6"/>
      <c r="AO2997" s="6"/>
      <c r="AP2997" s="6"/>
      <c r="AQ2997" s="6"/>
      <c r="AR2997" s="6"/>
      <c r="AS2997" s="6"/>
    </row>
    <row r="2998" spans="1:45" x14ac:dyDescent="0.35">
      <c r="A2998">
        <v>5000</v>
      </c>
      <c r="B2998">
        <v>1.1023379689778241</v>
      </c>
      <c r="C2998">
        <v>180</v>
      </c>
      <c r="D2998">
        <v>1.0566931308249909</v>
      </c>
      <c r="E2998">
        <v>0</v>
      </c>
      <c r="F2998">
        <v>0</v>
      </c>
      <c r="G2998">
        <v>0.6</v>
      </c>
      <c r="H2998" t="s">
        <v>98</v>
      </c>
      <c r="I2998" t="s">
        <v>98</v>
      </c>
      <c r="J2998">
        <v>0.25221492680000002</v>
      </c>
      <c r="K2998">
        <v>3.8784588800000012E-2</v>
      </c>
      <c r="L2998">
        <v>2.8607488800000001E-2</v>
      </c>
      <c r="M2998">
        <v>1.0550433200000001E-2</v>
      </c>
      <c r="N2998">
        <v>1.0550433200000001E-2</v>
      </c>
      <c r="O2998">
        <v>7.7819928E-3</v>
      </c>
      <c r="P2998">
        <v>7.7819928E-3</v>
      </c>
      <c r="Q2998">
        <v>1.1479986399999999E-2</v>
      </c>
      <c r="R2998">
        <v>8.4676308000000006E-3</v>
      </c>
      <c r="S2998">
        <v>6.2457192000000003E-3</v>
      </c>
      <c r="T2998">
        <v>4.6068388000000014E-3</v>
      </c>
      <c r="U2998">
        <v>1.29279684E-2</v>
      </c>
      <c r="V2998">
        <v>34.51</v>
      </c>
      <c r="W2998">
        <v>0.63053731700000004</v>
      </c>
      <c r="X2998">
        <v>9.6961472000000007E-2</v>
      </c>
      <c r="Y2998">
        <v>7.1518722000000007E-2</v>
      </c>
      <c r="Z2998">
        <v>2.6376083000000002E-2</v>
      </c>
      <c r="AA2998">
        <v>2.6376083000000002E-2</v>
      </c>
      <c r="AB2998">
        <v>1.9454981999999999E-2</v>
      </c>
      <c r="AC2998">
        <v>1.9454981999999999E-2</v>
      </c>
      <c r="AD2998">
        <v>2.8699966E-2</v>
      </c>
      <c r="AE2998">
        <v>2.1169077000000001E-2</v>
      </c>
      <c r="AF2998">
        <v>1.5614298E-2</v>
      </c>
      <c r="AG2998">
        <v>1.1517097E-2</v>
      </c>
      <c r="AH2998" s="6">
        <v>3.2319921000000001E-2</v>
      </c>
      <c r="AI2998" s="6"/>
      <c r="AJ2998" s="8"/>
      <c r="AK2998" s="6"/>
      <c r="AL2998" s="6"/>
      <c r="AM2998" s="6"/>
      <c r="AN2998" s="6"/>
      <c r="AO2998" s="6"/>
      <c r="AP2998" s="6"/>
      <c r="AQ2998" s="6"/>
      <c r="AR2998" s="6"/>
      <c r="AS2998" s="6"/>
    </row>
    <row r="2999" spans="1:45" x14ac:dyDescent="0.35">
      <c r="A2999">
        <v>7500</v>
      </c>
      <c r="B2999">
        <v>1.341905017024168</v>
      </c>
      <c r="C2999">
        <v>180</v>
      </c>
      <c r="D2999">
        <v>1.0566931308249909</v>
      </c>
      <c r="E2999">
        <v>0</v>
      </c>
      <c r="F2999">
        <v>0</v>
      </c>
      <c r="G2999">
        <v>0.6</v>
      </c>
      <c r="H2999" t="s">
        <v>98</v>
      </c>
      <c r="I2999" t="s">
        <v>98</v>
      </c>
      <c r="J2999">
        <v>0.25221492680000002</v>
      </c>
      <c r="K2999">
        <v>3.8784588800000012E-2</v>
      </c>
      <c r="L2999">
        <v>2.8607488800000001E-2</v>
      </c>
      <c r="M2999">
        <v>1.0550433200000001E-2</v>
      </c>
      <c r="N2999">
        <v>1.0550433200000001E-2</v>
      </c>
      <c r="O2999">
        <v>7.7819928E-3</v>
      </c>
      <c r="P2999">
        <v>7.7819928E-3</v>
      </c>
      <c r="Q2999">
        <v>1.1479986399999999E-2</v>
      </c>
      <c r="R2999">
        <v>8.4676308000000006E-3</v>
      </c>
      <c r="S2999">
        <v>6.2457192000000003E-3</v>
      </c>
      <c r="T2999">
        <v>4.6068388000000014E-3</v>
      </c>
      <c r="U2999">
        <v>1.29279684E-2</v>
      </c>
      <c r="V2999">
        <v>34.51</v>
      </c>
      <c r="W2999">
        <v>0.63053731700000004</v>
      </c>
      <c r="X2999">
        <v>9.6961472000000007E-2</v>
      </c>
      <c r="Y2999">
        <v>7.1518722000000007E-2</v>
      </c>
      <c r="Z2999">
        <v>2.6376083000000002E-2</v>
      </c>
      <c r="AA2999">
        <v>2.6376083000000002E-2</v>
      </c>
      <c r="AB2999">
        <v>1.9454981999999999E-2</v>
      </c>
      <c r="AC2999">
        <v>1.9454981999999999E-2</v>
      </c>
      <c r="AD2999">
        <v>2.8699966E-2</v>
      </c>
      <c r="AE2999">
        <v>2.1169077000000001E-2</v>
      </c>
      <c r="AF2999">
        <v>1.5614298E-2</v>
      </c>
      <c r="AG2999">
        <v>1.1517097E-2</v>
      </c>
      <c r="AH2999" s="6">
        <v>3.2319921000000001E-2</v>
      </c>
      <c r="AI2999" s="6"/>
      <c r="AJ2999" s="8"/>
      <c r="AK2999" s="6"/>
      <c r="AL2999" s="6"/>
      <c r="AM2999" s="6"/>
      <c r="AN2999" s="6"/>
      <c r="AO2999" s="6"/>
      <c r="AP2999" s="6"/>
      <c r="AQ2999" s="6"/>
      <c r="AR2999" s="6"/>
      <c r="AS2999" s="6"/>
    </row>
    <row r="3000" spans="1:45" x14ac:dyDescent="0.35">
      <c r="A3000">
        <v>10000</v>
      </c>
      <c r="B3000">
        <v>1.591416753165618</v>
      </c>
      <c r="C3000">
        <v>180</v>
      </c>
      <c r="D3000">
        <v>1.0566931308249909</v>
      </c>
      <c r="E3000">
        <v>0</v>
      </c>
      <c r="F3000">
        <v>0</v>
      </c>
      <c r="G3000">
        <v>0.6</v>
      </c>
      <c r="H3000" t="s">
        <v>98</v>
      </c>
      <c r="I3000" t="s">
        <v>98</v>
      </c>
      <c r="J3000">
        <v>0.25221492680000002</v>
      </c>
      <c r="K3000">
        <v>3.8784588800000012E-2</v>
      </c>
      <c r="L3000">
        <v>2.8607488800000001E-2</v>
      </c>
      <c r="M3000">
        <v>1.0550433200000001E-2</v>
      </c>
      <c r="N3000">
        <v>1.0550433200000001E-2</v>
      </c>
      <c r="O3000">
        <v>7.7819928E-3</v>
      </c>
      <c r="P3000">
        <v>7.7819928E-3</v>
      </c>
      <c r="Q3000">
        <v>1.1479986399999999E-2</v>
      </c>
      <c r="R3000">
        <v>8.4676308000000006E-3</v>
      </c>
      <c r="S3000">
        <v>6.2457192000000003E-3</v>
      </c>
      <c r="T3000">
        <v>4.6068388000000014E-3</v>
      </c>
      <c r="U3000">
        <v>1.29279684E-2</v>
      </c>
      <c r="V3000">
        <v>34.51</v>
      </c>
      <c r="W3000">
        <v>0.63053731700000004</v>
      </c>
      <c r="X3000">
        <v>9.6961472000000007E-2</v>
      </c>
      <c r="Y3000">
        <v>7.1518722000000007E-2</v>
      </c>
      <c r="Z3000">
        <v>2.6376083000000002E-2</v>
      </c>
      <c r="AA3000">
        <v>2.6376083000000002E-2</v>
      </c>
      <c r="AB3000">
        <v>1.9454981999999999E-2</v>
      </c>
      <c r="AC3000">
        <v>1.9454981999999999E-2</v>
      </c>
      <c r="AD3000">
        <v>2.8699966E-2</v>
      </c>
      <c r="AE3000">
        <v>2.1169077000000001E-2</v>
      </c>
      <c r="AF3000">
        <v>1.5614298E-2</v>
      </c>
      <c r="AG3000">
        <v>1.1517097E-2</v>
      </c>
      <c r="AH3000" s="6">
        <v>3.2319921000000001E-2</v>
      </c>
      <c r="AI3000" s="6"/>
      <c r="AJ3000" s="8"/>
      <c r="AK3000" s="6"/>
      <c r="AL3000" s="6"/>
      <c r="AM3000" s="6"/>
      <c r="AN3000" s="6"/>
      <c r="AO3000" s="6"/>
      <c r="AP3000" s="6"/>
      <c r="AQ3000" s="6"/>
      <c r="AR3000" s="6"/>
      <c r="AS3000" s="6"/>
    </row>
    <row r="3001" spans="1:45" x14ac:dyDescent="0.35">
      <c r="A3001">
        <v>15000</v>
      </c>
      <c r="B3001">
        <v>2.081850542356845</v>
      </c>
      <c r="C3001">
        <v>180</v>
      </c>
      <c r="D3001">
        <v>1.0566931308249909</v>
      </c>
      <c r="E3001">
        <v>0</v>
      </c>
      <c r="F3001">
        <v>0</v>
      </c>
      <c r="G3001">
        <v>0.6</v>
      </c>
      <c r="H3001" t="s">
        <v>98</v>
      </c>
      <c r="I3001" t="s">
        <v>98</v>
      </c>
      <c r="J3001">
        <v>0.25221492680000002</v>
      </c>
      <c r="K3001">
        <v>3.8784588800000012E-2</v>
      </c>
      <c r="L3001">
        <v>2.8607488800000001E-2</v>
      </c>
      <c r="M3001">
        <v>1.0550433200000001E-2</v>
      </c>
      <c r="N3001">
        <v>1.0550433200000001E-2</v>
      </c>
      <c r="O3001">
        <v>7.7819928E-3</v>
      </c>
      <c r="P3001">
        <v>7.7819928E-3</v>
      </c>
      <c r="Q3001">
        <v>1.1479986399999999E-2</v>
      </c>
      <c r="R3001">
        <v>8.4676308000000006E-3</v>
      </c>
      <c r="S3001">
        <v>6.2457192000000003E-3</v>
      </c>
      <c r="T3001">
        <v>4.6068388000000014E-3</v>
      </c>
      <c r="U3001">
        <v>1.29279684E-2</v>
      </c>
      <c r="V3001">
        <v>34.51</v>
      </c>
      <c r="W3001">
        <v>0.63053731700000004</v>
      </c>
      <c r="X3001">
        <v>9.6961472000000007E-2</v>
      </c>
      <c r="Y3001">
        <v>7.1518722000000007E-2</v>
      </c>
      <c r="Z3001">
        <v>2.6376083000000002E-2</v>
      </c>
      <c r="AA3001">
        <v>2.6376083000000002E-2</v>
      </c>
      <c r="AB3001">
        <v>1.9454981999999999E-2</v>
      </c>
      <c r="AC3001">
        <v>1.9454981999999999E-2</v>
      </c>
      <c r="AD3001">
        <v>2.8699966E-2</v>
      </c>
      <c r="AE3001">
        <v>2.1169077000000001E-2</v>
      </c>
      <c r="AF3001">
        <v>1.5614298E-2</v>
      </c>
      <c r="AG3001">
        <v>1.1517097E-2</v>
      </c>
      <c r="AH3001" s="6">
        <v>3.2319921000000001E-2</v>
      </c>
      <c r="AI3001" s="6"/>
      <c r="AJ3001" s="8"/>
      <c r="AK3001" s="6"/>
      <c r="AL3001" s="6"/>
      <c r="AM3001" s="6"/>
      <c r="AN3001" s="6"/>
      <c r="AO3001" s="6"/>
      <c r="AP3001" s="6"/>
      <c r="AQ3001" s="6"/>
      <c r="AR3001" s="6"/>
      <c r="AS3001" s="6"/>
    </row>
    <row r="3002" spans="1:45" x14ac:dyDescent="0.35">
      <c r="A3002">
        <v>1500</v>
      </c>
      <c r="B3002">
        <v>0.95248146385574695</v>
      </c>
      <c r="C3002">
        <v>220</v>
      </c>
      <c r="D3002">
        <v>1.0566931308249909</v>
      </c>
      <c r="E3002">
        <v>0</v>
      </c>
      <c r="F3002">
        <v>0</v>
      </c>
      <c r="G3002">
        <v>0.6</v>
      </c>
      <c r="H3002" t="s">
        <v>98</v>
      </c>
      <c r="I3002" t="s">
        <v>98</v>
      </c>
      <c r="J3002">
        <v>0.25221492680000002</v>
      </c>
      <c r="K3002">
        <v>3.8784588800000012E-2</v>
      </c>
      <c r="L3002">
        <v>2.8607488800000001E-2</v>
      </c>
      <c r="M3002">
        <v>1.0550433200000001E-2</v>
      </c>
      <c r="N3002">
        <v>1.0550433200000001E-2</v>
      </c>
      <c r="O3002">
        <v>7.7819928E-3</v>
      </c>
      <c r="P3002">
        <v>7.7819928E-3</v>
      </c>
      <c r="Q3002">
        <v>1.1479986399999999E-2</v>
      </c>
      <c r="R3002">
        <v>8.4676308000000006E-3</v>
      </c>
      <c r="S3002">
        <v>6.2457192000000003E-3</v>
      </c>
      <c r="T3002">
        <v>4.6068388000000014E-3</v>
      </c>
      <c r="U3002">
        <v>1.29279684E-2</v>
      </c>
      <c r="V3002">
        <v>34.51</v>
      </c>
      <c r="W3002">
        <v>0.63053731700000004</v>
      </c>
      <c r="X3002">
        <v>9.6961472000000007E-2</v>
      </c>
      <c r="Y3002">
        <v>7.1518722000000007E-2</v>
      </c>
      <c r="Z3002">
        <v>2.6376083000000002E-2</v>
      </c>
      <c r="AA3002">
        <v>2.6376083000000002E-2</v>
      </c>
      <c r="AB3002">
        <v>1.9454981999999999E-2</v>
      </c>
      <c r="AC3002">
        <v>1.9454981999999999E-2</v>
      </c>
      <c r="AD3002">
        <v>2.8699966E-2</v>
      </c>
      <c r="AE3002">
        <v>2.1169077000000001E-2</v>
      </c>
      <c r="AF3002">
        <v>1.5614298E-2</v>
      </c>
      <c r="AG3002">
        <v>1.1517097E-2</v>
      </c>
      <c r="AH3002" s="6">
        <v>3.2319921000000001E-2</v>
      </c>
      <c r="AI3002" s="6"/>
      <c r="AJ3002" s="8"/>
      <c r="AK3002" s="6"/>
      <c r="AL3002" s="6"/>
      <c r="AM3002" s="6"/>
      <c r="AN3002" s="6"/>
      <c r="AO3002" s="6"/>
      <c r="AP3002" s="6"/>
      <c r="AQ3002" s="6"/>
      <c r="AR3002" s="6"/>
      <c r="AS3002" s="6"/>
    </row>
    <row r="3003" spans="1:45" x14ac:dyDescent="0.35">
      <c r="A3003">
        <v>2000</v>
      </c>
      <c r="B3003">
        <v>0.95450449852918062</v>
      </c>
      <c r="C3003">
        <v>220</v>
      </c>
      <c r="D3003">
        <v>1.0566931308249909</v>
      </c>
      <c r="E3003">
        <v>0</v>
      </c>
      <c r="F3003">
        <v>0</v>
      </c>
      <c r="G3003">
        <v>0.6</v>
      </c>
      <c r="H3003" t="s">
        <v>98</v>
      </c>
      <c r="I3003" t="s">
        <v>98</v>
      </c>
      <c r="J3003">
        <v>0.25221492680000002</v>
      </c>
      <c r="K3003">
        <v>3.8784588800000012E-2</v>
      </c>
      <c r="L3003">
        <v>2.8607488800000001E-2</v>
      </c>
      <c r="M3003">
        <v>1.0550433200000001E-2</v>
      </c>
      <c r="N3003">
        <v>1.0550433200000001E-2</v>
      </c>
      <c r="O3003">
        <v>7.7819928E-3</v>
      </c>
      <c r="P3003">
        <v>7.7819928E-3</v>
      </c>
      <c r="Q3003">
        <v>1.1479986399999999E-2</v>
      </c>
      <c r="R3003">
        <v>8.4676308000000006E-3</v>
      </c>
      <c r="S3003">
        <v>6.2457192000000003E-3</v>
      </c>
      <c r="T3003">
        <v>4.6068388000000014E-3</v>
      </c>
      <c r="U3003">
        <v>1.29279684E-2</v>
      </c>
      <c r="V3003">
        <v>34.51</v>
      </c>
      <c r="W3003">
        <v>0.63053731700000004</v>
      </c>
      <c r="X3003">
        <v>9.6961472000000007E-2</v>
      </c>
      <c r="Y3003">
        <v>7.1518722000000007E-2</v>
      </c>
      <c r="Z3003">
        <v>2.6376083000000002E-2</v>
      </c>
      <c r="AA3003">
        <v>2.6376083000000002E-2</v>
      </c>
      <c r="AB3003">
        <v>1.9454981999999999E-2</v>
      </c>
      <c r="AC3003">
        <v>1.9454981999999999E-2</v>
      </c>
      <c r="AD3003">
        <v>2.8699966E-2</v>
      </c>
      <c r="AE3003">
        <v>2.1169077000000001E-2</v>
      </c>
      <c r="AF3003">
        <v>1.5614298E-2</v>
      </c>
      <c r="AG3003">
        <v>1.1517097E-2</v>
      </c>
      <c r="AH3003" s="6">
        <v>3.2319921000000001E-2</v>
      </c>
      <c r="AI3003" s="6"/>
      <c r="AJ3003" s="8"/>
      <c r="AK3003" s="6"/>
      <c r="AL3003" s="6"/>
      <c r="AM3003" s="6"/>
      <c r="AN3003" s="6"/>
      <c r="AO3003" s="6"/>
      <c r="AP3003" s="6"/>
      <c r="AQ3003" s="6"/>
      <c r="AR3003" s="6"/>
      <c r="AS3003" s="6"/>
    </row>
    <row r="3004" spans="1:45" x14ac:dyDescent="0.35">
      <c r="A3004">
        <v>2500</v>
      </c>
      <c r="B3004">
        <v>0.96473941344556358</v>
      </c>
      <c r="C3004">
        <v>220</v>
      </c>
      <c r="D3004">
        <v>1.0566931308249909</v>
      </c>
      <c r="E3004">
        <v>0</v>
      </c>
      <c r="F3004">
        <v>0</v>
      </c>
      <c r="G3004">
        <v>0.6</v>
      </c>
      <c r="H3004" t="s">
        <v>98</v>
      </c>
      <c r="I3004" t="s">
        <v>98</v>
      </c>
      <c r="J3004">
        <v>0.25221492680000002</v>
      </c>
      <c r="K3004">
        <v>3.8784588800000012E-2</v>
      </c>
      <c r="L3004">
        <v>2.8607488800000001E-2</v>
      </c>
      <c r="M3004">
        <v>1.0550433200000001E-2</v>
      </c>
      <c r="N3004">
        <v>1.0550433200000001E-2</v>
      </c>
      <c r="O3004">
        <v>7.7819928E-3</v>
      </c>
      <c r="P3004">
        <v>7.7819928E-3</v>
      </c>
      <c r="Q3004">
        <v>1.1479986399999999E-2</v>
      </c>
      <c r="R3004">
        <v>8.4676308000000006E-3</v>
      </c>
      <c r="S3004">
        <v>6.2457192000000003E-3</v>
      </c>
      <c r="T3004">
        <v>4.6068388000000014E-3</v>
      </c>
      <c r="U3004">
        <v>1.29279684E-2</v>
      </c>
      <c r="V3004">
        <v>34.51</v>
      </c>
      <c r="W3004">
        <v>0.63053731700000004</v>
      </c>
      <c r="X3004">
        <v>9.6961472000000007E-2</v>
      </c>
      <c r="Y3004">
        <v>7.1518722000000007E-2</v>
      </c>
      <c r="Z3004">
        <v>2.6376083000000002E-2</v>
      </c>
      <c r="AA3004">
        <v>2.6376083000000002E-2</v>
      </c>
      <c r="AB3004">
        <v>1.9454981999999999E-2</v>
      </c>
      <c r="AC3004">
        <v>1.9454981999999999E-2</v>
      </c>
      <c r="AD3004">
        <v>2.8699966E-2</v>
      </c>
      <c r="AE3004">
        <v>2.1169077000000001E-2</v>
      </c>
      <c r="AF3004">
        <v>1.5614298E-2</v>
      </c>
      <c r="AG3004">
        <v>1.1517097E-2</v>
      </c>
      <c r="AH3004" s="6">
        <v>3.2319921000000001E-2</v>
      </c>
      <c r="AI3004" s="6"/>
      <c r="AJ3004" s="8"/>
      <c r="AK3004" s="6"/>
      <c r="AL3004" s="6"/>
      <c r="AM3004" s="6"/>
      <c r="AN3004" s="6"/>
      <c r="AO3004" s="6"/>
      <c r="AP3004" s="6"/>
      <c r="AQ3004" s="6"/>
      <c r="AR3004" s="6"/>
      <c r="AS3004" s="6"/>
    </row>
    <row r="3005" spans="1:45" x14ac:dyDescent="0.35">
      <c r="A3005">
        <v>5000</v>
      </c>
      <c r="B3005">
        <v>1.113632397707516</v>
      </c>
      <c r="C3005">
        <v>220</v>
      </c>
      <c r="D3005">
        <v>1.0566931308249909</v>
      </c>
      <c r="E3005">
        <v>0</v>
      </c>
      <c r="F3005">
        <v>0</v>
      </c>
      <c r="G3005">
        <v>0.6</v>
      </c>
      <c r="H3005" t="s">
        <v>98</v>
      </c>
      <c r="I3005" t="s">
        <v>98</v>
      </c>
      <c r="J3005">
        <v>0.25221492680000002</v>
      </c>
      <c r="K3005">
        <v>3.8784588800000012E-2</v>
      </c>
      <c r="L3005">
        <v>2.8607488800000001E-2</v>
      </c>
      <c r="M3005">
        <v>1.0550433200000001E-2</v>
      </c>
      <c r="N3005">
        <v>1.0550433200000001E-2</v>
      </c>
      <c r="O3005">
        <v>7.7819928E-3</v>
      </c>
      <c r="P3005">
        <v>7.7819928E-3</v>
      </c>
      <c r="Q3005">
        <v>1.1479986399999999E-2</v>
      </c>
      <c r="R3005">
        <v>8.4676308000000006E-3</v>
      </c>
      <c r="S3005">
        <v>6.2457192000000003E-3</v>
      </c>
      <c r="T3005">
        <v>4.6068388000000014E-3</v>
      </c>
      <c r="U3005">
        <v>1.29279684E-2</v>
      </c>
      <c r="V3005">
        <v>34.51</v>
      </c>
      <c r="W3005">
        <v>0.63053731700000004</v>
      </c>
      <c r="X3005">
        <v>9.6961472000000007E-2</v>
      </c>
      <c r="Y3005">
        <v>7.1518722000000007E-2</v>
      </c>
      <c r="Z3005">
        <v>2.6376083000000002E-2</v>
      </c>
      <c r="AA3005">
        <v>2.6376083000000002E-2</v>
      </c>
      <c r="AB3005">
        <v>1.9454981999999999E-2</v>
      </c>
      <c r="AC3005">
        <v>1.9454981999999999E-2</v>
      </c>
      <c r="AD3005">
        <v>2.8699966E-2</v>
      </c>
      <c r="AE3005">
        <v>2.1169077000000001E-2</v>
      </c>
      <c r="AF3005">
        <v>1.5614298E-2</v>
      </c>
      <c r="AG3005">
        <v>1.1517097E-2</v>
      </c>
      <c r="AH3005" s="6">
        <v>3.2319921000000001E-2</v>
      </c>
      <c r="AI3005" s="6"/>
      <c r="AJ3005" s="8"/>
      <c r="AK3005" s="6"/>
      <c r="AL3005" s="6"/>
      <c r="AM3005" s="6"/>
      <c r="AN3005" s="6"/>
      <c r="AO3005" s="6"/>
      <c r="AP3005" s="6"/>
      <c r="AQ3005" s="6"/>
      <c r="AR3005" s="6"/>
      <c r="AS3005" s="6"/>
    </row>
    <row r="3006" spans="1:45" x14ac:dyDescent="0.35">
      <c r="A3006">
        <v>7500</v>
      </c>
      <c r="B3006">
        <v>1.332877696537772</v>
      </c>
      <c r="C3006">
        <v>220</v>
      </c>
      <c r="D3006">
        <v>1.0566931308249909</v>
      </c>
      <c r="E3006">
        <v>0</v>
      </c>
      <c r="F3006">
        <v>0</v>
      </c>
      <c r="G3006">
        <v>0.6</v>
      </c>
      <c r="H3006" t="s">
        <v>98</v>
      </c>
      <c r="I3006" t="s">
        <v>98</v>
      </c>
      <c r="J3006">
        <v>0.25221492680000002</v>
      </c>
      <c r="K3006">
        <v>3.8784588800000012E-2</v>
      </c>
      <c r="L3006">
        <v>2.8607488800000001E-2</v>
      </c>
      <c r="M3006">
        <v>1.0550433200000001E-2</v>
      </c>
      <c r="N3006">
        <v>1.0550433200000001E-2</v>
      </c>
      <c r="O3006">
        <v>7.7819928E-3</v>
      </c>
      <c r="P3006">
        <v>7.7819928E-3</v>
      </c>
      <c r="Q3006">
        <v>1.1479986399999999E-2</v>
      </c>
      <c r="R3006">
        <v>8.4676308000000006E-3</v>
      </c>
      <c r="S3006">
        <v>6.2457192000000003E-3</v>
      </c>
      <c r="T3006">
        <v>4.6068388000000014E-3</v>
      </c>
      <c r="U3006">
        <v>1.29279684E-2</v>
      </c>
      <c r="V3006">
        <v>34.51</v>
      </c>
      <c r="W3006">
        <v>0.63053731700000004</v>
      </c>
      <c r="X3006">
        <v>9.6961472000000007E-2</v>
      </c>
      <c r="Y3006">
        <v>7.1518722000000007E-2</v>
      </c>
      <c r="Z3006">
        <v>2.6376083000000002E-2</v>
      </c>
      <c r="AA3006">
        <v>2.6376083000000002E-2</v>
      </c>
      <c r="AB3006">
        <v>1.9454981999999999E-2</v>
      </c>
      <c r="AC3006">
        <v>1.9454981999999999E-2</v>
      </c>
      <c r="AD3006">
        <v>2.8699966E-2</v>
      </c>
      <c r="AE3006">
        <v>2.1169077000000001E-2</v>
      </c>
      <c r="AF3006">
        <v>1.5614298E-2</v>
      </c>
      <c r="AG3006">
        <v>1.1517097E-2</v>
      </c>
      <c r="AH3006" s="6">
        <v>3.2319921000000001E-2</v>
      </c>
      <c r="AI3006" s="6"/>
      <c r="AJ3006" s="8"/>
      <c r="AK3006" s="6"/>
      <c r="AL3006" s="6"/>
      <c r="AM3006" s="6"/>
      <c r="AN3006" s="6"/>
      <c r="AO3006" s="6"/>
      <c r="AP3006" s="6"/>
      <c r="AQ3006" s="6"/>
      <c r="AR3006" s="6"/>
      <c r="AS3006" s="6"/>
    </row>
    <row r="3007" spans="1:45" x14ac:dyDescent="0.35">
      <c r="A3007">
        <v>10000</v>
      </c>
      <c r="B3007">
        <v>1.5648992979792291</v>
      </c>
      <c r="C3007">
        <v>220</v>
      </c>
      <c r="D3007">
        <v>1.0566931308249909</v>
      </c>
      <c r="E3007">
        <v>0</v>
      </c>
      <c r="F3007">
        <v>0</v>
      </c>
      <c r="G3007">
        <v>0.6</v>
      </c>
      <c r="H3007" t="s">
        <v>98</v>
      </c>
      <c r="I3007" t="s">
        <v>98</v>
      </c>
      <c r="J3007">
        <v>0.25221492680000002</v>
      </c>
      <c r="K3007">
        <v>3.8784588800000012E-2</v>
      </c>
      <c r="L3007">
        <v>2.8607488800000001E-2</v>
      </c>
      <c r="M3007">
        <v>1.0550433200000001E-2</v>
      </c>
      <c r="N3007">
        <v>1.0550433200000001E-2</v>
      </c>
      <c r="O3007">
        <v>7.7819928E-3</v>
      </c>
      <c r="P3007">
        <v>7.7819928E-3</v>
      </c>
      <c r="Q3007">
        <v>1.1479986399999999E-2</v>
      </c>
      <c r="R3007">
        <v>8.4676308000000006E-3</v>
      </c>
      <c r="S3007">
        <v>6.2457192000000003E-3</v>
      </c>
      <c r="T3007">
        <v>4.6068388000000014E-3</v>
      </c>
      <c r="U3007">
        <v>1.29279684E-2</v>
      </c>
      <c r="V3007">
        <v>34.51</v>
      </c>
      <c r="W3007">
        <v>0.63053731700000004</v>
      </c>
      <c r="X3007">
        <v>9.6961472000000007E-2</v>
      </c>
      <c r="Y3007">
        <v>7.1518722000000007E-2</v>
      </c>
      <c r="Z3007">
        <v>2.6376083000000002E-2</v>
      </c>
      <c r="AA3007">
        <v>2.6376083000000002E-2</v>
      </c>
      <c r="AB3007">
        <v>1.9454981999999999E-2</v>
      </c>
      <c r="AC3007">
        <v>1.9454981999999999E-2</v>
      </c>
      <c r="AD3007">
        <v>2.8699966E-2</v>
      </c>
      <c r="AE3007">
        <v>2.1169077000000001E-2</v>
      </c>
      <c r="AF3007">
        <v>1.5614298E-2</v>
      </c>
      <c r="AG3007">
        <v>1.1517097E-2</v>
      </c>
      <c r="AH3007" s="6">
        <v>3.2319921000000001E-2</v>
      </c>
      <c r="AI3007" s="6"/>
      <c r="AJ3007" s="8"/>
      <c r="AK3007" s="6"/>
      <c r="AL3007" s="6"/>
      <c r="AM3007" s="6"/>
      <c r="AN3007" s="6"/>
      <c r="AO3007" s="6"/>
      <c r="AP3007" s="6"/>
      <c r="AQ3007" s="6"/>
      <c r="AR3007" s="6"/>
      <c r="AS3007" s="6"/>
    </row>
    <row r="3008" spans="1:45" x14ac:dyDescent="0.35">
      <c r="A3008">
        <v>15000</v>
      </c>
      <c r="B3008">
        <v>2.0251903918497991</v>
      </c>
      <c r="C3008">
        <v>220</v>
      </c>
      <c r="D3008">
        <v>1.0566931308249909</v>
      </c>
      <c r="E3008">
        <v>0</v>
      </c>
      <c r="F3008">
        <v>0</v>
      </c>
      <c r="G3008">
        <v>0.6</v>
      </c>
      <c r="H3008" t="s">
        <v>98</v>
      </c>
      <c r="I3008" t="s">
        <v>98</v>
      </c>
      <c r="J3008">
        <v>0.25221492680000002</v>
      </c>
      <c r="K3008">
        <v>3.8784588800000012E-2</v>
      </c>
      <c r="L3008">
        <v>2.8607488800000001E-2</v>
      </c>
      <c r="M3008">
        <v>1.0550433200000001E-2</v>
      </c>
      <c r="N3008">
        <v>1.0550433200000001E-2</v>
      </c>
      <c r="O3008">
        <v>7.7819928E-3</v>
      </c>
      <c r="P3008">
        <v>7.7819928E-3</v>
      </c>
      <c r="Q3008">
        <v>1.1479986399999999E-2</v>
      </c>
      <c r="R3008">
        <v>8.4676308000000006E-3</v>
      </c>
      <c r="S3008">
        <v>6.2457192000000003E-3</v>
      </c>
      <c r="T3008">
        <v>4.6068388000000014E-3</v>
      </c>
      <c r="U3008">
        <v>1.29279684E-2</v>
      </c>
      <c r="V3008">
        <v>34.51</v>
      </c>
      <c r="W3008">
        <v>0.63053731700000004</v>
      </c>
      <c r="X3008">
        <v>9.6961472000000007E-2</v>
      </c>
      <c r="Y3008">
        <v>7.1518722000000007E-2</v>
      </c>
      <c r="Z3008">
        <v>2.6376083000000002E-2</v>
      </c>
      <c r="AA3008">
        <v>2.6376083000000002E-2</v>
      </c>
      <c r="AB3008">
        <v>1.9454981999999999E-2</v>
      </c>
      <c r="AC3008">
        <v>1.9454981999999999E-2</v>
      </c>
      <c r="AD3008">
        <v>2.8699966E-2</v>
      </c>
      <c r="AE3008">
        <v>2.1169077000000001E-2</v>
      </c>
      <c r="AF3008">
        <v>1.5614298E-2</v>
      </c>
      <c r="AG3008">
        <v>1.1517097E-2</v>
      </c>
      <c r="AH3008" s="6">
        <v>3.2319921000000001E-2</v>
      </c>
      <c r="AI3008" s="6"/>
      <c r="AJ3008" s="8"/>
      <c r="AK3008" s="6"/>
      <c r="AL3008" s="6"/>
      <c r="AM3008" s="6"/>
      <c r="AN3008" s="6"/>
      <c r="AO3008" s="6"/>
      <c r="AP3008" s="6"/>
      <c r="AQ3008" s="6"/>
      <c r="AR3008" s="6"/>
      <c r="AS3008" s="6"/>
    </row>
    <row r="3009" spans="1:45" x14ac:dyDescent="0.35">
      <c r="A3009">
        <v>1500</v>
      </c>
      <c r="B3009">
        <v>0.96657327001589111</v>
      </c>
      <c r="C3009">
        <v>250</v>
      </c>
      <c r="D3009">
        <v>1.0566931308249909</v>
      </c>
      <c r="E3009">
        <v>0</v>
      </c>
      <c r="F3009">
        <v>0</v>
      </c>
      <c r="G3009">
        <v>0.6</v>
      </c>
      <c r="H3009" t="s">
        <v>98</v>
      </c>
      <c r="I3009" t="s">
        <v>98</v>
      </c>
      <c r="J3009">
        <v>0.25221492680000002</v>
      </c>
      <c r="K3009">
        <v>3.8784588800000012E-2</v>
      </c>
      <c r="L3009">
        <v>2.8607488800000001E-2</v>
      </c>
      <c r="M3009">
        <v>1.0550433200000001E-2</v>
      </c>
      <c r="N3009">
        <v>1.0550433200000001E-2</v>
      </c>
      <c r="O3009">
        <v>7.7819928E-3</v>
      </c>
      <c r="P3009">
        <v>7.7819928E-3</v>
      </c>
      <c r="Q3009">
        <v>1.1479986399999999E-2</v>
      </c>
      <c r="R3009">
        <v>8.4676308000000006E-3</v>
      </c>
      <c r="S3009">
        <v>6.2457192000000003E-3</v>
      </c>
      <c r="T3009">
        <v>4.6068388000000014E-3</v>
      </c>
      <c r="U3009">
        <v>1.29279684E-2</v>
      </c>
      <c r="V3009">
        <v>34.51</v>
      </c>
      <c r="W3009">
        <v>0.63053731700000004</v>
      </c>
      <c r="X3009">
        <v>9.6961472000000007E-2</v>
      </c>
      <c r="Y3009">
        <v>7.1518722000000007E-2</v>
      </c>
      <c r="Z3009">
        <v>2.6376083000000002E-2</v>
      </c>
      <c r="AA3009">
        <v>2.6376083000000002E-2</v>
      </c>
      <c r="AB3009">
        <v>1.9454981999999999E-2</v>
      </c>
      <c r="AC3009">
        <v>1.9454981999999999E-2</v>
      </c>
      <c r="AD3009">
        <v>2.8699966E-2</v>
      </c>
      <c r="AE3009">
        <v>2.1169077000000001E-2</v>
      </c>
      <c r="AF3009">
        <v>1.5614298E-2</v>
      </c>
      <c r="AG3009">
        <v>1.1517097E-2</v>
      </c>
      <c r="AH3009" s="6">
        <v>3.2319921000000001E-2</v>
      </c>
      <c r="AI3009" s="6"/>
      <c r="AJ3009" s="8"/>
      <c r="AK3009" s="6"/>
      <c r="AL3009" s="6"/>
      <c r="AM3009" s="6"/>
      <c r="AN3009" s="6"/>
      <c r="AO3009" s="6"/>
      <c r="AP3009" s="6"/>
      <c r="AQ3009" s="6"/>
      <c r="AR3009" s="6"/>
      <c r="AS3009" s="6"/>
    </row>
    <row r="3010" spans="1:45" x14ac:dyDescent="0.35">
      <c r="A3010">
        <v>2000</v>
      </c>
      <c r="B3010">
        <v>0.97080164134612523</v>
      </c>
      <c r="C3010">
        <v>250</v>
      </c>
      <c r="D3010">
        <v>1.0566931308249909</v>
      </c>
      <c r="E3010">
        <v>0</v>
      </c>
      <c r="F3010">
        <v>0</v>
      </c>
      <c r="G3010">
        <v>0.6</v>
      </c>
      <c r="H3010" t="s">
        <v>98</v>
      </c>
      <c r="I3010" t="s">
        <v>98</v>
      </c>
      <c r="J3010">
        <v>0.25221492680000002</v>
      </c>
      <c r="K3010">
        <v>3.8784588800000012E-2</v>
      </c>
      <c r="L3010">
        <v>2.8607488800000001E-2</v>
      </c>
      <c r="M3010">
        <v>1.0550433200000001E-2</v>
      </c>
      <c r="N3010">
        <v>1.0550433200000001E-2</v>
      </c>
      <c r="O3010">
        <v>7.7819928E-3</v>
      </c>
      <c r="P3010">
        <v>7.7819928E-3</v>
      </c>
      <c r="Q3010">
        <v>1.1479986399999999E-2</v>
      </c>
      <c r="R3010">
        <v>8.4676308000000006E-3</v>
      </c>
      <c r="S3010">
        <v>6.2457192000000003E-3</v>
      </c>
      <c r="T3010">
        <v>4.6068388000000014E-3</v>
      </c>
      <c r="U3010">
        <v>1.29279684E-2</v>
      </c>
      <c r="V3010">
        <v>34.51</v>
      </c>
      <c r="W3010">
        <v>0.63053731700000004</v>
      </c>
      <c r="X3010">
        <v>9.6961472000000007E-2</v>
      </c>
      <c r="Y3010">
        <v>7.1518722000000007E-2</v>
      </c>
      <c r="Z3010">
        <v>2.6376083000000002E-2</v>
      </c>
      <c r="AA3010">
        <v>2.6376083000000002E-2</v>
      </c>
      <c r="AB3010">
        <v>1.9454981999999999E-2</v>
      </c>
      <c r="AC3010">
        <v>1.9454981999999999E-2</v>
      </c>
      <c r="AD3010">
        <v>2.8699966E-2</v>
      </c>
      <c r="AE3010">
        <v>2.1169077000000001E-2</v>
      </c>
      <c r="AF3010">
        <v>1.5614298E-2</v>
      </c>
      <c r="AG3010">
        <v>1.1517097E-2</v>
      </c>
      <c r="AH3010" s="6">
        <v>3.2319921000000001E-2</v>
      </c>
      <c r="AI3010" s="6"/>
      <c r="AJ3010" s="8"/>
      <c r="AK3010" s="6"/>
      <c r="AL3010" s="6"/>
      <c r="AM3010" s="6"/>
      <c r="AN3010" s="6"/>
      <c r="AO3010" s="6"/>
      <c r="AP3010" s="6"/>
      <c r="AQ3010" s="6"/>
      <c r="AR3010" s="6"/>
      <c r="AS3010" s="6"/>
    </row>
    <row r="3011" spans="1:45" x14ac:dyDescent="0.35">
      <c r="A3011">
        <v>2500</v>
      </c>
      <c r="B3011">
        <v>0.98202551873512678</v>
      </c>
      <c r="C3011">
        <v>250</v>
      </c>
      <c r="D3011">
        <v>1.0566931308249909</v>
      </c>
      <c r="E3011">
        <v>0</v>
      </c>
      <c r="F3011">
        <v>0</v>
      </c>
      <c r="G3011">
        <v>0.6</v>
      </c>
      <c r="H3011" t="s">
        <v>98</v>
      </c>
      <c r="I3011" t="s">
        <v>98</v>
      </c>
      <c r="J3011">
        <v>0.25221492680000002</v>
      </c>
      <c r="K3011">
        <v>3.8784588800000012E-2</v>
      </c>
      <c r="L3011">
        <v>2.8607488800000001E-2</v>
      </c>
      <c r="M3011">
        <v>1.0550433200000001E-2</v>
      </c>
      <c r="N3011">
        <v>1.0550433200000001E-2</v>
      </c>
      <c r="O3011">
        <v>7.7819928E-3</v>
      </c>
      <c r="P3011">
        <v>7.7819928E-3</v>
      </c>
      <c r="Q3011">
        <v>1.1479986399999999E-2</v>
      </c>
      <c r="R3011">
        <v>8.4676308000000006E-3</v>
      </c>
      <c r="S3011">
        <v>6.2457192000000003E-3</v>
      </c>
      <c r="T3011">
        <v>4.6068388000000014E-3</v>
      </c>
      <c r="U3011">
        <v>1.29279684E-2</v>
      </c>
      <c r="V3011">
        <v>34.51</v>
      </c>
      <c r="W3011">
        <v>0.63053731700000004</v>
      </c>
      <c r="X3011">
        <v>9.6961472000000007E-2</v>
      </c>
      <c r="Y3011">
        <v>7.1518722000000007E-2</v>
      </c>
      <c r="Z3011">
        <v>2.6376083000000002E-2</v>
      </c>
      <c r="AA3011">
        <v>2.6376083000000002E-2</v>
      </c>
      <c r="AB3011">
        <v>1.9454981999999999E-2</v>
      </c>
      <c r="AC3011">
        <v>1.9454981999999999E-2</v>
      </c>
      <c r="AD3011">
        <v>2.8699966E-2</v>
      </c>
      <c r="AE3011">
        <v>2.1169077000000001E-2</v>
      </c>
      <c r="AF3011">
        <v>1.5614298E-2</v>
      </c>
      <c r="AG3011">
        <v>1.1517097E-2</v>
      </c>
      <c r="AH3011" s="6">
        <v>3.2319921000000001E-2</v>
      </c>
      <c r="AI3011" s="6"/>
      <c r="AJ3011" s="8"/>
      <c r="AK3011" s="6"/>
      <c r="AL3011" s="6"/>
      <c r="AM3011" s="6"/>
      <c r="AN3011" s="6"/>
      <c r="AO3011" s="6"/>
      <c r="AP3011" s="6"/>
      <c r="AQ3011" s="6"/>
      <c r="AR3011" s="6"/>
      <c r="AS3011" s="6"/>
    </row>
    <row r="3012" spans="1:45" x14ac:dyDescent="0.35">
      <c r="A3012">
        <v>5000</v>
      </c>
      <c r="B3012">
        <v>1.121478243678002</v>
      </c>
      <c r="C3012">
        <v>250</v>
      </c>
      <c r="D3012">
        <v>1.0566931308249909</v>
      </c>
      <c r="E3012">
        <v>0</v>
      </c>
      <c r="F3012">
        <v>0</v>
      </c>
      <c r="G3012">
        <v>0.6</v>
      </c>
      <c r="H3012" t="s">
        <v>98</v>
      </c>
      <c r="I3012" t="s">
        <v>98</v>
      </c>
      <c r="J3012">
        <v>0.25221492680000002</v>
      </c>
      <c r="K3012">
        <v>3.8784588800000012E-2</v>
      </c>
      <c r="L3012">
        <v>2.8607488800000001E-2</v>
      </c>
      <c r="M3012">
        <v>1.0550433200000001E-2</v>
      </c>
      <c r="N3012">
        <v>1.0550433200000001E-2</v>
      </c>
      <c r="O3012">
        <v>7.7819928E-3</v>
      </c>
      <c r="P3012">
        <v>7.7819928E-3</v>
      </c>
      <c r="Q3012">
        <v>1.1479986399999999E-2</v>
      </c>
      <c r="R3012">
        <v>8.4676308000000006E-3</v>
      </c>
      <c r="S3012">
        <v>6.2457192000000003E-3</v>
      </c>
      <c r="T3012">
        <v>4.6068388000000014E-3</v>
      </c>
      <c r="U3012">
        <v>1.29279684E-2</v>
      </c>
      <c r="V3012">
        <v>34.51</v>
      </c>
      <c r="W3012">
        <v>0.63053731700000004</v>
      </c>
      <c r="X3012">
        <v>9.6961472000000007E-2</v>
      </c>
      <c r="Y3012">
        <v>7.1518722000000007E-2</v>
      </c>
      <c r="Z3012">
        <v>2.6376083000000002E-2</v>
      </c>
      <c r="AA3012">
        <v>2.6376083000000002E-2</v>
      </c>
      <c r="AB3012">
        <v>1.9454981999999999E-2</v>
      </c>
      <c r="AC3012">
        <v>1.9454981999999999E-2</v>
      </c>
      <c r="AD3012">
        <v>2.8699966E-2</v>
      </c>
      <c r="AE3012">
        <v>2.1169077000000001E-2</v>
      </c>
      <c r="AF3012">
        <v>1.5614298E-2</v>
      </c>
      <c r="AG3012">
        <v>1.1517097E-2</v>
      </c>
      <c r="AH3012" s="6">
        <v>3.2319921000000001E-2</v>
      </c>
      <c r="AI3012" s="6"/>
      <c r="AJ3012" s="8"/>
      <c r="AK3012" s="6"/>
      <c r="AL3012" s="6"/>
      <c r="AM3012" s="6"/>
      <c r="AN3012" s="6"/>
      <c r="AO3012" s="6"/>
      <c r="AP3012" s="6"/>
      <c r="AQ3012" s="6"/>
      <c r="AR3012" s="6"/>
      <c r="AS3012" s="6"/>
    </row>
    <row r="3013" spans="1:45" x14ac:dyDescent="0.35">
      <c r="A3013">
        <v>7500</v>
      </c>
      <c r="B3013">
        <v>1.327461084061329</v>
      </c>
      <c r="C3013">
        <v>250</v>
      </c>
      <c r="D3013">
        <v>1.0566931308249909</v>
      </c>
      <c r="E3013">
        <v>0</v>
      </c>
      <c r="F3013">
        <v>0</v>
      </c>
      <c r="G3013">
        <v>0.6</v>
      </c>
      <c r="H3013" t="s">
        <v>98</v>
      </c>
      <c r="I3013" t="s">
        <v>98</v>
      </c>
      <c r="J3013">
        <v>0.25221492680000002</v>
      </c>
      <c r="K3013">
        <v>3.8784588800000012E-2</v>
      </c>
      <c r="L3013">
        <v>2.8607488800000001E-2</v>
      </c>
      <c r="M3013">
        <v>1.0550433200000001E-2</v>
      </c>
      <c r="N3013">
        <v>1.0550433200000001E-2</v>
      </c>
      <c r="O3013">
        <v>7.7819928E-3</v>
      </c>
      <c r="P3013">
        <v>7.7819928E-3</v>
      </c>
      <c r="Q3013">
        <v>1.1479986399999999E-2</v>
      </c>
      <c r="R3013">
        <v>8.4676308000000006E-3</v>
      </c>
      <c r="S3013">
        <v>6.2457192000000003E-3</v>
      </c>
      <c r="T3013">
        <v>4.6068388000000014E-3</v>
      </c>
      <c r="U3013">
        <v>1.29279684E-2</v>
      </c>
      <c r="V3013">
        <v>34.51</v>
      </c>
      <c r="W3013">
        <v>0.63053731700000004</v>
      </c>
      <c r="X3013">
        <v>9.6961472000000007E-2</v>
      </c>
      <c r="Y3013">
        <v>7.1518722000000007E-2</v>
      </c>
      <c r="Z3013">
        <v>2.6376083000000002E-2</v>
      </c>
      <c r="AA3013">
        <v>2.6376083000000002E-2</v>
      </c>
      <c r="AB3013">
        <v>1.9454981999999999E-2</v>
      </c>
      <c r="AC3013">
        <v>1.9454981999999999E-2</v>
      </c>
      <c r="AD3013">
        <v>2.8699966E-2</v>
      </c>
      <c r="AE3013">
        <v>2.1169077000000001E-2</v>
      </c>
      <c r="AF3013">
        <v>1.5614298E-2</v>
      </c>
      <c r="AG3013">
        <v>1.1517097E-2</v>
      </c>
      <c r="AH3013" s="6">
        <v>3.2319921000000001E-2</v>
      </c>
      <c r="AI3013" s="6"/>
      <c r="AJ3013" s="8"/>
      <c r="AK3013" s="6"/>
      <c r="AL3013" s="6"/>
      <c r="AM3013" s="6"/>
      <c r="AN3013" s="6"/>
      <c r="AO3013" s="6"/>
      <c r="AP3013" s="6"/>
      <c r="AQ3013" s="6"/>
      <c r="AR3013" s="6"/>
      <c r="AS3013" s="6"/>
    </row>
    <row r="3014" spans="1:45" x14ac:dyDescent="0.35">
      <c r="A3014">
        <v>10000</v>
      </c>
      <c r="B3014">
        <v>1.5476299935344719</v>
      </c>
      <c r="C3014">
        <v>250</v>
      </c>
      <c r="D3014">
        <v>1.0566931308249909</v>
      </c>
      <c r="E3014">
        <v>0</v>
      </c>
      <c r="F3014">
        <v>0</v>
      </c>
      <c r="G3014">
        <v>0.6</v>
      </c>
      <c r="H3014" t="s">
        <v>98</v>
      </c>
      <c r="I3014" t="s">
        <v>98</v>
      </c>
      <c r="J3014">
        <v>0.25221492680000002</v>
      </c>
      <c r="K3014">
        <v>3.8784588800000012E-2</v>
      </c>
      <c r="L3014">
        <v>2.8607488800000001E-2</v>
      </c>
      <c r="M3014">
        <v>1.0550433200000001E-2</v>
      </c>
      <c r="N3014">
        <v>1.0550433200000001E-2</v>
      </c>
      <c r="O3014">
        <v>7.7819928E-3</v>
      </c>
      <c r="P3014">
        <v>7.7819928E-3</v>
      </c>
      <c r="Q3014">
        <v>1.1479986399999999E-2</v>
      </c>
      <c r="R3014">
        <v>8.4676308000000006E-3</v>
      </c>
      <c r="S3014">
        <v>6.2457192000000003E-3</v>
      </c>
      <c r="T3014">
        <v>4.6068388000000014E-3</v>
      </c>
      <c r="U3014">
        <v>1.29279684E-2</v>
      </c>
      <c r="V3014">
        <v>34.51</v>
      </c>
      <c r="W3014">
        <v>0.63053731700000004</v>
      </c>
      <c r="X3014">
        <v>9.6961472000000007E-2</v>
      </c>
      <c r="Y3014">
        <v>7.1518722000000007E-2</v>
      </c>
      <c r="Z3014">
        <v>2.6376083000000002E-2</v>
      </c>
      <c r="AA3014">
        <v>2.6376083000000002E-2</v>
      </c>
      <c r="AB3014">
        <v>1.9454981999999999E-2</v>
      </c>
      <c r="AC3014">
        <v>1.9454981999999999E-2</v>
      </c>
      <c r="AD3014">
        <v>2.8699966E-2</v>
      </c>
      <c r="AE3014">
        <v>2.1169077000000001E-2</v>
      </c>
      <c r="AF3014">
        <v>1.5614298E-2</v>
      </c>
      <c r="AG3014">
        <v>1.1517097E-2</v>
      </c>
      <c r="AH3014" s="6">
        <v>3.2319921000000001E-2</v>
      </c>
      <c r="AI3014" s="6"/>
      <c r="AJ3014" s="8"/>
      <c r="AK3014" s="6"/>
      <c r="AL3014" s="6"/>
      <c r="AM3014" s="6"/>
      <c r="AN3014" s="6"/>
      <c r="AO3014" s="6"/>
      <c r="AP3014" s="6"/>
      <c r="AQ3014" s="6"/>
      <c r="AR3014" s="6"/>
      <c r="AS3014" s="6"/>
    </row>
    <row r="3015" spans="1:45" x14ac:dyDescent="0.35">
      <c r="A3015">
        <v>15000</v>
      </c>
      <c r="B3015">
        <v>1.9873050484457371</v>
      </c>
      <c r="C3015">
        <v>250</v>
      </c>
      <c r="D3015">
        <v>1.0566931308249909</v>
      </c>
      <c r="E3015">
        <v>0</v>
      </c>
      <c r="F3015">
        <v>0</v>
      </c>
      <c r="G3015">
        <v>0.6</v>
      </c>
      <c r="H3015" t="s">
        <v>98</v>
      </c>
      <c r="I3015" t="s">
        <v>98</v>
      </c>
      <c r="J3015">
        <v>0.25221492680000002</v>
      </c>
      <c r="K3015">
        <v>3.8784588800000012E-2</v>
      </c>
      <c r="L3015">
        <v>2.8607488800000001E-2</v>
      </c>
      <c r="M3015">
        <v>1.0550433200000001E-2</v>
      </c>
      <c r="N3015">
        <v>1.0550433200000001E-2</v>
      </c>
      <c r="O3015">
        <v>7.7819928E-3</v>
      </c>
      <c r="P3015">
        <v>7.7819928E-3</v>
      </c>
      <c r="Q3015">
        <v>1.1479986399999999E-2</v>
      </c>
      <c r="R3015">
        <v>8.4676308000000006E-3</v>
      </c>
      <c r="S3015">
        <v>6.2457192000000003E-3</v>
      </c>
      <c r="T3015">
        <v>4.6068388000000014E-3</v>
      </c>
      <c r="U3015">
        <v>1.29279684E-2</v>
      </c>
      <c r="V3015">
        <v>34.51</v>
      </c>
      <c r="W3015">
        <v>0.63053731700000004</v>
      </c>
      <c r="X3015">
        <v>9.6961472000000007E-2</v>
      </c>
      <c r="Y3015">
        <v>7.1518722000000007E-2</v>
      </c>
      <c r="Z3015">
        <v>2.6376083000000002E-2</v>
      </c>
      <c r="AA3015">
        <v>2.6376083000000002E-2</v>
      </c>
      <c r="AB3015">
        <v>1.9454981999999999E-2</v>
      </c>
      <c r="AC3015">
        <v>1.9454981999999999E-2</v>
      </c>
      <c r="AD3015">
        <v>2.8699966E-2</v>
      </c>
      <c r="AE3015">
        <v>2.1169077000000001E-2</v>
      </c>
      <c r="AF3015">
        <v>1.5614298E-2</v>
      </c>
      <c r="AG3015">
        <v>1.1517097E-2</v>
      </c>
      <c r="AH3015" s="6">
        <v>3.2319921000000001E-2</v>
      </c>
      <c r="AI3015" s="6"/>
      <c r="AJ3015" s="8"/>
      <c r="AK3015" s="6"/>
      <c r="AL3015" s="6"/>
      <c r="AM3015" s="6"/>
      <c r="AN3015" s="6"/>
      <c r="AO3015" s="6"/>
      <c r="AP3015" s="6"/>
      <c r="AQ3015" s="6"/>
      <c r="AR3015" s="6"/>
      <c r="AS3015" s="6"/>
    </row>
    <row r="3016" spans="1:45" x14ac:dyDescent="0.35">
      <c r="A3016">
        <v>1500</v>
      </c>
      <c r="B3016">
        <v>0.97831195576310237</v>
      </c>
      <c r="C3016">
        <v>280</v>
      </c>
      <c r="D3016">
        <v>1.0566931308249909</v>
      </c>
      <c r="E3016">
        <v>0</v>
      </c>
      <c r="F3016">
        <v>0</v>
      </c>
      <c r="G3016">
        <v>0.6</v>
      </c>
      <c r="H3016" t="s">
        <v>98</v>
      </c>
      <c r="I3016" t="s">
        <v>98</v>
      </c>
      <c r="J3016">
        <v>0.25221492680000002</v>
      </c>
      <c r="K3016">
        <v>3.8784588800000012E-2</v>
      </c>
      <c r="L3016">
        <v>2.8607488800000001E-2</v>
      </c>
      <c r="M3016">
        <v>1.0550433200000001E-2</v>
      </c>
      <c r="N3016">
        <v>1.0550433200000001E-2</v>
      </c>
      <c r="O3016">
        <v>7.7819928E-3</v>
      </c>
      <c r="P3016">
        <v>7.7819928E-3</v>
      </c>
      <c r="Q3016">
        <v>1.1479986399999999E-2</v>
      </c>
      <c r="R3016">
        <v>8.4676308000000006E-3</v>
      </c>
      <c r="S3016">
        <v>6.2457192000000003E-3</v>
      </c>
      <c r="T3016">
        <v>4.6068388000000014E-3</v>
      </c>
      <c r="U3016">
        <v>1.29279684E-2</v>
      </c>
      <c r="V3016">
        <v>34.51</v>
      </c>
      <c r="W3016">
        <v>0.63053731700000004</v>
      </c>
      <c r="X3016">
        <v>9.6961472000000007E-2</v>
      </c>
      <c r="Y3016">
        <v>7.1518722000000007E-2</v>
      </c>
      <c r="Z3016">
        <v>2.6376083000000002E-2</v>
      </c>
      <c r="AA3016">
        <v>2.6376083000000002E-2</v>
      </c>
      <c r="AB3016">
        <v>1.9454981999999999E-2</v>
      </c>
      <c r="AC3016">
        <v>1.9454981999999999E-2</v>
      </c>
      <c r="AD3016">
        <v>2.8699966E-2</v>
      </c>
      <c r="AE3016">
        <v>2.1169077000000001E-2</v>
      </c>
      <c r="AF3016">
        <v>1.5614298E-2</v>
      </c>
      <c r="AG3016">
        <v>1.1517097E-2</v>
      </c>
      <c r="AH3016" s="6">
        <v>3.2319921000000001E-2</v>
      </c>
      <c r="AI3016" s="6"/>
      <c r="AJ3016" s="8"/>
      <c r="AK3016" s="6"/>
      <c r="AL3016" s="6"/>
      <c r="AM3016" s="6"/>
      <c r="AN3016" s="6"/>
      <c r="AO3016" s="6"/>
      <c r="AP3016" s="6"/>
      <c r="AQ3016" s="6"/>
      <c r="AR3016" s="6"/>
      <c r="AS3016" s="6"/>
    </row>
    <row r="3017" spans="1:45" x14ac:dyDescent="0.35">
      <c r="A3017">
        <v>2000</v>
      </c>
      <c r="B3017">
        <v>0.98441772536079508</v>
      </c>
      <c r="C3017">
        <v>280</v>
      </c>
      <c r="D3017">
        <v>1.0566931308249909</v>
      </c>
      <c r="E3017">
        <v>0</v>
      </c>
      <c r="F3017">
        <v>0</v>
      </c>
      <c r="G3017">
        <v>0.6</v>
      </c>
      <c r="H3017" t="s">
        <v>98</v>
      </c>
      <c r="I3017" t="s">
        <v>98</v>
      </c>
      <c r="J3017">
        <v>0.25221492680000002</v>
      </c>
      <c r="K3017">
        <v>3.8784588800000012E-2</v>
      </c>
      <c r="L3017">
        <v>2.8607488800000001E-2</v>
      </c>
      <c r="M3017">
        <v>1.0550433200000001E-2</v>
      </c>
      <c r="N3017">
        <v>1.0550433200000001E-2</v>
      </c>
      <c r="O3017">
        <v>7.7819928E-3</v>
      </c>
      <c r="P3017">
        <v>7.7819928E-3</v>
      </c>
      <c r="Q3017">
        <v>1.1479986399999999E-2</v>
      </c>
      <c r="R3017">
        <v>8.4676308000000006E-3</v>
      </c>
      <c r="S3017">
        <v>6.2457192000000003E-3</v>
      </c>
      <c r="T3017">
        <v>4.6068388000000014E-3</v>
      </c>
      <c r="U3017">
        <v>1.29279684E-2</v>
      </c>
      <c r="V3017">
        <v>34.51</v>
      </c>
      <c r="W3017">
        <v>0.63053731700000004</v>
      </c>
      <c r="X3017">
        <v>9.6961472000000007E-2</v>
      </c>
      <c r="Y3017">
        <v>7.1518722000000007E-2</v>
      </c>
      <c r="Z3017">
        <v>2.6376083000000002E-2</v>
      </c>
      <c r="AA3017">
        <v>2.6376083000000002E-2</v>
      </c>
      <c r="AB3017">
        <v>1.9454981999999999E-2</v>
      </c>
      <c r="AC3017">
        <v>1.9454981999999999E-2</v>
      </c>
      <c r="AD3017">
        <v>2.8699966E-2</v>
      </c>
      <c r="AE3017">
        <v>2.1169077000000001E-2</v>
      </c>
      <c r="AF3017">
        <v>1.5614298E-2</v>
      </c>
      <c r="AG3017">
        <v>1.1517097E-2</v>
      </c>
      <c r="AH3017" s="6">
        <v>3.2319921000000001E-2</v>
      </c>
      <c r="AI3017" s="6"/>
      <c r="AJ3017" s="8"/>
      <c r="AK3017" s="6"/>
      <c r="AL3017" s="6"/>
      <c r="AM3017" s="6"/>
      <c r="AN3017" s="6"/>
      <c r="AO3017" s="6"/>
      <c r="AP3017" s="6"/>
      <c r="AQ3017" s="6"/>
      <c r="AR3017" s="6"/>
      <c r="AS3017" s="6"/>
    </row>
    <row r="3018" spans="1:45" x14ac:dyDescent="0.35">
      <c r="A3018">
        <v>2500</v>
      </c>
      <c r="B3018">
        <v>0.99652961879797242</v>
      </c>
      <c r="C3018">
        <v>280</v>
      </c>
      <c r="D3018">
        <v>1.0566931308249909</v>
      </c>
      <c r="E3018">
        <v>0</v>
      </c>
      <c r="F3018">
        <v>0</v>
      </c>
      <c r="G3018">
        <v>0.6</v>
      </c>
      <c r="H3018" t="s">
        <v>98</v>
      </c>
      <c r="I3018" t="s">
        <v>98</v>
      </c>
      <c r="J3018">
        <v>0.25221492680000002</v>
      </c>
      <c r="K3018">
        <v>3.8784588800000012E-2</v>
      </c>
      <c r="L3018">
        <v>2.8607488800000001E-2</v>
      </c>
      <c r="M3018">
        <v>1.0550433200000001E-2</v>
      </c>
      <c r="N3018">
        <v>1.0550433200000001E-2</v>
      </c>
      <c r="O3018">
        <v>7.7819928E-3</v>
      </c>
      <c r="P3018">
        <v>7.7819928E-3</v>
      </c>
      <c r="Q3018">
        <v>1.1479986399999999E-2</v>
      </c>
      <c r="R3018">
        <v>8.4676308000000006E-3</v>
      </c>
      <c r="S3018">
        <v>6.2457192000000003E-3</v>
      </c>
      <c r="T3018">
        <v>4.6068388000000014E-3</v>
      </c>
      <c r="U3018">
        <v>1.29279684E-2</v>
      </c>
      <c r="V3018">
        <v>34.51</v>
      </c>
      <c r="W3018">
        <v>0.63053731700000004</v>
      </c>
      <c r="X3018">
        <v>9.6961472000000007E-2</v>
      </c>
      <c r="Y3018">
        <v>7.1518722000000007E-2</v>
      </c>
      <c r="Z3018">
        <v>2.6376083000000002E-2</v>
      </c>
      <c r="AA3018">
        <v>2.6376083000000002E-2</v>
      </c>
      <c r="AB3018">
        <v>1.9454981999999999E-2</v>
      </c>
      <c r="AC3018">
        <v>1.9454981999999999E-2</v>
      </c>
      <c r="AD3018">
        <v>2.8699966E-2</v>
      </c>
      <c r="AE3018">
        <v>2.1169077000000001E-2</v>
      </c>
      <c r="AF3018">
        <v>1.5614298E-2</v>
      </c>
      <c r="AG3018">
        <v>1.1517097E-2</v>
      </c>
      <c r="AH3018" s="6">
        <v>3.2319921000000001E-2</v>
      </c>
      <c r="AI3018" s="6"/>
      <c r="AJ3018" s="8"/>
      <c r="AK3018" s="6"/>
      <c r="AL3018" s="6"/>
      <c r="AM3018" s="6"/>
      <c r="AN3018" s="6"/>
      <c r="AO3018" s="6"/>
      <c r="AP3018" s="6"/>
      <c r="AQ3018" s="6"/>
      <c r="AR3018" s="6"/>
      <c r="AS3018" s="6"/>
    </row>
    <row r="3019" spans="1:45" x14ac:dyDescent="0.35">
      <c r="A3019">
        <v>5000</v>
      </c>
      <c r="B3019">
        <v>1.1286317778386821</v>
      </c>
      <c r="C3019">
        <v>280</v>
      </c>
      <c r="D3019">
        <v>1.0566931308249909</v>
      </c>
      <c r="E3019">
        <v>0</v>
      </c>
      <c r="F3019">
        <v>0</v>
      </c>
      <c r="G3019">
        <v>0.6</v>
      </c>
      <c r="H3019" t="s">
        <v>98</v>
      </c>
      <c r="I3019" t="s">
        <v>98</v>
      </c>
      <c r="J3019">
        <v>0.25221492680000002</v>
      </c>
      <c r="K3019">
        <v>3.8784588800000012E-2</v>
      </c>
      <c r="L3019">
        <v>2.8607488800000001E-2</v>
      </c>
      <c r="M3019">
        <v>1.0550433200000001E-2</v>
      </c>
      <c r="N3019">
        <v>1.0550433200000001E-2</v>
      </c>
      <c r="O3019">
        <v>7.7819928E-3</v>
      </c>
      <c r="P3019">
        <v>7.7819928E-3</v>
      </c>
      <c r="Q3019">
        <v>1.1479986399999999E-2</v>
      </c>
      <c r="R3019">
        <v>8.4676308000000006E-3</v>
      </c>
      <c r="S3019">
        <v>6.2457192000000003E-3</v>
      </c>
      <c r="T3019">
        <v>4.6068388000000014E-3</v>
      </c>
      <c r="U3019">
        <v>1.29279684E-2</v>
      </c>
      <c r="V3019">
        <v>34.51</v>
      </c>
      <c r="W3019">
        <v>0.63053731700000004</v>
      </c>
      <c r="X3019">
        <v>9.6961472000000007E-2</v>
      </c>
      <c r="Y3019">
        <v>7.1518722000000007E-2</v>
      </c>
      <c r="Z3019">
        <v>2.6376083000000002E-2</v>
      </c>
      <c r="AA3019">
        <v>2.6376083000000002E-2</v>
      </c>
      <c r="AB3019">
        <v>1.9454981999999999E-2</v>
      </c>
      <c r="AC3019">
        <v>1.9454981999999999E-2</v>
      </c>
      <c r="AD3019">
        <v>2.8699966E-2</v>
      </c>
      <c r="AE3019">
        <v>2.1169077000000001E-2</v>
      </c>
      <c r="AF3019">
        <v>1.5614298E-2</v>
      </c>
      <c r="AG3019">
        <v>1.1517097E-2</v>
      </c>
      <c r="AH3019" s="6">
        <v>3.2319921000000001E-2</v>
      </c>
      <c r="AI3019" s="6"/>
      <c r="AJ3019" s="8"/>
      <c r="AK3019" s="6"/>
      <c r="AL3019" s="6"/>
      <c r="AM3019" s="6"/>
      <c r="AN3019" s="6"/>
      <c r="AO3019" s="6"/>
      <c r="AP3019" s="6"/>
      <c r="AQ3019" s="6"/>
      <c r="AR3019" s="6"/>
      <c r="AS3019" s="6"/>
    </row>
    <row r="3020" spans="1:45" x14ac:dyDescent="0.35">
      <c r="A3020">
        <v>7500</v>
      </c>
      <c r="B3020">
        <v>1.3228558717839789</v>
      </c>
      <c r="C3020">
        <v>280</v>
      </c>
      <c r="D3020">
        <v>1.0566931308249909</v>
      </c>
      <c r="E3020">
        <v>0</v>
      </c>
      <c r="F3020">
        <v>0</v>
      </c>
      <c r="G3020">
        <v>0.6</v>
      </c>
      <c r="H3020" t="s">
        <v>98</v>
      </c>
      <c r="I3020" t="s">
        <v>98</v>
      </c>
      <c r="J3020">
        <v>0.25221492680000002</v>
      </c>
      <c r="K3020">
        <v>3.8784588800000012E-2</v>
      </c>
      <c r="L3020">
        <v>2.8607488800000001E-2</v>
      </c>
      <c r="M3020">
        <v>1.0550433200000001E-2</v>
      </c>
      <c r="N3020">
        <v>1.0550433200000001E-2</v>
      </c>
      <c r="O3020">
        <v>7.7819928E-3</v>
      </c>
      <c r="P3020">
        <v>7.7819928E-3</v>
      </c>
      <c r="Q3020">
        <v>1.1479986399999999E-2</v>
      </c>
      <c r="R3020">
        <v>8.4676308000000006E-3</v>
      </c>
      <c r="S3020">
        <v>6.2457192000000003E-3</v>
      </c>
      <c r="T3020">
        <v>4.6068388000000014E-3</v>
      </c>
      <c r="U3020">
        <v>1.29279684E-2</v>
      </c>
      <c r="V3020">
        <v>34.51</v>
      </c>
      <c r="W3020">
        <v>0.63053731700000004</v>
      </c>
      <c r="X3020">
        <v>9.6961472000000007E-2</v>
      </c>
      <c r="Y3020">
        <v>7.1518722000000007E-2</v>
      </c>
      <c r="Z3020">
        <v>2.6376083000000002E-2</v>
      </c>
      <c r="AA3020">
        <v>2.6376083000000002E-2</v>
      </c>
      <c r="AB3020">
        <v>1.9454981999999999E-2</v>
      </c>
      <c r="AC3020">
        <v>1.9454981999999999E-2</v>
      </c>
      <c r="AD3020">
        <v>2.8699966E-2</v>
      </c>
      <c r="AE3020">
        <v>2.1169077000000001E-2</v>
      </c>
      <c r="AF3020">
        <v>1.5614298E-2</v>
      </c>
      <c r="AG3020">
        <v>1.1517097E-2</v>
      </c>
      <c r="AH3020" s="6">
        <v>3.2319921000000001E-2</v>
      </c>
      <c r="AI3020" s="6"/>
      <c r="AJ3020" s="8"/>
      <c r="AK3020" s="6"/>
      <c r="AL3020" s="6"/>
      <c r="AM3020" s="6"/>
      <c r="AN3020" s="6"/>
      <c r="AO3020" s="6"/>
      <c r="AP3020" s="6"/>
      <c r="AQ3020" s="6"/>
      <c r="AR3020" s="6"/>
      <c r="AS3020" s="6"/>
    </row>
    <row r="3021" spans="1:45" x14ac:dyDescent="0.35">
      <c r="A3021">
        <v>10000</v>
      </c>
      <c r="B3021">
        <v>1.53217985970918</v>
      </c>
      <c r="C3021">
        <v>280</v>
      </c>
      <c r="D3021">
        <v>1.0566931308249909</v>
      </c>
      <c r="E3021">
        <v>0</v>
      </c>
      <c r="F3021">
        <v>0</v>
      </c>
      <c r="G3021">
        <v>0.6</v>
      </c>
      <c r="H3021" t="s">
        <v>98</v>
      </c>
      <c r="I3021" t="s">
        <v>98</v>
      </c>
      <c r="J3021">
        <v>0.25221492680000002</v>
      </c>
      <c r="K3021">
        <v>3.8784588800000012E-2</v>
      </c>
      <c r="L3021">
        <v>2.8607488800000001E-2</v>
      </c>
      <c r="M3021">
        <v>1.0550433200000001E-2</v>
      </c>
      <c r="N3021">
        <v>1.0550433200000001E-2</v>
      </c>
      <c r="O3021">
        <v>7.7819928E-3</v>
      </c>
      <c r="P3021">
        <v>7.7819928E-3</v>
      </c>
      <c r="Q3021">
        <v>1.1479986399999999E-2</v>
      </c>
      <c r="R3021">
        <v>8.4676308000000006E-3</v>
      </c>
      <c r="S3021">
        <v>6.2457192000000003E-3</v>
      </c>
      <c r="T3021">
        <v>4.6068388000000014E-3</v>
      </c>
      <c r="U3021">
        <v>1.29279684E-2</v>
      </c>
      <c r="V3021">
        <v>34.51</v>
      </c>
      <c r="W3021">
        <v>0.63053731700000004</v>
      </c>
      <c r="X3021">
        <v>9.6961472000000007E-2</v>
      </c>
      <c r="Y3021">
        <v>7.1518722000000007E-2</v>
      </c>
      <c r="Z3021">
        <v>2.6376083000000002E-2</v>
      </c>
      <c r="AA3021">
        <v>2.6376083000000002E-2</v>
      </c>
      <c r="AB3021">
        <v>1.9454981999999999E-2</v>
      </c>
      <c r="AC3021">
        <v>1.9454981999999999E-2</v>
      </c>
      <c r="AD3021">
        <v>2.8699966E-2</v>
      </c>
      <c r="AE3021">
        <v>2.1169077000000001E-2</v>
      </c>
      <c r="AF3021">
        <v>1.5614298E-2</v>
      </c>
      <c r="AG3021">
        <v>1.1517097E-2</v>
      </c>
      <c r="AH3021" s="6">
        <v>3.2319921000000001E-2</v>
      </c>
      <c r="AI3021" s="6"/>
      <c r="AJ3021" s="8"/>
      <c r="AK3021" s="6"/>
      <c r="AL3021" s="6"/>
      <c r="AM3021" s="6"/>
      <c r="AN3021" s="6"/>
      <c r="AO3021" s="6"/>
      <c r="AP3021" s="6"/>
      <c r="AQ3021" s="6"/>
      <c r="AR3021" s="6"/>
      <c r="AS3021" s="6"/>
    </row>
    <row r="3022" spans="1:45" x14ac:dyDescent="0.35">
      <c r="A3022">
        <v>15000</v>
      </c>
      <c r="B3022">
        <v>1.952777921901101</v>
      </c>
      <c r="C3022">
        <v>280</v>
      </c>
      <c r="D3022">
        <v>1.0566931308249909</v>
      </c>
      <c r="E3022">
        <v>0</v>
      </c>
      <c r="F3022">
        <v>0</v>
      </c>
      <c r="G3022">
        <v>0.6</v>
      </c>
      <c r="H3022" t="s">
        <v>98</v>
      </c>
      <c r="I3022" t="s">
        <v>98</v>
      </c>
      <c r="J3022">
        <v>0.25221492680000002</v>
      </c>
      <c r="K3022">
        <v>3.8784588800000012E-2</v>
      </c>
      <c r="L3022">
        <v>2.8607488800000001E-2</v>
      </c>
      <c r="M3022">
        <v>1.0550433200000001E-2</v>
      </c>
      <c r="N3022">
        <v>1.0550433200000001E-2</v>
      </c>
      <c r="O3022">
        <v>7.7819928E-3</v>
      </c>
      <c r="P3022">
        <v>7.7819928E-3</v>
      </c>
      <c r="Q3022">
        <v>1.1479986399999999E-2</v>
      </c>
      <c r="R3022">
        <v>8.4676308000000006E-3</v>
      </c>
      <c r="S3022">
        <v>6.2457192000000003E-3</v>
      </c>
      <c r="T3022">
        <v>4.6068388000000014E-3</v>
      </c>
      <c r="U3022">
        <v>1.29279684E-2</v>
      </c>
      <c r="V3022">
        <v>34.51</v>
      </c>
      <c r="W3022">
        <v>0.63053731700000004</v>
      </c>
      <c r="X3022">
        <v>9.6961472000000007E-2</v>
      </c>
      <c r="Y3022">
        <v>7.1518722000000007E-2</v>
      </c>
      <c r="Z3022">
        <v>2.6376083000000002E-2</v>
      </c>
      <c r="AA3022">
        <v>2.6376083000000002E-2</v>
      </c>
      <c r="AB3022">
        <v>1.9454981999999999E-2</v>
      </c>
      <c r="AC3022">
        <v>1.9454981999999999E-2</v>
      </c>
      <c r="AD3022">
        <v>2.8699966E-2</v>
      </c>
      <c r="AE3022">
        <v>2.1169077000000001E-2</v>
      </c>
      <c r="AF3022">
        <v>1.5614298E-2</v>
      </c>
      <c r="AG3022">
        <v>1.1517097E-2</v>
      </c>
      <c r="AH3022" s="6">
        <v>3.2319921000000001E-2</v>
      </c>
      <c r="AI3022" s="6"/>
      <c r="AJ3022" s="8"/>
      <c r="AK3022" s="6"/>
      <c r="AL3022" s="6"/>
      <c r="AM3022" s="6"/>
      <c r="AN3022" s="6"/>
      <c r="AO3022" s="6"/>
      <c r="AP3022" s="6"/>
      <c r="AQ3022" s="6"/>
      <c r="AR3022" s="6"/>
      <c r="AS3022" s="6"/>
    </row>
    <row r="3023" spans="1:45" x14ac:dyDescent="0.35">
      <c r="A3023">
        <v>1500</v>
      </c>
      <c r="B3023">
        <v>0.92106700024399402</v>
      </c>
      <c r="C3023">
        <v>60</v>
      </c>
      <c r="D3023">
        <v>1.011846738004833</v>
      </c>
      <c r="E3023">
        <v>0</v>
      </c>
      <c r="F3023">
        <v>0</v>
      </c>
      <c r="G3023">
        <v>0.8</v>
      </c>
      <c r="H3023" t="s">
        <v>98</v>
      </c>
      <c r="I3023" t="s">
        <v>98</v>
      </c>
      <c r="J3023">
        <v>0.12610746340000001</v>
      </c>
      <c r="K3023">
        <v>1.9392294399999999E-2</v>
      </c>
      <c r="L3023">
        <v>1.43037444E-2</v>
      </c>
      <c r="M3023">
        <v>5.2752165999999986E-3</v>
      </c>
      <c r="N3023">
        <v>5.2752165999999986E-3</v>
      </c>
      <c r="O3023">
        <v>3.8909963999999991E-3</v>
      </c>
      <c r="P3023">
        <v>3.8909963999999991E-3</v>
      </c>
      <c r="Q3023">
        <v>5.7399931999999989E-3</v>
      </c>
      <c r="R3023">
        <v>4.2338153999999994E-3</v>
      </c>
      <c r="S3023">
        <v>3.1228595999999989E-3</v>
      </c>
      <c r="T3023">
        <v>2.303419399999999E-3</v>
      </c>
      <c r="U3023">
        <v>6.4639841999999991E-3</v>
      </c>
      <c r="V3023">
        <v>34.51</v>
      </c>
      <c r="W3023">
        <v>0.63053731700000004</v>
      </c>
      <c r="X3023">
        <v>9.6961472000000007E-2</v>
      </c>
      <c r="Y3023">
        <v>7.1518722000000007E-2</v>
      </c>
      <c r="Z3023">
        <v>2.6376083000000002E-2</v>
      </c>
      <c r="AA3023">
        <v>2.6376083000000002E-2</v>
      </c>
      <c r="AB3023">
        <v>1.9454981999999999E-2</v>
      </c>
      <c r="AC3023">
        <v>1.9454981999999999E-2</v>
      </c>
      <c r="AD3023">
        <v>2.8699966E-2</v>
      </c>
      <c r="AE3023">
        <v>2.1169077000000001E-2</v>
      </c>
      <c r="AF3023">
        <v>1.5614298E-2</v>
      </c>
      <c r="AG3023">
        <v>1.1517097E-2</v>
      </c>
      <c r="AH3023" s="6">
        <v>3.2319921000000001E-2</v>
      </c>
      <c r="AI3023" s="6"/>
      <c r="AJ3023" s="8"/>
      <c r="AK3023" s="6"/>
      <c r="AL3023" s="6"/>
      <c r="AM3023" s="6"/>
      <c r="AN3023" s="6"/>
      <c r="AO3023" s="6"/>
      <c r="AP3023" s="6"/>
      <c r="AQ3023" s="6"/>
      <c r="AR3023" s="6"/>
      <c r="AS3023" s="6"/>
    </row>
    <row r="3024" spans="1:45" x14ac:dyDescent="0.35">
      <c r="A3024">
        <v>2000</v>
      </c>
      <c r="B3024">
        <v>0.92057604044161701</v>
      </c>
      <c r="C3024">
        <v>60</v>
      </c>
      <c r="D3024">
        <v>1.011846738004833</v>
      </c>
      <c r="E3024">
        <v>0</v>
      </c>
      <c r="F3024">
        <v>0</v>
      </c>
      <c r="G3024">
        <v>0.8</v>
      </c>
      <c r="H3024" t="s">
        <v>98</v>
      </c>
      <c r="I3024" t="s">
        <v>98</v>
      </c>
      <c r="J3024">
        <v>0.12610746340000001</v>
      </c>
      <c r="K3024">
        <v>1.9392294399999999E-2</v>
      </c>
      <c r="L3024">
        <v>1.43037444E-2</v>
      </c>
      <c r="M3024">
        <v>5.2752165999999986E-3</v>
      </c>
      <c r="N3024">
        <v>5.2752165999999986E-3</v>
      </c>
      <c r="O3024">
        <v>3.8909963999999991E-3</v>
      </c>
      <c r="P3024">
        <v>3.8909963999999991E-3</v>
      </c>
      <c r="Q3024">
        <v>5.7399931999999989E-3</v>
      </c>
      <c r="R3024">
        <v>4.2338153999999994E-3</v>
      </c>
      <c r="S3024">
        <v>3.1228595999999989E-3</v>
      </c>
      <c r="T3024">
        <v>2.303419399999999E-3</v>
      </c>
      <c r="U3024">
        <v>6.4639841999999991E-3</v>
      </c>
      <c r="V3024">
        <v>34.51</v>
      </c>
      <c r="W3024">
        <v>0.63053731700000004</v>
      </c>
      <c r="X3024">
        <v>9.6961472000000007E-2</v>
      </c>
      <c r="Y3024">
        <v>7.1518722000000007E-2</v>
      </c>
      <c r="Z3024">
        <v>2.6376083000000002E-2</v>
      </c>
      <c r="AA3024">
        <v>2.6376083000000002E-2</v>
      </c>
      <c r="AB3024">
        <v>1.9454981999999999E-2</v>
      </c>
      <c r="AC3024">
        <v>1.9454981999999999E-2</v>
      </c>
      <c r="AD3024">
        <v>2.8699966E-2</v>
      </c>
      <c r="AE3024">
        <v>2.1169077000000001E-2</v>
      </c>
      <c r="AF3024">
        <v>1.5614298E-2</v>
      </c>
      <c r="AG3024">
        <v>1.1517097E-2</v>
      </c>
      <c r="AH3024" s="6">
        <v>3.2319921000000001E-2</v>
      </c>
      <c r="AI3024" s="6"/>
      <c r="AJ3024" s="8"/>
      <c r="AK3024" s="6"/>
      <c r="AL3024" s="6"/>
      <c r="AM3024" s="6"/>
      <c r="AN3024" s="6"/>
      <c r="AO3024" s="6"/>
      <c r="AP3024" s="6"/>
      <c r="AQ3024" s="6"/>
      <c r="AR3024" s="6"/>
      <c r="AS3024" s="6"/>
    </row>
    <row r="3025" spans="1:45" x14ac:dyDescent="0.35">
      <c r="A3025">
        <v>2500</v>
      </c>
      <c r="B3025">
        <v>0.93300225528191094</v>
      </c>
      <c r="C3025">
        <v>60</v>
      </c>
      <c r="D3025">
        <v>1.011846738004833</v>
      </c>
      <c r="E3025">
        <v>0</v>
      </c>
      <c r="F3025">
        <v>0</v>
      </c>
      <c r="G3025">
        <v>0.8</v>
      </c>
      <c r="H3025" t="s">
        <v>98</v>
      </c>
      <c r="I3025" t="s">
        <v>98</v>
      </c>
      <c r="J3025">
        <v>0.12610746340000001</v>
      </c>
      <c r="K3025">
        <v>1.9392294399999999E-2</v>
      </c>
      <c r="L3025">
        <v>1.43037444E-2</v>
      </c>
      <c r="M3025">
        <v>5.2752165999999986E-3</v>
      </c>
      <c r="N3025">
        <v>5.2752165999999986E-3</v>
      </c>
      <c r="O3025">
        <v>3.8909963999999991E-3</v>
      </c>
      <c r="P3025">
        <v>3.8909963999999991E-3</v>
      </c>
      <c r="Q3025">
        <v>5.7399931999999989E-3</v>
      </c>
      <c r="R3025">
        <v>4.2338153999999994E-3</v>
      </c>
      <c r="S3025">
        <v>3.1228595999999989E-3</v>
      </c>
      <c r="T3025">
        <v>2.303419399999999E-3</v>
      </c>
      <c r="U3025">
        <v>6.4639841999999991E-3</v>
      </c>
      <c r="V3025">
        <v>34.51</v>
      </c>
      <c r="W3025">
        <v>0.63053731700000004</v>
      </c>
      <c r="X3025">
        <v>9.6961472000000007E-2</v>
      </c>
      <c r="Y3025">
        <v>7.1518722000000007E-2</v>
      </c>
      <c r="Z3025">
        <v>2.6376083000000002E-2</v>
      </c>
      <c r="AA3025">
        <v>2.6376083000000002E-2</v>
      </c>
      <c r="AB3025">
        <v>1.9454981999999999E-2</v>
      </c>
      <c r="AC3025">
        <v>1.9454981999999999E-2</v>
      </c>
      <c r="AD3025">
        <v>2.8699966E-2</v>
      </c>
      <c r="AE3025">
        <v>2.1169077000000001E-2</v>
      </c>
      <c r="AF3025">
        <v>1.5614298E-2</v>
      </c>
      <c r="AG3025">
        <v>1.1517097E-2</v>
      </c>
      <c r="AH3025" s="6">
        <v>3.2319921000000001E-2</v>
      </c>
      <c r="AI3025" s="6"/>
      <c r="AJ3025" s="8"/>
      <c r="AK3025" s="6"/>
      <c r="AL3025" s="6"/>
      <c r="AM3025" s="6"/>
      <c r="AN3025" s="6"/>
      <c r="AO3025" s="6"/>
      <c r="AP3025" s="6"/>
      <c r="AQ3025" s="6"/>
      <c r="AR3025" s="6"/>
      <c r="AS3025" s="6"/>
    </row>
    <row r="3026" spans="1:45" x14ac:dyDescent="0.35">
      <c r="A3026">
        <v>5000</v>
      </c>
      <c r="B3026">
        <v>1.125479992954272</v>
      </c>
      <c r="C3026">
        <v>60</v>
      </c>
      <c r="D3026">
        <v>1.011846738004833</v>
      </c>
      <c r="E3026">
        <v>0</v>
      </c>
      <c r="F3026">
        <v>0</v>
      </c>
      <c r="G3026">
        <v>0.8</v>
      </c>
      <c r="H3026" t="s">
        <v>98</v>
      </c>
      <c r="I3026" t="s">
        <v>98</v>
      </c>
      <c r="J3026">
        <v>0.12610746340000001</v>
      </c>
      <c r="K3026">
        <v>1.9392294399999999E-2</v>
      </c>
      <c r="L3026">
        <v>1.43037444E-2</v>
      </c>
      <c r="M3026">
        <v>5.2752165999999986E-3</v>
      </c>
      <c r="N3026">
        <v>5.2752165999999986E-3</v>
      </c>
      <c r="O3026">
        <v>3.8909963999999991E-3</v>
      </c>
      <c r="P3026">
        <v>3.8909963999999991E-3</v>
      </c>
      <c r="Q3026">
        <v>5.7399931999999989E-3</v>
      </c>
      <c r="R3026">
        <v>4.2338153999999994E-3</v>
      </c>
      <c r="S3026">
        <v>3.1228595999999989E-3</v>
      </c>
      <c r="T3026">
        <v>2.303419399999999E-3</v>
      </c>
      <c r="U3026">
        <v>6.4639841999999991E-3</v>
      </c>
      <c r="V3026">
        <v>34.51</v>
      </c>
      <c r="W3026">
        <v>0.63053731700000004</v>
      </c>
      <c r="X3026">
        <v>9.6961472000000007E-2</v>
      </c>
      <c r="Y3026">
        <v>7.1518722000000007E-2</v>
      </c>
      <c r="Z3026">
        <v>2.6376083000000002E-2</v>
      </c>
      <c r="AA3026">
        <v>2.6376083000000002E-2</v>
      </c>
      <c r="AB3026">
        <v>1.9454981999999999E-2</v>
      </c>
      <c r="AC3026">
        <v>1.9454981999999999E-2</v>
      </c>
      <c r="AD3026">
        <v>2.8699966E-2</v>
      </c>
      <c r="AE3026">
        <v>2.1169077000000001E-2</v>
      </c>
      <c r="AF3026">
        <v>1.5614298E-2</v>
      </c>
      <c r="AG3026">
        <v>1.1517097E-2</v>
      </c>
      <c r="AH3026" s="6">
        <v>3.2319921000000001E-2</v>
      </c>
      <c r="AI3026" s="6"/>
      <c r="AJ3026" s="8"/>
      <c r="AK3026" s="6"/>
      <c r="AL3026" s="6"/>
      <c r="AM3026" s="6"/>
      <c r="AN3026" s="6"/>
      <c r="AO3026" s="6"/>
      <c r="AP3026" s="6"/>
      <c r="AQ3026" s="6"/>
      <c r="AR3026" s="6"/>
      <c r="AS3026" s="6"/>
    </row>
    <row r="3027" spans="1:45" x14ac:dyDescent="0.35">
      <c r="A3027">
        <v>7500</v>
      </c>
      <c r="B3027">
        <v>1.385939736615456</v>
      </c>
      <c r="C3027">
        <v>60</v>
      </c>
      <c r="D3027">
        <v>1.011846738004833</v>
      </c>
      <c r="E3027">
        <v>0</v>
      </c>
      <c r="F3027">
        <v>0</v>
      </c>
      <c r="G3027">
        <v>0.8</v>
      </c>
      <c r="H3027" t="s">
        <v>98</v>
      </c>
      <c r="I3027" t="s">
        <v>98</v>
      </c>
      <c r="J3027">
        <v>0.12610746340000001</v>
      </c>
      <c r="K3027">
        <v>1.9392294399999999E-2</v>
      </c>
      <c r="L3027">
        <v>1.43037444E-2</v>
      </c>
      <c r="M3027">
        <v>5.2752165999999986E-3</v>
      </c>
      <c r="N3027">
        <v>5.2752165999999986E-3</v>
      </c>
      <c r="O3027">
        <v>3.8909963999999991E-3</v>
      </c>
      <c r="P3027">
        <v>3.8909963999999991E-3</v>
      </c>
      <c r="Q3027">
        <v>5.7399931999999989E-3</v>
      </c>
      <c r="R3027">
        <v>4.2338153999999994E-3</v>
      </c>
      <c r="S3027">
        <v>3.1228595999999989E-3</v>
      </c>
      <c r="T3027">
        <v>2.303419399999999E-3</v>
      </c>
      <c r="U3027">
        <v>6.4639841999999991E-3</v>
      </c>
      <c r="V3027">
        <v>34.51</v>
      </c>
      <c r="W3027">
        <v>0.63053731700000004</v>
      </c>
      <c r="X3027">
        <v>9.6961472000000007E-2</v>
      </c>
      <c r="Y3027">
        <v>7.1518722000000007E-2</v>
      </c>
      <c r="Z3027">
        <v>2.6376083000000002E-2</v>
      </c>
      <c r="AA3027">
        <v>2.6376083000000002E-2</v>
      </c>
      <c r="AB3027">
        <v>1.9454981999999999E-2</v>
      </c>
      <c r="AC3027">
        <v>1.9454981999999999E-2</v>
      </c>
      <c r="AD3027">
        <v>2.8699966E-2</v>
      </c>
      <c r="AE3027">
        <v>2.1169077000000001E-2</v>
      </c>
      <c r="AF3027">
        <v>1.5614298E-2</v>
      </c>
      <c r="AG3027">
        <v>1.1517097E-2</v>
      </c>
      <c r="AH3027" s="6">
        <v>3.2319921000000001E-2</v>
      </c>
      <c r="AI3027" s="6"/>
      <c r="AJ3027" s="8"/>
      <c r="AK3027" s="6"/>
      <c r="AL3027" s="6"/>
      <c r="AM3027" s="6"/>
      <c r="AN3027" s="6"/>
      <c r="AO3027" s="6"/>
      <c r="AP3027" s="6"/>
      <c r="AQ3027" s="6"/>
      <c r="AR3027" s="6"/>
      <c r="AS3027" s="6"/>
    </row>
    <row r="3028" spans="1:45" x14ac:dyDescent="0.35">
      <c r="A3028">
        <v>10000</v>
      </c>
      <c r="B3028">
        <v>1.6530871879030919</v>
      </c>
      <c r="C3028">
        <v>60</v>
      </c>
      <c r="D3028">
        <v>1.011846738004833</v>
      </c>
      <c r="E3028">
        <v>0</v>
      </c>
      <c r="F3028">
        <v>0</v>
      </c>
      <c r="G3028">
        <v>0.8</v>
      </c>
      <c r="H3028" t="s">
        <v>98</v>
      </c>
      <c r="I3028" t="s">
        <v>98</v>
      </c>
      <c r="J3028">
        <v>0.12610746340000001</v>
      </c>
      <c r="K3028">
        <v>1.9392294399999999E-2</v>
      </c>
      <c r="L3028">
        <v>1.43037444E-2</v>
      </c>
      <c r="M3028">
        <v>5.2752165999999986E-3</v>
      </c>
      <c r="N3028">
        <v>5.2752165999999986E-3</v>
      </c>
      <c r="O3028">
        <v>3.8909963999999991E-3</v>
      </c>
      <c r="P3028">
        <v>3.8909963999999991E-3</v>
      </c>
      <c r="Q3028">
        <v>5.7399931999999989E-3</v>
      </c>
      <c r="R3028">
        <v>4.2338153999999994E-3</v>
      </c>
      <c r="S3028">
        <v>3.1228595999999989E-3</v>
      </c>
      <c r="T3028">
        <v>2.303419399999999E-3</v>
      </c>
      <c r="U3028">
        <v>6.4639841999999991E-3</v>
      </c>
      <c r="V3028">
        <v>34.51</v>
      </c>
      <c r="W3028">
        <v>0.63053731700000004</v>
      </c>
      <c r="X3028">
        <v>9.6961472000000007E-2</v>
      </c>
      <c r="Y3028">
        <v>7.1518722000000007E-2</v>
      </c>
      <c r="Z3028">
        <v>2.6376083000000002E-2</v>
      </c>
      <c r="AA3028">
        <v>2.6376083000000002E-2</v>
      </c>
      <c r="AB3028">
        <v>1.9454981999999999E-2</v>
      </c>
      <c r="AC3028">
        <v>1.9454981999999999E-2</v>
      </c>
      <c r="AD3028">
        <v>2.8699966E-2</v>
      </c>
      <c r="AE3028">
        <v>2.1169077000000001E-2</v>
      </c>
      <c r="AF3028">
        <v>1.5614298E-2</v>
      </c>
      <c r="AG3028">
        <v>1.1517097E-2</v>
      </c>
      <c r="AH3028" s="6">
        <v>3.2319921000000001E-2</v>
      </c>
      <c r="AI3028" s="6"/>
      <c r="AJ3028" s="8"/>
      <c r="AK3028" s="6"/>
      <c r="AL3028" s="6"/>
      <c r="AM3028" s="6"/>
      <c r="AN3028" s="6"/>
      <c r="AO3028" s="6"/>
      <c r="AP3028" s="6"/>
      <c r="AQ3028" s="6"/>
      <c r="AR3028" s="6"/>
      <c r="AS3028" s="6"/>
    </row>
    <row r="3029" spans="1:45" x14ac:dyDescent="0.35">
      <c r="A3029">
        <v>15000</v>
      </c>
      <c r="B3029">
        <v>2.17436941972848</v>
      </c>
      <c r="C3029">
        <v>60</v>
      </c>
      <c r="D3029">
        <v>1.011846738004833</v>
      </c>
      <c r="E3029">
        <v>0</v>
      </c>
      <c r="F3029">
        <v>0</v>
      </c>
      <c r="G3029">
        <v>0.8</v>
      </c>
      <c r="H3029" t="s">
        <v>98</v>
      </c>
      <c r="I3029" t="s">
        <v>98</v>
      </c>
      <c r="J3029">
        <v>0.12610746340000001</v>
      </c>
      <c r="K3029">
        <v>1.9392294399999999E-2</v>
      </c>
      <c r="L3029">
        <v>1.43037444E-2</v>
      </c>
      <c r="M3029">
        <v>5.2752165999999986E-3</v>
      </c>
      <c r="N3029">
        <v>5.2752165999999986E-3</v>
      </c>
      <c r="O3029">
        <v>3.8909963999999991E-3</v>
      </c>
      <c r="P3029">
        <v>3.8909963999999991E-3</v>
      </c>
      <c r="Q3029">
        <v>5.7399931999999989E-3</v>
      </c>
      <c r="R3029">
        <v>4.2338153999999994E-3</v>
      </c>
      <c r="S3029">
        <v>3.1228595999999989E-3</v>
      </c>
      <c r="T3029">
        <v>2.303419399999999E-3</v>
      </c>
      <c r="U3029">
        <v>6.4639841999999991E-3</v>
      </c>
      <c r="V3029">
        <v>34.51</v>
      </c>
      <c r="W3029">
        <v>0.63053731700000004</v>
      </c>
      <c r="X3029">
        <v>9.6961472000000007E-2</v>
      </c>
      <c r="Y3029">
        <v>7.1518722000000007E-2</v>
      </c>
      <c r="Z3029">
        <v>2.6376083000000002E-2</v>
      </c>
      <c r="AA3029">
        <v>2.6376083000000002E-2</v>
      </c>
      <c r="AB3029">
        <v>1.9454981999999999E-2</v>
      </c>
      <c r="AC3029">
        <v>1.9454981999999999E-2</v>
      </c>
      <c r="AD3029">
        <v>2.8699966E-2</v>
      </c>
      <c r="AE3029">
        <v>2.1169077000000001E-2</v>
      </c>
      <c r="AF3029">
        <v>1.5614298E-2</v>
      </c>
      <c r="AG3029">
        <v>1.1517097E-2</v>
      </c>
      <c r="AH3029" s="6">
        <v>3.2319921000000001E-2</v>
      </c>
      <c r="AI3029" s="6"/>
      <c r="AJ3029" s="8"/>
      <c r="AK3029" s="6"/>
      <c r="AL3029" s="6"/>
      <c r="AM3029" s="6"/>
      <c r="AN3029" s="6"/>
      <c r="AO3029" s="6"/>
      <c r="AP3029" s="6"/>
      <c r="AQ3029" s="6"/>
      <c r="AR3029" s="6"/>
      <c r="AS3029" s="6"/>
    </row>
    <row r="3030" spans="1:45" x14ac:dyDescent="0.35">
      <c r="A3030">
        <v>1500</v>
      </c>
      <c r="B3030">
        <v>0.94466484310546306</v>
      </c>
      <c r="C3030">
        <v>90</v>
      </c>
      <c r="D3030">
        <v>1.011846738004833</v>
      </c>
      <c r="E3030">
        <v>0</v>
      </c>
      <c r="F3030">
        <v>0</v>
      </c>
      <c r="G3030">
        <v>0.8</v>
      </c>
      <c r="H3030" t="s">
        <v>98</v>
      </c>
      <c r="I3030" t="s">
        <v>98</v>
      </c>
      <c r="J3030">
        <v>0.12610746340000001</v>
      </c>
      <c r="K3030">
        <v>1.9392294399999999E-2</v>
      </c>
      <c r="L3030">
        <v>1.43037444E-2</v>
      </c>
      <c r="M3030">
        <v>5.2752165999999986E-3</v>
      </c>
      <c r="N3030">
        <v>5.2752165999999986E-3</v>
      </c>
      <c r="O3030">
        <v>3.8909963999999991E-3</v>
      </c>
      <c r="P3030">
        <v>3.8909963999999991E-3</v>
      </c>
      <c r="Q3030">
        <v>5.7399931999999989E-3</v>
      </c>
      <c r="R3030">
        <v>4.2338153999999994E-3</v>
      </c>
      <c r="S3030">
        <v>3.1228595999999989E-3</v>
      </c>
      <c r="T3030">
        <v>2.303419399999999E-3</v>
      </c>
      <c r="U3030">
        <v>6.4639841999999991E-3</v>
      </c>
      <c r="V3030">
        <v>34.51</v>
      </c>
      <c r="W3030">
        <v>0.63053731700000004</v>
      </c>
      <c r="X3030">
        <v>9.6961472000000007E-2</v>
      </c>
      <c r="Y3030">
        <v>7.1518722000000007E-2</v>
      </c>
      <c r="Z3030">
        <v>2.6376083000000002E-2</v>
      </c>
      <c r="AA3030">
        <v>2.6376083000000002E-2</v>
      </c>
      <c r="AB3030">
        <v>1.9454981999999999E-2</v>
      </c>
      <c r="AC3030">
        <v>1.9454981999999999E-2</v>
      </c>
      <c r="AD3030">
        <v>2.8699966E-2</v>
      </c>
      <c r="AE3030">
        <v>2.1169077000000001E-2</v>
      </c>
      <c r="AF3030">
        <v>1.5614298E-2</v>
      </c>
      <c r="AG3030">
        <v>1.1517097E-2</v>
      </c>
      <c r="AH3030" s="6">
        <v>3.2319921000000001E-2</v>
      </c>
      <c r="AI3030" s="6"/>
      <c r="AJ3030" s="8"/>
      <c r="AK3030" s="6"/>
      <c r="AL3030" s="6"/>
      <c r="AM3030" s="6"/>
      <c r="AN3030" s="6"/>
      <c r="AO3030" s="6"/>
      <c r="AP3030" s="6"/>
      <c r="AQ3030" s="6"/>
      <c r="AR3030" s="6"/>
      <c r="AS3030" s="6"/>
    </row>
    <row r="3031" spans="1:45" x14ac:dyDescent="0.35">
      <c r="A3031">
        <v>2000</v>
      </c>
      <c r="B3031">
        <v>0.94730798067281796</v>
      </c>
      <c r="C3031">
        <v>90</v>
      </c>
      <c r="D3031">
        <v>1.011846738004833</v>
      </c>
      <c r="E3031">
        <v>0</v>
      </c>
      <c r="F3031">
        <v>0</v>
      </c>
      <c r="G3031">
        <v>0.8</v>
      </c>
      <c r="H3031" t="s">
        <v>98</v>
      </c>
      <c r="I3031" t="s">
        <v>98</v>
      </c>
      <c r="J3031">
        <v>0.12610746340000001</v>
      </c>
      <c r="K3031">
        <v>1.9392294399999999E-2</v>
      </c>
      <c r="L3031">
        <v>1.43037444E-2</v>
      </c>
      <c r="M3031">
        <v>5.2752165999999986E-3</v>
      </c>
      <c r="N3031">
        <v>5.2752165999999986E-3</v>
      </c>
      <c r="O3031">
        <v>3.8909963999999991E-3</v>
      </c>
      <c r="P3031">
        <v>3.8909963999999991E-3</v>
      </c>
      <c r="Q3031">
        <v>5.7399931999999989E-3</v>
      </c>
      <c r="R3031">
        <v>4.2338153999999994E-3</v>
      </c>
      <c r="S3031">
        <v>3.1228595999999989E-3</v>
      </c>
      <c r="T3031">
        <v>2.303419399999999E-3</v>
      </c>
      <c r="U3031">
        <v>6.4639841999999991E-3</v>
      </c>
      <c r="V3031">
        <v>34.51</v>
      </c>
      <c r="W3031">
        <v>0.63053731700000004</v>
      </c>
      <c r="X3031">
        <v>9.6961472000000007E-2</v>
      </c>
      <c r="Y3031">
        <v>7.1518722000000007E-2</v>
      </c>
      <c r="Z3031">
        <v>2.6376083000000002E-2</v>
      </c>
      <c r="AA3031">
        <v>2.6376083000000002E-2</v>
      </c>
      <c r="AB3031">
        <v>1.9454981999999999E-2</v>
      </c>
      <c r="AC3031">
        <v>1.9454981999999999E-2</v>
      </c>
      <c r="AD3031">
        <v>2.8699966E-2</v>
      </c>
      <c r="AE3031">
        <v>2.1169077000000001E-2</v>
      </c>
      <c r="AF3031">
        <v>1.5614298E-2</v>
      </c>
      <c r="AG3031">
        <v>1.1517097E-2</v>
      </c>
      <c r="AH3031" s="6">
        <v>3.2319921000000001E-2</v>
      </c>
      <c r="AI3031" s="6"/>
      <c r="AJ3031" s="8"/>
      <c r="AK3031" s="6"/>
      <c r="AL3031" s="6"/>
      <c r="AM3031" s="6"/>
      <c r="AN3031" s="6"/>
      <c r="AO3031" s="6"/>
      <c r="AP3031" s="6"/>
      <c r="AQ3031" s="6"/>
      <c r="AR3031" s="6"/>
      <c r="AS3031" s="6"/>
    </row>
    <row r="3032" spans="1:45" x14ac:dyDescent="0.35">
      <c r="A3032">
        <v>2500</v>
      </c>
      <c r="B3032">
        <v>0.96015501187364616</v>
      </c>
      <c r="C3032">
        <v>90</v>
      </c>
      <c r="D3032">
        <v>1.011846738004833</v>
      </c>
      <c r="E3032">
        <v>0</v>
      </c>
      <c r="F3032">
        <v>0</v>
      </c>
      <c r="G3032">
        <v>0.8</v>
      </c>
      <c r="H3032" t="s">
        <v>98</v>
      </c>
      <c r="I3032" t="s">
        <v>98</v>
      </c>
      <c r="J3032">
        <v>0.12610746340000001</v>
      </c>
      <c r="K3032">
        <v>1.9392294399999999E-2</v>
      </c>
      <c r="L3032">
        <v>1.43037444E-2</v>
      </c>
      <c r="M3032">
        <v>5.2752165999999986E-3</v>
      </c>
      <c r="N3032">
        <v>5.2752165999999986E-3</v>
      </c>
      <c r="O3032">
        <v>3.8909963999999991E-3</v>
      </c>
      <c r="P3032">
        <v>3.8909963999999991E-3</v>
      </c>
      <c r="Q3032">
        <v>5.7399931999999989E-3</v>
      </c>
      <c r="R3032">
        <v>4.2338153999999994E-3</v>
      </c>
      <c r="S3032">
        <v>3.1228595999999989E-3</v>
      </c>
      <c r="T3032">
        <v>2.303419399999999E-3</v>
      </c>
      <c r="U3032">
        <v>6.4639841999999991E-3</v>
      </c>
      <c r="V3032">
        <v>34.51</v>
      </c>
      <c r="W3032">
        <v>0.63053731700000004</v>
      </c>
      <c r="X3032">
        <v>9.6961472000000007E-2</v>
      </c>
      <c r="Y3032">
        <v>7.1518722000000007E-2</v>
      </c>
      <c r="Z3032">
        <v>2.6376083000000002E-2</v>
      </c>
      <c r="AA3032">
        <v>2.6376083000000002E-2</v>
      </c>
      <c r="AB3032">
        <v>1.9454981999999999E-2</v>
      </c>
      <c r="AC3032">
        <v>1.9454981999999999E-2</v>
      </c>
      <c r="AD3032">
        <v>2.8699966E-2</v>
      </c>
      <c r="AE3032">
        <v>2.1169077000000001E-2</v>
      </c>
      <c r="AF3032">
        <v>1.5614298E-2</v>
      </c>
      <c r="AG3032">
        <v>1.1517097E-2</v>
      </c>
      <c r="AH3032" s="6">
        <v>3.2319921000000001E-2</v>
      </c>
      <c r="AI3032" s="6"/>
      <c r="AJ3032" s="8"/>
      <c r="AK3032" s="6"/>
      <c r="AL3032" s="6"/>
      <c r="AM3032" s="6"/>
      <c r="AN3032" s="6"/>
      <c r="AO3032" s="6"/>
      <c r="AP3032" s="6"/>
      <c r="AQ3032" s="6"/>
      <c r="AR3032" s="6"/>
      <c r="AS3032" s="6"/>
    </row>
    <row r="3033" spans="1:45" x14ac:dyDescent="0.35">
      <c r="A3033">
        <v>5000</v>
      </c>
      <c r="B3033">
        <v>1.13348407678597</v>
      </c>
      <c r="C3033">
        <v>90</v>
      </c>
      <c r="D3033">
        <v>1.011846738004833</v>
      </c>
      <c r="E3033">
        <v>0</v>
      </c>
      <c r="F3033">
        <v>0</v>
      </c>
      <c r="G3033">
        <v>0.8</v>
      </c>
      <c r="H3033" t="s">
        <v>98</v>
      </c>
      <c r="I3033" t="s">
        <v>98</v>
      </c>
      <c r="J3033">
        <v>0.12610746340000001</v>
      </c>
      <c r="K3033">
        <v>1.9392294399999999E-2</v>
      </c>
      <c r="L3033">
        <v>1.43037444E-2</v>
      </c>
      <c r="M3033">
        <v>5.2752165999999986E-3</v>
      </c>
      <c r="N3033">
        <v>5.2752165999999986E-3</v>
      </c>
      <c r="O3033">
        <v>3.8909963999999991E-3</v>
      </c>
      <c r="P3033">
        <v>3.8909963999999991E-3</v>
      </c>
      <c r="Q3033">
        <v>5.7399931999999989E-3</v>
      </c>
      <c r="R3033">
        <v>4.2338153999999994E-3</v>
      </c>
      <c r="S3033">
        <v>3.1228595999999989E-3</v>
      </c>
      <c r="T3033">
        <v>2.303419399999999E-3</v>
      </c>
      <c r="U3033">
        <v>6.4639841999999991E-3</v>
      </c>
      <c r="V3033">
        <v>34.51</v>
      </c>
      <c r="W3033">
        <v>0.63053731700000004</v>
      </c>
      <c r="X3033">
        <v>9.6961472000000007E-2</v>
      </c>
      <c r="Y3033">
        <v>7.1518722000000007E-2</v>
      </c>
      <c r="Z3033">
        <v>2.6376083000000002E-2</v>
      </c>
      <c r="AA3033">
        <v>2.6376083000000002E-2</v>
      </c>
      <c r="AB3033">
        <v>1.9454981999999999E-2</v>
      </c>
      <c r="AC3033">
        <v>1.9454981999999999E-2</v>
      </c>
      <c r="AD3033">
        <v>2.8699966E-2</v>
      </c>
      <c r="AE3033">
        <v>2.1169077000000001E-2</v>
      </c>
      <c r="AF3033">
        <v>1.5614298E-2</v>
      </c>
      <c r="AG3033">
        <v>1.1517097E-2</v>
      </c>
      <c r="AH3033" s="6">
        <v>3.2319921000000001E-2</v>
      </c>
      <c r="AI3033" s="6"/>
      <c r="AJ3033" s="8"/>
      <c r="AK3033" s="6"/>
      <c r="AL3033" s="6"/>
      <c r="AM3033" s="6"/>
      <c r="AN3033" s="6"/>
      <c r="AO3033" s="6"/>
      <c r="AP3033" s="6"/>
      <c r="AQ3033" s="6"/>
      <c r="AR3033" s="6"/>
      <c r="AS3033" s="6"/>
    </row>
    <row r="3034" spans="1:45" x14ac:dyDescent="0.35">
      <c r="A3034">
        <v>7500</v>
      </c>
      <c r="B3034">
        <v>1.374021172085943</v>
      </c>
      <c r="C3034">
        <v>90</v>
      </c>
      <c r="D3034">
        <v>1.011846738004833</v>
      </c>
      <c r="E3034">
        <v>0</v>
      </c>
      <c r="F3034">
        <v>0</v>
      </c>
      <c r="G3034">
        <v>0.8</v>
      </c>
      <c r="H3034" t="s">
        <v>98</v>
      </c>
      <c r="I3034" t="s">
        <v>98</v>
      </c>
      <c r="J3034">
        <v>0.12610746340000001</v>
      </c>
      <c r="K3034">
        <v>1.9392294399999999E-2</v>
      </c>
      <c r="L3034">
        <v>1.43037444E-2</v>
      </c>
      <c r="M3034">
        <v>5.2752165999999986E-3</v>
      </c>
      <c r="N3034">
        <v>5.2752165999999986E-3</v>
      </c>
      <c r="O3034">
        <v>3.8909963999999991E-3</v>
      </c>
      <c r="P3034">
        <v>3.8909963999999991E-3</v>
      </c>
      <c r="Q3034">
        <v>5.7399931999999989E-3</v>
      </c>
      <c r="R3034">
        <v>4.2338153999999994E-3</v>
      </c>
      <c r="S3034">
        <v>3.1228595999999989E-3</v>
      </c>
      <c r="T3034">
        <v>2.303419399999999E-3</v>
      </c>
      <c r="U3034">
        <v>6.4639841999999991E-3</v>
      </c>
      <c r="V3034">
        <v>34.51</v>
      </c>
      <c r="W3034">
        <v>0.63053731700000004</v>
      </c>
      <c r="X3034">
        <v>9.6961472000000007E-2</v>
      </c>
      <c r="Y3034">
        <v>7.1518722000000007E-2</v>
      </c>
      <c r="Z3034">
        <v>2.6376083000000002E-2</v>
      </c>
      <c r="AA3034">
        <v>2.6376083000000002E-2</v>
      </c>
      <c r="AB3034">
        <v>1.9454981999999999E-2</v>
      </c>
      <c r="AC3034">
        <v>1.9454981999999999E-2</v>
      </c>
      <c r="AD3034">
        <v>2.8699966E-2</v>
      </c>
      <c r="AE3034">
        <v>2.1169077000000001E-2</v>
      </c>
      <c r="AF3034">
        <v>1.5614298E-2</v>
      </c>
      <c r="AG3034">
        <v>1.1517097E-2</v>
      </c>
      <c r="AH3034" s="6">
        <v>3.2319921000000001E-2</v>
      </c>
      <c r="AI3034" s="6"/>
      <c r="AJ3034" s="8"/>
      <c r="AK3034" s="6"/>
      <c r="AL3034" s="6"/>
      <c r="AM3034" s="6"/>
      <c r="AN3034" s="6"/>
      <c r="AO3034" s="6"/>
      <c r="AP3034" s="6"/>
      <c r="AQ3034" s="6"/>
      <c r="AR3034" s="6"/>
      <c r="AS3034" s="6"/>
    </row>
    <row r="3035" spans="1:45" x14ac:dyDescent="0.35">
      <c r="A3035">
        <v>10000</v>
      </c>
      <c r="B3035">
        <v>1.624264517434671</v>
      </c>
      <c r="C3035">
        <v>90</v>
      </c>
      <c r="D3035">
        <v>1.011846738004833</v>
      </c>
      <c r="E3035">
        <v>0</v>
      </c>
      <c r="F3035">
        <v>0</v>
      </c>
      <c r="G3035">
        <v>0.8</v>
      </c>
      <c r="H3035" t="s">
        <v>98</v>
      </c>
      <c r="I3035" t="s">
        <v>98</v>
      </c>
      <c r="J3035">
        <v>0.12610746340000001</v>
      </c>
      <c r="K3035">
        <v>1.9392294399999999E-2</v>
      </c>
      <c r="L3035">
        <v>1.43037444E-2</v>
      </c>
      <c r="M3035">
        <v>5.2752165999999986E-3</v>
      </c>
      <c r="N3035">
        <v>5.2752165999999986E-3</v>
      </c>
      <c r="O3035">
        <v>3.8909963999999991E-3</v>
      </c>
      <c r="P3035">
        <v>3.8909963999999991E-3</v>
      </c>
      <c r="Q3035">
        <v>5.7399931999999989E-3</v>
      </c>
      <c r="R3035">
        <v>4.2338153999999994E-3</v>
      </c>
      <c r="S3035">
        <v>3.1228595999999989E-3</v>
      </c>
      <c r="T3035">
        <v>2.303419399999999E-3</v>
      </c>
      <c r="U3035">
        <v>6.4639841999999991E-3</v>
      </c>
      <c r="V3035">
        <v>34.51</v>
      </c>
      <c r="W3035">
        <v>0.63053731700000004</v>
      </c>
      <c r="X3035">
        <v>9.6961472000000007E-2</v>
      </c>
      <c r="Y3035">
        <v>7.1518722000000007E-2</v>
      </c>
      <c r="Z3035">
        <v>2.6376083000000002E-2</v>
      </c>
      <c r="AA3035">
        <v>2.6376083000000002E-2</v>
      </c>
      <c r="AB3035">
        <v>1.9454981999999999E-2</v>
      </c>
      <c r="AC3035">
        <v>1.9454981999999999E-2</v>
      </c>
      <c r="AD3035">
        <v>2.8699966E-2</v>
      </c>
      <c r="AE3035">
        <v>2.1169077000000001E-2</v>
      </c>
      <c r="AF3035">
        <v>1.5614298E-2</v>
      </c>
      <c r="AG3035">
        <v>1.1517097E-2</v>
      </c>
      <c r="AH3035" s="6">
        <v>3.2319921000000001E-2</v>
      </c>
      <c r="AI3035" s="6"/>
      <c r="AJ3035" s="8"/>
      <c r="AK3035" s="6"/>
      <c r="AL3035" s="6"/>
      <c r="AM3035" s="6"/>
      <c r="AN3035" s="6"/>
      <c r="AO3035" s="6"/>
      <c r="AP3035" s="6"/>
      <c r="AQ3035" s="6"/>
      <c r="AR3035" s="6"/>
      <c r="AS3035" s="6"/>
    </row>
    <row r="3036" spans="1:45" x14ac:dyDescent="0.35">
      <c r="A3036">
        <v>15000</v>
      </c>
      <c r="B3036">
        <v>2.1163025222604368</v>
      </c>
      <c r="C3036">
        <v>90</v>
      </c>
      <c r="D3036">
        <v>1.011846738004833</v>
      </c>
      <c r="E3036">
        <v>0</v>
      </c>
      <c r="F3036">
        <v>0</v>
      </c>
      <c r="G3036">
        <v>0.8</v>
      </c>
      <c r="H3036" t="s">
        <v>98</v>
      </c>
      <c r="I3036" t="s">
        <v>98</v>
      </c>
      <c r="J3036">
        <v>0.12610746340000001</v>
      </c>
      <c r="K3036">
        <v>1.9392294399999999E-2</v>
      </c>
      <c r="L3036">
        <v>1.43037444E-2</v>
      </c>
      <c r="M3036">
        <v>5.2752165999999986E-3</v>
      </c>
      <c r="N3036">
        <v>5.2752165999999986E-3</v>
      </c>
      <c r="O3036">
        <v>3.8909963999999991E-3</v>
      </c>
      <c r="P3036">
        <v>3.8909963999999991E-3</v>
      </c>
      <c r="Q3036">
        <v>5.7399931999999989E-3</v>
      </c>
      <c r="R3036">
        <v>4.2338153999999994E-3</v>
      </c>
      <c r="S3036">
        <v>3.1228595999999989E-3</v>
      </c>
      <c r="T3036">
        <v>2.303419399999999E-3</v>
      </c>
      <c r="U3036">
        <v>6.4639841999999991E-3</v>
      </c>
      <c r="V3036">
        <v>34.51</v>
      </c>
      <c r="W3036">
        <v>0.63053731700000004</v>
      </c>
      <c r="X3036">
        <v>9.6961472000000007E-2</v>
      </c>
      <c r="Y3036">
        <v>7.1518722000000007E-2</v>
      </c>
      <c r="Z3036">
        <v>2.6376083000000002E-2</v>
      </c>
      <c r="AA3036">
        <v>2.6376083000000002E-2</v>
      </c>
      <c r="AB3036">
        <v>1.9454981999999999E-2</v>
      </c>
      <c r="AC3036">
        <v>1.9454981999999999E-2</v>
      </c>
      <c r="AD3036">
        <v>2.8699966E-2</v>
      </c>
      <c r="AE3036">
        <v>2.1169077000000001E-2</v>
      </c>
      <c r="AF3036">
        <v>1.5614298E-2</v>
      </c>
      <c r="AG3036">
        <v>1.1517097E-2</v>
      </c>
      <c r="AH3036" s="6">
        <v>3.2319921000000001E-2</v>
      </c>
      <c r="AI3036" s="6"/>
      <c r="AJ3036" s="8"/>
      <c r="AK3036" s="6"/>
      <c r="AL3036" s="6"/>
      <c r="AM3036" s="6"/>
      <c r="AN3036" s="6"/>
      <c r="AO3036" s="6"/>
      <c r="AP3036" s="6"/>
      <c r="AQ3036" s="6"/>
      <c r="AR3036" s="6"/>
      <c r="AS3036" s="6"/>
    </row>
    <row r="3037" spans="1:45" x14ac:dyDescent="0.35">
      <c r="A3037">
        <v>1500</v>
      </c>
      <c r="B3037">
        <v>0.96331865218083934</v>
      </c>
      <c r="C3037">
        <v>120</v>
      </c>
      <c r="D3037">
        <v>1.011846738004833</v>
      </c>
      <c r="E3037">
        <v>0</v>
      </c>
      <c r="F3037">
        <v>0</v>
      </c>
      <c r="G3037">
        <v>0.8</v>
      </c>
      <c r="H3037" t="s">
        <v>98</v>
      </c>
      <c r="I3037" t="s">
        <v>98</v>
      </c>
      <c r="J3037">
        <v>0.12610746340000001</v>
      </c>
      <c r="K3037">
        <v>1.9392294399999999E-2</v>
      </c>
      <c r="L3037">
        <v>1.43037444E-2</v>
      </c>
      <c r="M3037">
        <v>5.2752165999999986E-3</v>
      </c>
      <c r="N3037">
        <v>5.2752165999999986E-3</v>
      </c>
      <c r="O3037">
        <v>3.8909963999999991E-3</v>
      </c>
      <c r="P3037">
        <v>3.8909963999999991E-3</v>
      </c>
      <c r="Q3037">
        <v>5.7399931999999989E-3</v>
      </c>
      <c r="R3037">
        <v>4.2338153999999994E-3</v>
      </c>
      <c r="S3037">
        <v>3.1228595999999989E-3</v>
      </c>
      <c r="T3037">
        <v>2.303419399999999E-3</v>
      </c>
      <c r="U3037">
        <v>6.4639841999999991E-3</v>
      </c>
      <c r="V3037">
        <v>34.51</v>
      </c>
      <c r="W3037">
        <v>0.63053731700000004</v>
      </c>
      <c r="X3037">
        <v>9.6961472000000007E-2</v>
      </c>
      <c r="Y3037">
        <v>7.1518722000000007E-2</v>
      </c>
      <c r="Z3037">
        <v>2.6376083000000002E-2</v>
      </c>
      <c r="AA3037">
        <v>2.6376083000000002E-2</v>
      </c>
      <c r="AB3037">
        <v>1.9454981999999999E-2</v>
      </c>
      <c r="AC3037">
        <v>1.9454981999999999E-2</v>
      </c>
      <c r="AD3037">
        <v>2.8699966E-2</v>
      </c>
      <c r="AE3037">
        <v>2.1169077000000001E-2</v>
      </c>
      <c r="AF3037">
        <v>1.5614298E-2</v>
      </c>
      <c r="AG3037">
        <v>1.1517097E-2</v>
      </c>
      <c r="AH3037" s="6">
        <v>3.2319921000000001E-2</v>
      </c>
      <c r="AI3037" s="6"/>
      <c r="AJ3037" s="8"/>
      <c r="AK3037" s="6"/>
      <c r="AL3037" s="6"/>
      <c r="AM3037" s="6"/>
      <c r="AN3037" s="6"/>
      <c r="AO3037" s="6"/>
      <c r="AP3037" s="6"/>
      <c r="AQ3037" s="6"/>
      <c r="AR3037" s="6"/>
      <c r="AS3037" s="6"/>
    </row>
    <row r="3038" spans="1:45" x14ac:dyDescent="0.35">
      <c r="A3038">
        <v>2000</v>
      </c>
      <c r="B3038">
        <v>0.96857225828963989</v>
      </c>
      <c r="C3038">
        <v>120</v>
      </c>
      <c r="D3038">
        <v>1.011846738004833</v>
      </c>
      <c r="E3038">
        <v>0</v>
      </c>
      <c r="F3038">
        <v>0</v>
      </c>
      <c r="G3038">
        <v>0.8</v>
      </c>
      <c r="H3038" t="s">
        <v>98</v>
      </c>
      <c r="I3038" t="s">
        <v>98</v>
      </c>
      <c r="J3038">
        <v>0.12610746340000001</v>
      </c>
      <c r="K3038">
        <v>1.9392294399999999E-2</v>
      </c>
      <c r="L3038">
        <v>1.43037444E-2</v>
      </c>
      <c r="M3038">
        <v>5.2752165999999986E-3</v>
      </c>
      <c r="N3038">
        <v>5.2752165999999986E-3</v>
      </c>
      <c r="O3038">
        <v>3.8909963999999991E-3</v>
      </c>
      <c r="P3038">
        <v>3.8909963999999991E-3</v>
      </c>
      <c r="Q3038">
        <v>5.7399931999999989E-3</v>
      </c>
      <c r="R3038">
        <v>4.2338153999999994E-3</v>
      </c>
      <c r="S3038">
        <v>3.1228595999999989E-3</v>
      </c>
      <c r="T3038">
        <v>2.303419399999999E-3</v>
      </c>
      <c r="U3038">
        <v>6.4639841999999991E-3</v>
      </c>
      <c r="V3038">
        <v>34.51</v>
      </c>
      <c r="W3038">
        <v>0.63053731700000004</v>
      </c>
      <c r="X3038">
        <v>9.6961472000000007E-2</v>
      </c>
      <c r="Y3038">
        <v>7.1518722000000007E-2</v>
      </c>
      <c r="Z3038">
        <v>2.6376083000000002E-2</v>
      </c>
      <c r="AA3038">
        <v>2.6376083000000002E-2</v>
      </c>
      <c r="AB3038">
        <v>1.9454981999999999E-2</v>
      </c>
      <c r="AC3038">
        <v>1.9454981999999999E-2</v>
      </c>
      <c r="AD3038">
        <v>2.8699966E-2</v>
      </c>
      <c r="AE3038">
        <v>2.1169077000000001E-2</v>
      </c>
      <c r="AF3038">
        <v>1.5614298E-2</v>
      </c>
      <c r="AG3038">
        <v>1.1517097E-2</v>
      </c>
      <c r="AH3038" s="6">
        <v>3.2319921000000001E-2</v>
      </c>
      <c r="AI3038" s="6"/>
      <c r="AJ3038" s="8"/>
      <c r="AK3038" s="6"/>
      <c r="AL3038" s="6"/>
      <c r="AM3038" s="6"/>
      <c r="AN3038" s="6"/>
      <c r="AO3038" s="6"/>
      <c r="AP3038" s="6"/>
      <c r="AQ3038" s="6"/>
      <c r="AR3038" s="6"/>
      <c r="AS3038" s="6"/>
    </row>
    <row r="3039" spans="1:45" x14ac:dyDescent="0.35">
      <c r="A3039">
        <v>2500</v>
      </c>
      <c r="B3039">
        <v>0.98211086301353667</v>
      </c>
      <c r="C3039">
        <v>120</v>
      </c>
      <c r="D3039">
        <v>1.011846738004833</v>
      </c>
      <c r="E3039">
        <v>0</v>
      </c>
      <c r="F3039">
        <v>0</v>
      </c>
      <c r="G3039">
        <v>0.8</v>
      </c>
      <c r="H3039" t="s">
        <v>98</v>
      </c>
      <c r="I3039" t="s">
        <v>98</v>
      </c>
      <c r="J3039">
        <v>0.12610746340000001</v>
      </c>
      <c r="K3039">
        <v>1.9392294399999999E-2</v>
      </c>
      <c r="L3039">
        <v>1.43037444E-2</v>
      </c>
      <c r="M3039">
        <v>5.2752165999999986E-3</v>
      </c>
      <c r="N3039">
        <v>5.2752165999999986E-3</v>
      </c>
      <c r="O3039">
        <v>3.8909963999999991E-3</v>
      </c>
      <c r="P3039">
        <v>3.8909963999999991E-3</v>
      </c>
      <c r="Q3039">
        <v>5.7399931999999989E-3</v>
      </c>
      <c r="R3039">
        <v>4.2338153999999994E-3</v>
      </c>
      <c r="S3039">
        <v>3.1228595999999989E-3</v>
      </c>
      <c r="T3039">
        <v>2.303419399999999E-3</v>
      </c>
      <c r="U3039">
        <v>6.4639841999999991E-3</v>
      </c>
      <c r="V3039">
        <v>34.51</v>
      </c>
      <c r="W3039">
        <v>0.63053731700000004</v>
      </c>
      <c r="X3039">
        <v>9.6961472000000007E-2</v>
      </c>
      <c r="Y3039">
        <v>7.1518722000000007E-2</v>
      </c>
      <c r="Z3039">
        <v>2.6376083000000002E-2</v>
      </c>
      <c r="AA3039">
        <v>2.6376083000000002E-2</v>
      </c>
      <c r="AB3039">
        <v>1.9454981999999999E-2</v>
      </c>
      <c r="AC3039">
        <v>1.9454981999999999E-2</v>
      </c>
      <c r="AD3039">
        <v>2.8699966E-2</v>
      </c>
      <c r="AE3039">
        <v>2.1169077000000001E-2</v>
      </c>
      <c r="AF3039">
        <v>1.5614298E-2</v>
      </c>
      <c r="AG3039">
        <v>1.1517097E-2</v>
      </c>
      <c r="AH3039" s="6">
        <v>3.2319921000000001E-2</v>
      </c>
      <c r="AI3039" s="6"/>
      <c r="AJ3039" s="8"/>
      <c r="AK3039" s="6"/>
      <c r="AL3039" s="6"/>
      <c r="AM3039" s="6"/>
      <c r="AN3039" s="6"/>
      <c r="AO3039" s="6"/>
      <c r="AP3039" s="6"/>
      <c r="AQ3039" s="6"/>
      <c r="AR3039" s="6"/>
      <c r="AS3039" s="6"/>
    </row>
    <row r="3040" spans="1:45" x14ac:dyDescent="0.35">
      <c r="A3040">
        <v>5000</v>
      </c>
      <c r="B3040">
        <v>1.1411868639567471</v>
      </c>
      <c r="C3040">
        <v>120</v>
      </c>
      <c r="D3040">
        <v>1.011846738004833</v>
      </c>
      <c r="E3040">
        <v>0</v>
      </c>
      <c r="F3040">
        <v>0</v>
      </c>
      <c r="G3040">
        <v>0.8</v>
      </c>
      <c r="H3040" t="s">
        <v>98</v>
      </c>
      <c r="I3040" t="s">
        <v>98</v>
      </c>
      <c r="J3040">
        <v>0.12610746340000001</v>
      </c>
      <c r="K3040">
        <v>1.9392294399999999E-2</v>
      </c>
      <c r="L3040">
        <v>1.43037444E-2</v>
      </c>
      <c r="M3040">
        <v>5.2752165999999986E-3</v>
      </c>
      <c r="N3040">
        <v>5.2752165999999986E-3</v>
      </c>
      <c r="O3040">
        <v>3.8909963999999991E-3</v>
      </c>
      <c r="P3040">
        <v>3.8909963999999991E-3</v>
      </c>
      <c r="Q3040">
        <v>5.7399931999999989E-3</v>
      </c>
      <c r="R3040">
        <v>4.2338153999999994E-3</v>
      </c>
      <c r="S3040">
        <v>3.1228595999999989E-3</v>
      </c>
      <c r="T3040">
        <v>2.303419399999999E-3</v>
      </c>
      <c r="U3040">
        <v>6.4639841999999991E-3</v>
      </c>
      <c r="V3040">
        <v>34.51</v>
      </c>
      <c r="W3040">
        <v>0.63053731700000004</v>
      </c>
      <c r="X3040">
        <v>9.6961472000000007E-2</v>
      </c>
      <c r="Y3040">
        <v>7.1518722000000007E-2</v>
      </c>
      <c r="Z3040">
        <v>2.6376083000000002E-2</v>
      </c>
      <c r="AA3040">
        <v>2.6376083000000002E-2</v>
      </c>
      <c r="AB3040">
        <v>1.9454981999999999E-2</v>
      </c>
      <c r="AC3040">
        <v>1.9454981999999999E-2</v>
      </c>
      <c r="AD3040">
        <v>2.8699966E-2</v>
      </c>
      <c r="AE3040">
        <v>2.1169077000000001E-2</v>
      </c>
      <c r="AF3040">
        <v>1.5614298E-2</v>
      </c>
      <c r="AG3040">
        <v>1.1517097E-2</v>
      </c>
      <c r="AH3040" s="6">
        <v>3.2319921000000001E-2</v>
      </c>
      <c r="AI3040" s="6"/>
      <c r="AJ3040" s="8"/>
      <c r="AK3040" s="6"/>
      <c r="AL3040" s="6"/>
      <c r="AM3040" s="6"/>
      <c r="AN3040" s="6"/>
      <c r="AO3040" s="6"/>
      <c r="AP3040" s="6"/>
      <c r="AQ3040" s="6"/>
      <c r="AR3040" s="6"/>
      <c r="AS3040" s="6"/>
    </row>
    <row r="3041" spans="1:45" x14ac:dyDescent="0.35">
      <c r="A3041">
        <v>7500</v>
      </c>
      <c r="B3041">
        <v>1.3643224679157691</v>
      </c>
      <c r="C3041">
        <v>120</v>
      </c>
      <c r="D3041">
        <v>1.011846738004833</v>
      </c>
      <c r="E3041">
        <v>0</v>
      </c>
      <c r="F3041">
        <v>0</v>
      </c>
      <c r="G3041">
        <v>0.8</v>
      </c>
      <c r="H3041" t="s">
        <v>98</v>
      </c>
      <c r="I3041" t="s">
        <v>98</v>
      </c>
      <c r="J3041">
        <v>0.12610746340000001</v>
      </c>
      <c r="K3041">
        <v>1.9392294399999999E-2</v>
      </c>
      <c r="L3041">
        <v>1.43037444E-2</v>
      </c>
      <c r="M3041">
        <v>5.2752165999999986E-3</v>
      </c>
      <c r="N3041">
        <v>5.2752165999999986E-3</v>
      </c>
      <c r="O3041">
        <v>3.8909963999999991E-3</v>
      </c>
      <c r="P3041">
        <v>3.8909963999999991E-3</v>
      </c>
      <c r="Q3041">
        <v>5.7399931999999989E-3</v>
      </c>
      <c r="R3041">
        <v>4.2338153999999994E-3</v>
      </c>
      <c r="S3041">
        <v>3.1228595999999989E-3</v>
      </c>
      <c r="T3041">
        <v>2.303419399999999E-3</v>
      </c>
      <c r="U3041">
        <v>6.4639841999999991E-3</v>
      </c>
      <c r="V3041">
        <v>34.51</v>
      </c>
      <c r="W3041">
        <v>0.63053731700000004</v>
      </c>
      <c r="X3041">
        <v>9.6961472000000007E-2</v>
      </c>
      <c r="Y3041">
        <v>7.1518722000000007E-2</v>
      </c>
      <c r="Z3041">
        <v>2.6376083000000002E-2</v>
      </c>
      <c r="AA3041">
        <v>2.6376083000000002E-2</v>
      </c>
      <c r="AB3041">
        <v>1.9454981999999999E-2</v>
      </c>
      <c r="AC3041">
        <v>1.9454981999999999E-2</v>
      </c>
      <c r="AD3041">
        <v>2.8699966E-2</v>
      </c>
      <c r="AE3041">
        <v>2.1169077000000001E-2</v>
      </c>
      <c r="AF3041">
        <v>1.5614298E-2</v>
      </c>
      <c r="AG3041">
        <v>1.1517097E-2</v>
      </c>
      <c r="AH3041" s="6">
        <v>3.2319921000000001E-2</v>
      </c>
      <c r="AI3041" s="6"/>
      <c r="AJ3041" s="8"/>
      <c r="AK3041" s="6"/>
      <c r="AL3041" s="6"/>
      <c r="AM3041" s="6"/>
      <c r="AN3041" s="6"/>
      <c r="AO3041" s="6"/>
      <c r="AP3041" s="6"/>
      <c r="AQ3041" s="6"/>
      <c r="AR3041" s="6"/>
      <c r="AS3041" s="6"/>
    </row>
    <row r="3042" spans="1:45" x14ac:dyDescent="0.35">
      <c r="A3042">
        <v>10000</v>
      </c>
      <c r="B3042">
        <v>1.5992989903714281</v>
      </c>
      <c r="C3042">
        <v>120</v>
      </c>
      <c r="D3042">
        <v>1.011846738004833</v>
      </c>
      <c r="E3042">
        <v>0</v>
      </c>
      <c r="F3042">
        <v>0</v>
      </c>
      <c r="G3042">
        <v>0.8</v>
      </c>
      <c r="H3042" t="s">
        <v>98</v>
      </c>
      <c r="I3042" t="s">
        <v>98</v>
      </c>
      <c r="J3042">
        <v>0.12610746340000001</v>
      </c>
      <c r="K3042">
        <v>1.9392294399999999E-2</v>
      </c>
      <c r="L3042">
        <v>1.43037444E-2</v>
      </c>
      <c r="M3042">
        <v>5.2752165999999986E-3</v>
      </c>
      <c r="N3042">
        <v>5.2752165999999986E-3</v>
      </c>
      <c r="O3042">
        <v>3.8909963999999991E-3</v>
      </c>
      <c r="P3042">
        <v>3.8909963999999991E-3</v>
      </c>
      <c r="Q3042">
        <v>5.7399931999999989E-3</v>
      </c>
      <c r="R3042">
        <v>4.2338153999999994E-3</v>
      </c>
      <c r="S3042">
        <v>3.1228595999999989E-3</v>
      </c>
      <c r="T3042">
        <v>2.303419399999999E-3</v>
      </c>
      <c r="U3042">
        <v>6.4639841999999991E-3</v>
      </c>
      <c r="V3042">
        <v>34.51</v>
      </c>
      <c r="W3042">
        <v>0.63053731700000004</v>
      </c>
      <c r="X3042">
        <v>9.6961472000000007E-2</v>
      </c>
      <c r="Y3042">
        <v>7.1518722000000007E-2</v>
      </c>
      <c r="Z3042">
        <v>2.6376083000000002E-2</v>
      </c>
      <c r="AA3042">
        <v>2.6376083000000002E-2</v>
      </c>
      <c r="AB3042">
        <v>1.9454981999999999E-2</v>
      </c>
      <c r="AC3042">
        <v>1.9454981999999999E-2</v>
      </c>
      <c r="AD3042">
        <v>2.8699966E-2</v>
      </c>
      <c r="AE3042">
        <v>2.1169077000000001E-2</v>
      </c>
      <c r="AF3042">
        <v>1.5614298E-2</v>
      </c>
      <c r="AG3042">
        <v>1.1517097E-2</v>
      </c>
      <c r="AH3042" s="6">
        <v>3.2319921000000001E-2</v>
      </c>
      <c r="AI3042" s="6"/>
      <c r="AJ3042" s="8"/>
      <c r="AK3042" s="6"/>
      <c r="AL3042" s="6"/>
      <c r="AM3042" s="6"/>
      <c r="AN3042" s="6"/>
      <c r="AO3042" s="6"/>
      <c r="AP3042" s="6"/>
      <c r="AQ3042" s="6"/>
      <c r="AR3042" s="6"/>
      <c r="AS3042" s="6"/>
    </row>
    <row r="3043" spans="1:45" x14ac:dyDescent="0.35">
      <c r="A3043">
        <v>15000</v>
      </c>
      <c r="B3043">
        <v>2.064772824108752</v>
      </c>
      <c r="C3043">
        <v>120</v>
      </c>
      <c r="D3043">
        <v>1.011846738004833</v>
      </c>
      <c r="E3043">
        <v>0</v>
      </c>
      <c r="F3043">
        <v>0</v>
      </c>
      <c r="G3043">
        <v>0.8</v>
      </c>
      <c r="H3043" t="s">
        <v>98</v>
      </c>
      <c r="I3043" t="s">
        <v>98</v>
      </c>
      <c r="J3043">
        <v>0.12610746340000001</v>
      </c>
      <c r="K3043">
        <v>1.9392294399999999E-2</v>
      </c>
      <c r="L3043">
        <v>1.43037444E-2</v>
      </c>
      <c r="M3043">
        <v>5.2752165999999986E-3</v>
      </c>
      <c r="N3043">
        <v>5.2752165999999986E-3</v>
      </c>
      <c r="O3043">
        <v>3.8909963999999991E-3</v>
      </c>
      <c r="P3043">
        <v>3.8909963999999991E-3</v>
      </c>
      <c r="Q3043">
        <v>5.7399931999999989E-3</v>
      </c>
      <c r="R3043">
        <v>4.2338153999999994E-3</v>
      </c>
      <c r="S3043">
        <v>3.1228595999999989E-3</v>
      </c>
      <c r="T3043">
        <v>2.303419399999999E-3</v>
      </c>
      <c r="U3043">
        <v>6.4639841999999991E-3</v>
      </c>
      <c r="V3043">
        <v>34.51</v>
      </c>
      <c r="W3043">
        <v>0.63053731700000004</v>
      </c>
      <c r="X3043">
        <v>9.6961472000000007E-2</v>
      </c>
      <c r="Y3043">
        <v>7.1518722000000007E-2</v>
      </c>
      <c r="Z3043">
        <v>2.6376083000000002E-2</v>
      </c>
      <c r="AA3043">
        <v>2.6376083000000002E-2</v>
      </c>
      <c r="AB3043">
        <v>1.9454981999999999E-2</v>
      </c>
      <c r="AC3043">
        <v>1.9454981999999999E-2</v>
      </c>
      <c r="AD3043">
        <v>2.8699966E-2</v>
      </c>
      <c r="AE3043">
        <v>2.1169077000000001E-2</v>
      </c>
      <c r="AF3043">
        <v>1.5614298E-2</v>
      </c>
      <c r="AG3043">
        <v>1.1517097E-2</v>
      </c>
      <c r="AH3043" s="6">
        <v>3.2319921000000001E-2</v>
      </c>
      <c r="AI3043" s="6"/>
      <c r="AJ3043" s="8"/>
      <c r="AK3043" s="6"/>
      <c r="AL3043" s="6"/>
      <c r="AM3043" s="6"/>
      <c r="AN3043" s="6"/>
      <c r="AO3043" s="6"/>
      <c r="AP3043" s="6"/>
      <c r="AQ3043" s="6"/>
      <c r="AR3043" s="6"/>
      <c r="AS3043" s="6"/>
    </row>
    <row r="3044" spans="1:45" x14ac:dyDescent="0.35">
      <c r="A3044">
        <v>1500</v>
      </c>
      <c r="B3044">
        <v>0.97823195192917889</v>
      </c>
      <c r="C3044">
        <v>150</v>
      </c>
      <c r="D3044">
        <v>1.011846738004833</v>
      </c>
      <c r="E3044">
        <v>0</v>
      </c>
      <c r="F3044">
        <v>0</v>
      </c>
      <c r="G3044">
        <v>0.8</v>
      </c>
      <c r="H3044" t="s">
        <v>98</v>
      </c>
      <c r="I3044" t="s">
        <v>98</v>
      </c>
      <c r="J3044">
        <v>0.12610746340000001</v>
      </c>
      <c r="K3044">
        <v>1.9392294399999999E-2</v>
      </c>
      <c r="L3044">
        <v>1.43037444E-2</v>
      </c>
      <c r="M3044">
        <v>5.2752165999999986E-3</v>
      </c>
      <c r="N3044">
        <v>5.2752165999999986E-3</v>
      </c>
      <c r="O3044">
        <v>3.8909963999999991E-3</v>
      </c>
      <c r="P3044">
        <v>3.8909963999999991E-3</v>
      </c>
      <c r="Q3044">
        <v>5.7399931999999989E-3</v>
      </c>
      <c r="R3044">
        <v>4.2338153999999994E-3</v>
      </c>
      <c r="S3044">
        <v>3.1228595999999989E-3</v>
      </c>
      <c r="T3044">
        <v>2.303419399999999E-3</v>
      </c>
      <c r="U3044">
        <v>6.4639841999999991E-3</v>
      </c>
      <c r="V3044">
        <v>34.51</v>
      </c>
      <c r="W3044">
        <v>0.63053731700000004</v>
      </c>
      <c r="X3044">
        <v>9.6961472000000007E-2</v>
      </c>
      <c r="Y3044">
        <v>7.1518722000000007E-2</v>
      </c>
      <c r="Z3044">
        <v>2.6376083000000002E-2</v>
      </c>
      <c r="AA3044">
        <v>2.6376083000000002E-2</v>
      </c>
      <c r="AB3044">
        <v>1.9454981999999999E-2</v>
      </c>
      <c r="AC3044">
        <v>1.9454981999999999E-2</v>
      </c>
      <c r="AD3044">
        <v>2.8699966E-2</v>
      </c>
      <c r="AE3044">
        <v>2.1169077000000001E-2</v>
      </c>
      <c r="AF3044">
        <v>1.5614298E-2</v>
      </c>
      <c r="AG3044">
        <v>1.1517097E-2</v>
      </c>
      <c r="AH3044" s="6">
        <v>3.2319921000000001E-2</v>
      </c>
      <c r="AI3044" s="6"/>
      <c r="AJ3044" s="8"/>
      <c r="AK3044" s="6"/>
      <c r="AL3044" s="6"/>
      <c r="AM3044" s="6"/>
      <c r="AN3044" s="6"/>
      <c r="AO3044" s="6"/>
      <c r="AP3044" s="6"/>
      <c r="AQ3044" s="6"/>
      <c r="AR3044" s="6"/>
      <c r="AS3044" s="6"/>
    </row>
    <row r="3045" spans="1:45" x14ac:dyDescent="0.35">
      <c r="A3045">
        <v>2000</v>
      </c>
      <c r="B3045">
        <v>0.98565348390002117</v>
      </c>
      <c r="C3045">
        <v>150</v>
      </c>
      <c r="D3045">
        <v>1.011846738004833</v>
      </c>
      <c r="E3045">
        <v>0</v>
      </c>
      <c r="F3045">
        <v>0</v>
      </c>
      <c r="G3045">
        <v>0.8</v>
      </c>
      <c r="H3045" t="s">
        <v>98</v>
      </c>
      <c r="I3045" t="s">
        <v>98</v>
      </c>
      <c r="J3045">
        <v>0.12610746340000001</v>
      </c>
      <c r="K3045">
        <v>1.9392294399999999E-2</v>
      </c>
      <c r="L3045">
        <v>1.43037444E-2</v>
      </c>
      <c r="M3045">
        <v>5.2752165999999986E-3</v>
      </c>
      <c r="N3045">
        <v>5.2752165999999986E-3</v>
      </c>
      <c r="O3045">
        <v>3.8909963999999991E-3</v>
      </c>
      <c r="P3045">
        <v>3.8909963999999991E-3</v>
      </c>
      <c r="Q3045">
        <v>5.7399931999999989E-3</v>
      </c>
      <c r="R3045">
        <v>4.2338153999999994E-3</v>
      </c>
      <c r="S3045">
        <v>3.1228595999999989E-3</v>
      </c>
      <c r="T3045">
        <v>2.303419399999999E-3</v>
      </c>
      <c r="U3045">
        <v>6.4639841999999991E-3</v>
      </c>
      <c r="V3045">
        <v>34.51</v>
      </c>
      <c r="W3045">
        <v>0.63053731700000004</v>
      </c>
      <c r="X3045">
        <v>9.6961472000000007E-2</v>
      </c>
      <c r="Y3045">
        <v>7.1518722000000007E-2</v>
      </c>
      <c r="Z3045">
        <v>2.6376083000000002E-2</v>
      </c>
      <c r="AA3045">
        <v>2.6376083000000002E-2</v>
      </c>
      <c r="AB3045">
        <v>1.9454981999999999E-2</v>
      </c>
      <c r="AC3045">
        <v>1.9454981999999999E-2</v>
      </c>
      <c r="AD3045">
        <v>2.8699966E-2</v>
      </c>
      <c r="AE3045">
        <v>2.1169077000000001E-2</v>
      </c>
      <c r="AF3045">
        <v>1.5614298E-2</v>
      </c>
      <c r="AG3045">
        <v>1.1517097E-2</v>
      </c>
      <c r="AH3045" s="6">
        <v>3.2319921000000001E-2</v>
      </c>
      <c r="AI3045" s="6"/>
      <c r="AJ3045" s="8"/>
      <c r="AK3045" s="6"/>
      <c r="AL3045" s="6"/>
      <c r="AM3045" s="6"/>
      <c r="AN3045" s="6"/>
      <c r="AO3045" s="6"/>
      <c r="AP3045" s="6"/>
      <c r="AQ3045" s="6"/>
      <c r="AR3045" s="6"/>
      <c r="AS3045" s="6"/>
    </row>
    <row r="3046" spans="1:45" x14ac:dyDescent="0.35">
      <c r="A3046">
        <v>2500</v>
      </c>
      <c r="B3046">
        <v>0.99991632919936724</v>
      </c>
      <c r="C3046">
        <v>150</v>
      </c>
      <c r="D3046">
        <v>1.011846738004833</v>
      </c>
      <c r="E3046">
        <v>0</v>
      </c>
      <c r="F3046">
        <v>0</v>
      </c>
      <c r="G3046">
        <v>0.8</v>
      </c>
      <c r="H3046" t="s">
        <v>98</v>
      </c>
      <c r="I3046" t="s">
        <v>98</v>
      </c>
      <c r="J3046">
        <v>0.12610746340000001</v>
      </c>
      <c r="K3046">
        <v>1.9392294399999999E-2</v>
      </c>
      <c r="L3046">
        <v>1.43037444E-2</v>
      </c>
      <c r="M3046">
        <v>5.2752165999999986E-3</v>
      </c>
      <c r="N3046">
        <v>5.2752165999999986E-3</v>
      </c>
      <c r="O3046">
        <v>3.8909963999999991E-3</v>
      </c>
      <c r="P3046">
        <v>3.8909963999999991E-3</v>
      </c>
      <c r="Q3046">
        <v>5.7399931999999989E-3</v>
      </c>
      <c r="R3046">
        <v>4.2338153999999994E-3</v>
      </c>
      <c r="S3046">
        <v>3.1228595999999989E-3</v>
      </c>
      <c r="T3046">
        <v>2.303419399999999E-3</v>
      </c>
      <c r="U3046">
        <v>6.4639841999999991E-3</v>
      </c>
      <c r="V3046">
        <v>34.51</v>
      </c>
      <c r="W3046">
        <v>0.63053731700000004</v>
      </c>
      <c r="X3046">
        <v>9.6961472000000007E-2</v>
      </c>
      <c r="Y3046">
        <v>7.1518722000000007E-2</v>
      </c>
      <c r="Z3046">
        <v>2.6376083000000002E-2</v>
      </c>
      <c r="AA3046">
        <v>2.6376083000000002E-2</v>
      </c>
      <c r="AB3046">
        <v>1.9454981999999999E-2</v>
      </c>
      <c r="AC3046">
        <v>1.9454981999999999E-2</v>
      </c>
      <c r="AD3046">
        <v>2.8699966E-2</v>
      </c>
      <c r="AE3046">
        <v>2.1169077000000001E-2</v>
      </c>
      <c r="AF3046">
        <v>1.5614298E-2</v>
      </c>
      <c r="AG3046">
        <v>1.1517097E-2</v>
      </c>
      <c r="AH3046" s="6">
        <v>3.2319921000000001E-2</v>
      </c>
      <c r="AI3046" s="6"/>
      <c r="AJ3046" s="8"/>
      <c r="AK3046" s="6"/>
      <c r="AL3046" s="6"/>
      <c r="AM3046" s="6"/>
      <c r="AN3046" s="6"/>
      <c r="AO3046" s="6"/>
      <c r="AP3046" s="6"/>
      <c r="AQ3046" s="6"/>
      <c r="AR3046" s="6"/>
      <c r="AS3046" s="6"/>
    </row>
    <row r="3047" spans="1:45" x14ac:dyDescent="0.35">
      <c r="A3047">
        <v>5000</v>
      </c>
      <c r="B3047">
        <v>1.1482194832122301</v>
      </c>
      <c r="C3047">
        <v>150</v>
      </c>
      <c r="D3047">
        <v>1.011846738004833</v>
      </c>
      <c r="E3047">
        <v>0</v>
      </c>
      <c r="F3047">
        <v>0</v>
      </c>
      <c r="G3047">
        <v>0.8</v>
      </c>
      <c r="H3047" t="s">
        <v>98</v>
      </c>
      <c r="I3047" t="s">
        <v>98</v>
      </c>
      <c r="J3047">
        <v>0.12610746340000001</v>
      </c>
      <c r="K3047">
        <v>1.9392294399999999E-2</v>
      </c>
      <c r="L3047">
        <v>1.43037444E-2</v>
      </c>
      <c r="M3047">
        <v>5.2752165999999986E-3</v>
      </c>
      <c r="N3047">
        <v>5.2752165999999986E-3</v>
      </c>
      <c r="O3047">
        <v>3.8909963999999991E-3</v>
      </c>
      <c r="P3047">
        <v>3.8909963999999991E-3</v>
      </c>
      <c r="Q3047">
        <v>5.7399931999999989E-3</v>
      </c>
      <c r="R3047">
        <v>4.2338153999999994E-3</v>
      </c>
      <c r="S3047">
        <v>3.1228595999999989E-3</v>
      </c>
      <c r="T3047">
        <v>2.303419399999999E-3</v>
      </c>
      <c r="U3047">
        <v>6.4639841999999991E-3</v>
      </c>
      <c r="V3047">
        <v>34.51</v>
      </c>
      <c r="W3047">
        <v>0.63053731700000004</v>
      </c>
      <c r="X3047">
        <v>9.6961472000000007E-2</v>
      </c>
      <c r="Y3047">
        <v>7.1518722000000007E-2</v>
      </c>
      <c r="Z3047">
        <v>2.6376083000000002E-2</v>
      </c>
      <c r="AA3047">
        <v>2.6376083000000002E-2</v>
      </c>
      <c r="AB3047">
        <v>1.9454981999999999E-2</v>
      </c>
      <c r="AC3047">
        <v>1.9454981999999999E-2</v>
      </c>
      <c r="AD3047">
        <v>2.8699966E-2</v>
      </c>
      <c r="AE3047">
        <v>2.1169077000000001E-2</v>
      </c>
      <c r="AF3047">
        <v>1.5614298E-2</v>
      </c>
      <c r="AG3047">
        <v>1.1517097E-2</v>
      </c>
      <c r="AH3047" s="6">
        <v>3.2319921000000001E-2</v>
      </c>
      <c r="AI3047" s="6"/>
      <c r="AJ3047" s="8"/>
      <c r="AK3047" s="6"/>
      <c r="AL3047" s="6"/>
      <c r="AM3047" s="6"/>
      <c r="AN3047" s="6"/>
      <c r="AO3047" s="6"/>
      <c r="AP3047" s="6"/>
      <c r="AQ3047" s="6"/>
      <c r="AR3047" s="6"/>
      <c r="AS3047" s="6"/>
    </row>
    <row r="3048" spans="1:45" x14ac:dyDescent="0.35">
      <c r="A3048">
        <v>7500</v>
      </c>
      <c r="B3048">
        <v>1.356222921243194</v>
      </c>
      <c r="C3048">
        <v>150</v>
      </c>
      <c r="D3048">
        <v>1.011846738004833</v>
      </c>
      <c r="E3048">
        <v>0</v>
      </c>
      <c r="F3048">
        <v>0</v>
      </c>
      <c r="G3048">
        <v>0.8</v>
      </c>
      <c r="H3048" t="s">
        <v>98</v>
      </c>
      <c r="I3048" t="s">
        <v>98</v>
      </c>
      <c r="J3048">
        <v>0.12610746340000001</v>
      </c>
      <c r="K3048">
        <v>1.9392294399999999E-2</v>
      </c>
      <c r="L3048">
        <v>1.43037444E-2</v>
      </c>
      <c r="M3048">
        <v>5.2752165999999986E-3</v>
      </c>
      <c r="N3048">
        <v>5.2752165999999986E-3</v>
      </c>
      <c r="O3048">
        <v>3.8909963999999991E-3</v>
      </c>
      <c r="P3048">
        <v>3.8909963999999991E-3</v>
      </c>
      <c r="Q3048">
        <v>5.7399931999999989E-3</v>
      </c>
      <c r="R3048">
        <v>4.2338153999999994E-3</v>
      </c>
      <c r="S3048">
        <v>3.1228595999999989E-3</v>
      </c>
      <c r="T3048">
        <v>2.303419399999999E-3</v>
      </c>
      <c r="U3048">
        <v>6.4639841999999991E-3</v>
      </c>
      <c r="V3048">
        <v>34.51</v>
      </c>
      <c r="W3048">
        <v>0.63053731700000004</v>
      </c>
      <c r="X3048">
        <v>9.6961472000000007E-2</v>
      </c>
      <c r="Y3048">
        <v>7.1518722000000007E-2</v>
      </c>
      <c r="Z3048">
        <v>2.6376083000000002E-2</v>
      </c>
      <c r="AA3048">
        <v>2.6376083000000002E-2</v>
      </c>
      <c r="AB3048">
        <v>1.9454981999999999E-2</v>
      </c>
      <c r="AC3048">
        <v>1.9454981999999999E-2</v>
      </c>
      <c r="AD3048">
        <v>2.8699966E-2</v>
      </c>
      <c r="AE3048">
        <v>2.1169077000000001E-2</v>
      </c>
      <c r="AF3048">
        <v>1.5614298E-2</v>
      </c>
      <c r="AG3048">
        <v>1.1517097E-2</v>
      </c>
      <c r="AH3048" s="6">
        <v>3.2319921000000001E-2</v>
      </c>
      <c r="AI3048" s="6"/>
      <c r="AJ3048" s="8"/>
      <c r="AK3048" s="6"/>
      <c r="AL3048" s="6"/>
      <c r="AM3048" s="6"/>
      <c r="AN3048" s="6"/>
      <c r="AO3048" s="6"/>
      <c r="AP3048" s="6"/>
      <c r="AQ3048" s="6"/>
      <c r="AR3048" s="6"/>
      <c r="AS3048" s="6"/>
    </row>
    <row r="3049" spans="1:45" x14ac:dyDescent="0.35">
      <c r="A3049">
        <v>10000</v>
      </c>
      <c r="B3049">
        <v>1.5774396635479691</v>
      </c>
      <c r="C3049">
        <v>150</v>
      </c>
      <c r="D3049">
        <v>1.011846738004833</v>
      </c>
      <c r="E3049">
        <v>0</v>
      </c>
      <c r="F3049">
        <v>0</v>
      </c>
      <c r="G3049">
        <v>0.8</v>
      </c>
      <c r="H3049" t="s">
        <v>98</v>
      </c>
      <c r="I3049" t="s">
        <v>98</v>
      </c>
      <c r="J3049">
        <v>0.12610746340000001</v>
      </c>
      <c r="K3049">
        <v>1.9392294399999999E-2</v>
      </c>
      <c r="L3049">
        <v>1.43037444E-2</v>
      </c>
      <c r="M3049">
        <v>5.2752165999999986E-3</v>
      </c>
      <c r="N3049">
        <v>5.2752165999999986E-3</v>
      </c>
      <c r="O3049">
        <v>3.8909963999999991E-3</v>
      </c>
      <c r="P3049">
        <v>3.8909963999999991E-3</v>
      </c>
      <c r="Q3049">
        <v>5.7399931999999989E-3</v>
      </c>
      <c r="R3049">
        <v>4.2338153999999994E-3</v>
      </c>
      <c r="S3049">
        <v>3.1228595999999989E-3</v>
      </c>
      <c r="T3049">
        <v>2.303419399999999E-3</v>
      </c>
      <c r="U3049">
        <v>6.4639841999999991E-3</v>
      </c>
      <c r="V3049">
        <v>34.51</v>
      </c>
      <c r="W3049">
        <v>0.63053731700000004</v>
      </c>
      <c r="X3049">
        <v>9.6961472000000007E-2</v>
      </c>
      <c r="Y3049">
        <v>7.1518722000000007E-2</v>
      </c>
      <c r="Z3049">
        <v>2.6376083000000002E-2</v>
      </c>
      <c r="AA3049">
        <v>2.6376083000000002E-2</v>
      </c>
      <c r="AB3049">
        <v>1.9454981999999999E-2</v>
      </c>
      <c r="AC3049">
        <v>1.9454981999999999E-2</v>
      </c>
      <c r="AD3049">
        <v>2.8699966E-2</v>
      </c>
      <c r="AE3049">
        <v>2.1169077000000001E-2</v>
      </c>
      <c r="AF3049">
        <v>1.5614298E-2</v>
      </c>
      <c r="AG3049">
        <v>1.1517097E-2</v>
      </c>
      <c r="AH3049" s="6">
        <v>3.2319921000000001E-2</v>
      </c>
      <c r="AI3049" s="6"/>
      <c r="AJ3049" s="8"/>
      <c r="AK3049" s="6"/>
      <c r="AL3049" s="6"/>
      <c r="AM3049" s="6"/>
      <c r="AN3049" s="6"/>
      <c r="AO3049" s="6"/>
      <c r="AP3049" s="6"/>
      <c r="AQ3049" s="6"/>
      <c r="AR3049" s="6"/>
      <c r="AS3049" s="6"/>
    </row>
    <row r="3050" spans="1:45" x14ac:dyDescent="0.35">
      <c r="A3050">
        <v>15000</v>
      </c>
      <c r="B3050">
        <v>2.0187307082404868</v>
      </c>
      <c r="C3050">
        <v>150</v>
      </c>
      <c r="D3050">
        <v>1.011846738004833</v>
      </c>
      <c r="E3050">
        <v>0</v>
      </c>
      <c r="F3050">
        <v>0</v>
      </c>
      <c r="G3050">
        <v>0.8</v>
      </c>
      <c r="H3050" t="s">
        <v>98</v>
      </c>
      <c r="I3050" t="s">
        <v>98</v>
      </c>
      <c r="J3050">
        <v>0.12610746340000001</v>
      </c>
      <c r="K3050">
        <v>1.9392294399999999E-2</v>
      </c>
      <c r="L3050">
        <v>1.43037444E-2</v>
      </c>
      <c r="M3050">
        <v>5.2752165999999986E-3</v>
      </c>
      <c r="N3050">
        <v>5.2752165999999986E-3</v>
      </c>
      <c r="O3050">
        <v>3.8909963999999991E-3</v>
      </c>
      <c r="P3050">
        <v>3.8909963999999991E-3</v>
      </c>
      <c r="Q3050">
        <v>5.7399931999999989E-3</v>
      </c>
      <c r="R3050">
        <v>4.2338153999999994E-3</v>
      </c>
      <c r="S3050">
        <v>3.1228595999999989E-3</v>
      </c>
      <c r="T3050">
        <v>2.303419399999999E-3</v>
      </c>
      <c r="U3050">
        <v>6.4639841999999991E-3</v>
      </c>
      <c r="V3050">
        <v>34.51</v>
      </c>
      <c r="W3050">
        <v>0.63053731700000004</v>
      </c>
      <c r="X3050">
        <v>9.6961472000000007E-2</v>
      </c>
      <c r="Y3050">
        <v>7.1518722000000007E-2</v>
      </c>
      <c r="Z3050">
        <v>2.6376083000000002E-2</v>
      </c>
      <c r="AA3050">
        <v>2.6376083000000002E-2</v>
      </c>
      <c r="AB3050">
        <v>1.9454981999999999E-2</v>
      </c>
      <c r="AC3050">
        <v>1.9454981999999999E-2</v>
      </c>
      <c r="AD3050">
        <v>2.8699966E-2</v>
      </c>
      <c r="AE3050">
        <v>2.1169077000000001E-2</v>
      </c>
      <c r="AF3050">
        <v>1.5614298E-2</v>
      </c>
      <c r="AG3050">
        <v>1.1517097E-2</v>
      </c>
      <c r="AH3050" s="6">
        <v>3.2319921000000001E-2</v>
      </c>
      <c r="AI3050" s="6"/>
      <c r="AJ3050" s="8"/>
      <c r="AK3050" s="6"/>
      <c r="AL3050" s="6"/>
      <c r="AM3050" s="6"/>
      <c r="AN3050" s="6"/>
      <c r="AO3050" s="6"/>
      <c r="AP3050" s="6"/>
      <c r="AQ3050" s="6"/>
      <c r="AR3050" s="6"/>
      <c r="AS3050" s="6"/>
    </row>
    <row r="3051" spans="1:45" x14ac:dyDescent="0.35">
      <c r="A3051">
        <v>1500</v>
      </c>
      <c r="B3051">
        <v>0.99026410187645397</v>
      </c>
      <c r="C3051">
        <v>180</v>
      </c>
      <c r="D3051">
        <v>1.011846738004833</v>
      </c>
      <c r="E3051">
        <v>0</v>
      </c>
      <c r="F3051">
        <v>0</v>
      </c>
      <c r="G3051">
        <v>0.8</v>
      </c>
      <c r="H3051" t="s">
        <v>98</v>
      </c>
      <c r="I3051" t="s">
        <v>98</v>
      </c>
      <c r="J3051">
        <v>0.12610746340000001</v>
      </c>
      <c r="K3051">
        <v>1.9392294399999999E-2</v>
      </c>
      <c r="L3051">
        <v>1.43037444E-2</v>
      </c>
      <c r="M3051">
        <v>5.2752165999999986E-3</v>
      </c>
      <c r="N3051">
        <v>5.2752165999999986E-3</v>
      </c>
      <c r="O3051">
        <v>3.8909963999999991E-3</v>
      </c>
      <c r="P3051">
        <v>3.8909963999999991E-3</v>
      </c>
      <c r="Q3051">
        <v>5.7399931999999989E-3</v>
      </c>
      <c r="R3051">
        <v>4.2338153999999994E-3</v>
      </c>
      <c r="S3051">
        <v>3.1228595999999989E-3</v>
      </c>
      <c r="T3051">
        <v>2.303419399999999E-3</v>
      </c>
      <c r="U3051">
        <v>6.4639841999999991E-3</v>
      </c>
      <c r="V3051">
        <v>34.51</v>
      </c>
      <c r="W3051">
        <v>0.63053731700000004</v>
      </c>
      <c r="X3051">
        <v>9.6961472000000007E-2</v>
      </c>
      <c r="Y3051">
        <v>7.1518722000000007E-2</v>
      </c>
      <c r="Z3051">
        <v>2.6376083000000002E-2</v>
      </c>
      <c r="AA3051">
        <v>2.6376083000000002E-2</v>
      </c>
      <c r="AB3051">
        <v>1.9454981999999999E-2</v>
      </c>
      <c r="AC3051">
        <v>1.9454981999999999E-2</v>
      </c>
      <c r="AD3051">
        <v>2.8699966E-2</v>
      </c>
      <c r="AE3051">
        <v>2.1169077000000001E-2</v>
      </c>
      <c r="AF3051">
        <v>1.5614298E-2</v>
      </c>
      <c r="AG3051">
        <v>1.1517097E-2</v>
      </c>
      <c r="AH3051" s="6">
        <v>3.2319921000000001E-2</v>
      </c>
      <c r="AI3051" s="6"/>
      <c r="AJ3051" s="8"/>
      <c r="AK3051" s="6"/>
      <c r="AL3051" s="6"/>
      <c r="AM3051" s="6"/>
      <c r="AN3051" s="6"/>
      <c r="AO3051" s="6"/>
      <c r="AP3051" s="6"/>
      <c r="AQ3051" s="6"/>
      <c r="AR3051" s="6"/>
      <c r="AS3051" s="6"/>
    </row>
    <row r="3052" spans="1:45" x14ac:dyDescent="0.35">
      <c r="A3052">
        <v>2000</v>
      </c>
      <c r="B3052">
        <v>0.99948200089892636</v>
      </c>
      <c r="C3052">
        <v>180</v>
      </c>
      <c r="D3052">
        <v>1.011846738004833</v>
      </c>
      <c r="E3052">
        <v>0</v>
      </c>
      <c r="F3052">
        <v>0</v>
      </c>
      <c r="G3052">
        <v>0.8</v>
      </c>
      <c r="H3052" t="s">
        <v>98</v>
      </c>
      <c r="I3052" t="s">
        <v>98</v>
      </c>
      <c r="J3052">
        <v>0.12610746340000001</v>
      </c>
      <c r="K3052">
        <v>1.9392294399999999E-2</v>
      </c>
      <c r="L3052">
        <v>1.43037444E-2</v>
      </c>
      <c r="M3052">
        <v>5.2752165999999986E-3</v>
      </c>
      <c r="N3052">
        <v>5.2752165999999986E-3</v>
      </c>
      <c r="O3052">
        <v>3.8909963999999991E-3</v>
      </c>
      <c r="P3052">
        <v>3.8909963999999991E-3</v>
      </c>
      <c r="Q3052">
        <v>5.7399931999999989E-3</v>
      </c>
      <c r="R3052">
        <v>4.2338153999999994E-3</v>
      </c>
      <c r="S3052">
        <v>3.1228595999999989E-3</v>
      </c>
      <c r="T3052">
        <v>2.303419399999999E-3</v>
      </c>
      <c r="U3052">
        <v>6.4639841999999991E-3</v>
      </c>
      <c r="V3052">
        <v>34.51</v>
      </c>
      <c r="W3052">
        <v>0.63053731700000004</v>
      </c>
      <c r="X3052">
        <v>9.6961472000000007E-2</v>
      </c>
      <c r="Y3052">
        <v>7.1518722000000007E-2</v>
      </c>
      <c r="Z3052">
        <v>2.6376083000000002E-2</v>
      </c>
      <c r="AA3052">
        <v>2.6376083000000002E-2</v>
      </c>
      <c r="AB3052">
        <v>1.9454981999999999E-2</v>
      </c>
      <c r="AC3052">
        <v>1.9454981999999999E-2</v>
      </c>
      <c r="AD3052">
        <v>2.8699966E-2</v>
      </c>
      <c r="AE3052">
        <v>2.1169077000000001E-2</v>
      </c>
      <c r="AF3052">
        <v>1.5614298E-2</v>
      </c>
      <c r="AG3052">
        <v>1.1517097E-2</v>
      </c>
      <c r="AH3052" s="6">
        <v>3.2319921000000001E-2</v>
      </c>
      <c r="AI3052" s="6"/>
      <c r="AJ3052" s="8"/>
      <c r="AK3052" s="6"/>
      <c r="AL3052" s="6"/>
      <c r="AM3052" s="6"/>
      <c r="AN3052" s="6"/>
      <c r="AO3052" s="6"/>
      <c r="AP3052" s="6"/>
      <c r="AQ3052" s="6"/>
      <c r="AR3052" s="6"/>
      <c r="AS3052" s="6"/>
    </row>
    <row r="3053" spans="1:45" x14ac:dyDescent="0.35">
      <c r="A3053">
        <v>2500</v>
      </c>
      <c r="B3053">
        <v>1.0144183322642319</v>
      </c>
      <c r="C3053">
        <v>180</v>
      </c>
      <c r="D3053">
        <v>1.011846738004833</v>
      </c>
      <c r="E3053">
        <v>0</v>
      </c>
      <c r="F3053">
        <v>0</v>
      </c>
      <c r="G3053">
        <v>0.8</v>
      </c>
      <c r="H3053" t="s">
        <v>98</v>
      </c>
      <c r="I3053" t="s">
        <v>98</v>
      </c>
      <c r="J3053">
        <v>0.12610746340000001</v>
      </c>
      <c r="K3053">
        <v>1.9392294399999999E-2</v>
      </c>
      <c r="L3053">
        <v>1.43037444E-2</v>
      </c>
      <c r="M3053">
        <v>5.2752165999999986E-3</v>
      </c>
      <c r="N3053">
        <v>5.2752165999999986E-3</v>
      </c>
      <c r="O3053">
        <v>3.8909963999999991E-3</v>
      </c>
      <c r="P3053">
        <v>3.8909963999999991E-3</v>
      </c>
      <c r="Q3053">
        <v>5.7399931999999989E-3</v>
      </c>
      <c r="R3053">
        <v>4.2338153999999994E-3</v>
      </c>
      <c r="S3053">
        <v>3.1228595999999989E-3</v>
      </c>
      <c r="T3053">
        <v>2.303419399999999E-3</v>
      </c>
      <c r="U3053">
        <v>6.4639841999999991E-3</v>
      </c>
      <c r="V3053">
        <v>34.51</v>
      </c>
      <c r="W3053">
        <v>0.63053731700000004</v>
      </c>
      <c r="X3053">
        <v>9.6961472000000007E-2</v>
      </c>
      <c r="Y3053">
        <v>7.1518722000000007E-2</v>
      </c>
      <c r="Z3053">
        <v>2.6376083000000002E-2</v>
      </c>
      <c r="AA3053">
        <v>2.6376083000000002E-2</v>
      </c>
      <c r="AB3053">
        <v>1.9454981999999999E-2</v>
      </c>
      <c r="AC3053">
        <v>1.9454981999999999E-2</v>
      </c>
      <c r="AD3053">
        <v>2.8699966E-2</v>
      </c>
      <c r="AE3053">
        <v>2.1169077000000001E-2</v>
      </c>
      <c r="AF3053">
        <v>1.5614298E-2</v>
      </c>
      <c r="AG3053">
        <v>1.1517097E-2</v>
      </c>
      <c r="AH3053" s="6">
        <v>3.2319921000000001E-2</v>
      </c>
      <c r="AI3053" s="6"/>
      <c r="AJ3053" s="8"/>
      <c r="AK3053" s="6"/>
      <c r="AL3053" s="6"/>
      <c r="AM3053" s="6"/>
      <c r="AN3053" s="6"/>
      <c r="AO3053" s="6"/>
      <c r="AP3053" s="6"/>
      <c r="AQ3053" s="6"/>
      <c r="AR3053" s="6"/>
      <c r="AS3053" s="6"/>
    </row>
    <row r="3054" spans="1:45" x14ac:dyDescent="0.35">
      <c r="A3054">
        <v>5000</v>
      </c>
      <c r="B3054">
        <v>1.1544104812283169</v>
      </c>
      <c r="C3054">
        <v>180</v>
      </c>
      <c r="D3054">
        <v>1.011846738004833</v>
      </c>
      <c r="E3054">
        <v>0</v>
      </c>
      <c r="F3054">
        <v>0</v>
      </c>
      <c r="G3054">
        <v>0.8</v>
      </c>
      <c r="H3054" t="s">
        <v>98</v>
      </c>
      <c r="I3054" t="s">
        <v>98</v>
      </c>
      <c r="J3054">
        <v>0.12610746340000001</v>
      </c>
      <c r="K3054">
        <v>1.9392294399999999E-2</v>
      </c>
      <c r="L3054">
        <v>1.43037444E-2</v>
      </c>
      <c r="M3054">
        <v>5.2752165999999986E-3</v>
      </c>
      <c r="N3054">
        <v>5.2752165999999986E-3</v>
      </c>
      <c r="O3054">
        <v>3.8909963999999991E-3</v>
      </c>
      <c r="P3054">
        <v>3.8909963999999991E-3</v>
      </c>
      <c r="Q3054">
        <v>5.7399931999999989E-3</v>
      </c>
      <c r="R3054">
        <v>4.2338153999999994E-3</v>
      </c>
      <c r="S3054">
        <v>3.1228595999999989E-3</v>
      </c>
      <c r="T3054">
        <v>2.303419399999999E-3</v>
      </c>
      <c r="U3054">
        <v>6.4639841999999991E-3</v>
      </c>
      <c r="V3054">
        <v>34.51</v>
      </c>
      <c r="W3054">
        <v>0.63053731700000004</v>
      </c>
      <c r="X3054">
        <v>9.6961472000000007E-2</v>
      </c>
      <c r="Y3054">
        <v>7.1518722000000007E-2</v>
      </c>
      <c r="Z3054">
        <v>2.6376083000000002E-2</v>
      </c>
      <c r="AA3054">
        <v>2.6376083000000002E-2</v>
      </c>
      <c r="AB3054">
        <v>1.9454981999999999E-2</v>
      </c>
      <c r="AC3054">
        <v>1.9454981999999999E-2</v>
      </c>
      <c r="AD3054">
        <v>2.8699966E-2</v>
      </c>
      <c r="AE3054">
        <v>2.1169077000000001E-2</v>
      </c>
      <c r="AF3054">
        <v>1.5614298E-2</v>
      </c>
      <c r="AG3054">
        <v>1.1517097E-2</v>
      </c>
      <c r="AH3054" s="6">
        <v>3.2319921000000001E-2</v>
      </c>
      <c r="AI3054" s="6"/>
      <c r="AJ3054" s="8"/>
      <c r="AK3054" s="6"/>
      <c r="AL3054" s="6"/>
      <c r="AM3054" s="6"/>
      <c r="AN3054" s="6"/>
      <c r="AO3054" s="6"/>
      <c r="AP3054" s="6"/>
      <c r="AQ3054" s="6"/>
      <c r="AR3054" s="6"/>
      <c r="AS3054" s="6"/>
    </row>
    <row r="3055" spans="1:45" x14ac:dyDescent="0.35">
      <c r="A3055">
        <v>7500</v>
      </c>
      <c r="B3055">
        <v>1.349262891796172</v>
      </c>
      <c r="C3055">
        <v>180</v>
      </c>
      <c r="D3055">
        <v>1.011846738004833</v>
      </c>
      <c r="E3055">
        <v>0</v>
      </c>
      <c r="F3055">
        <v>0</v>
      </c>
      <c r="G3055">
        <v>0.8</v>
      </c>
      <c r="H3055" t="s">
        <v>98</v>
      </c>
      <c r="I3055" t="s">
        <v>98</v>
      </c>
      <c r="J3055">
        <v>0.12610746340000001</v>
      </c>
      <c r="K3055">
        <v>1.9392294399999999E-2</v>
      </c>
      <c r="L3055">
        <v>1.43037444E-2</v>
      </c>
      <c r="M3055">
        <v>5.2752165999999986E-3</v>
      </c>
      <c r="N3055">
        <v>5.2752165999999986E-3</v>
      </c>
      <c r="O3055">
        <v>3.8909963999999991E-3</v>
      </c>
      <c r="P3055">
        <v>3.8909963999999991E-3</v>
      </c>
      <c r="Q3055">
        <v>5.7399931999999989E-3</v>
      </c>
      <c r="R3055">
        <v>4.2338153999999994E-3</v>
      </c>
      <c r="S3055">
        <v>3.1228595999999989E-3</v>
      </c>
      <c r="T3055">
        <v>2.303419399999999E-3</v>
      </c>
      <c r="U3055">
        <v>6.4639841999999991E-3</v>
      </c>
      <c r="V3055">
        <v>34.51</v>
      </c>
      <c r="W3055">
        <v>0.63053731700000004</v>
      </c>
      <c r="X3055">
        <v>9.6961472000000007E-2</v>
      </c>
      <c r="Y3055">
        <v>7.1518722000000007E-2</v>
      </c>
      <c r="Z3055">
        <v>2.6376083000000002E-2</v>
      </c>
      <c r="AA3055">
        <v>2.6376083000000002E-2</v>
      </c>
      <c r="AB3055">
        <v>1.9454981999999999E-2</v>
      </c>
      <c r="AC3055">
        <v>1.9454981999999999E-2</v>
      </c>
      <c r="AD3055">
        <v>2.8699966E-2</v>
      </c>
      <c r="AE3055">
        <v>2.1169077000000001E-2</v>
      </c>
      <c r="AF3055">
        <v>1.5614298E-2</v>
      </c>
      <c r="AG3055">
        <v>1.1517097E-2</v>
      </c>
      <c r="AH3055" s="6">
        <v>3.2319921000000001E-2</v>
      </c>
      <c r="AI3055" s="6"/>
      <c r="AJ3055" s="8"/>
      <c r="AK3055" s="6"/>
      <c r="AL3055" s="6"/>
      <c r="AM3055" s="6"/>
      <c r="AN3055" s="6"/>
      <c r="AO3055" s="6"/>
      <c r="AP3055" s="6"/>
      <c r="AQ3055" s="6"/>
      <c r="AR3055" s="6"/>
      <c r="AS3055" s="6"/>
    </row>
    <row r="3056" spans="1:45" x14ac:dyDescent="0.35">
      <c r="A3056">
        <v>10000</v>
      </c>
      <c r="B3056">
        <v>1.558094480544908</v>
      </c>
      <c r="C3056">
        <v>180</v>
      </c>
      <c r="D3056">
        <v>1.011846738004833</v>
      </c>
      <c r="E3056">
        <v>0</v>
      </c>
      <c r="F3056">
        <v>0</v>
      </c>
      <c r="G3056">
        <v>0.8</v>
      </c>
      <c r="H3056" t="s">
        <v>98</v>
      </c>
      <c r="I3056" t="s">
        <v>98</v>
      </c>
      <c r="J3056">
        <v>0.12610746340000001</v>
      </c>
      <c r="K3056">
        <v>1.9392294399999999E-2</v>
      </c>
      <c r="L3056">
        <v>1.43037444E-2</v>
      </c>
      <c r="M3056">
        <v>5.2752165999999986E-3</v>
      </c>
      <c r="N3056">
        <v>5.2752165999999986E-3</v>
      </c>
      <c r="O3056">
        <v>3.8909963999999991E-3</v>
      </c>
      <c r="P3056">
        <v>3.8909963999999991E-3</v>
      </c>
      <c r="Q3056">
        <v>5.7399931999999989E-3</v>
      </c>
      <c r="R3056">
        <v>4.2338153999999994E-3</v>
      </c>
      <c r="S3056">
        <v>3.1228595999999989E-3</v>
      </c>
      <c r="T3056">
        <v>2.303419399999999E-3</v>
      </c>
      <c r="U3056">
        <v>6.4639841999999991E-3</v>
      </c>
      <c r="V3056">
        <v>34.51</v>
      </c>
      <c r="W3056">
        <v>0.63053731700000004</v>
      </c>
      <c r="X3056">
        <v>9.6961472000000007E-2</v>
      </c>
      <c r="Y3056">
        <v>7.1518722000000007E-2</v>
      </c>
      <c r="Z3056">
        <v>2.6376083000000002E-2</v>
      </c>
      <c r="AA3056">
        <v>2.6376083000000002E-2</v>
      </c>
      <c r="AB3056">
        <v>1.9454981999999999E-2</v>
      </c>
      <c r="AC3056">
        <v>1.9454981999999999E-2</v>
      </c>
      <c r="AD3056">
        <v>2.8699966E-2</v>
      </c>
      <c r="AE3056">
        <v>2.1169077000000001E-2</v>
      </c>
      <c r="AF3056">
        <v>1.5614298E-2</v>
      </c>
      <c r="AG3056">
        <v>1.1517097E-2</v>
      </c>
      <c r="AH3056" s="6">
        <v>3.2319921000000001E-2</v>
      </c>
      <c r="AI3056" s="6"/>
      <c r="AJ3056" s="8"/>
      <c r="AK3056" s="6"/>
      <c r="AL3056" s="6"/>
      <c r="AM3056" s="6"/>
      <c r="AN3056" s="6"/>
      <c r="AO3056" s="6"/>
      <c r="AP3056" s="6"/>
      <c r="AQ3056" s="6"/>
      <c r="AR3056" s="6"/>
      <c r="AS3056" s="6"/>
    </row>
    <row r="3057" spans="1:45" x14ac:dyDescent="0.35">
      <c r="A3057">
        <v>15000</v>
      </c>
      <c r="B3057">
        <v>1.9773297441535149</v>
      </c>
      <c r="C3057">
        <v>180</v>
      </c>
      <c r="D3057">
        <v>1.011846738004833</v>
      </c>
      <c r="E3057">
        <v>0</v>
      </c>
      <c r="F3057">
        <v>0</v>
      </c>
      <c r="G3057">
        <v>0.8</v>
      </c>
      <c r="H3057" t="s">
        <v>98</v>
      </c>
      <c r="I3057" t="s">
        <v>98</v>
      </c>
      <c r="J3057">
        <v>0.12610746340000001</v>
      </c>
      <c r="K3057">
        <v>1.9392294399999999E-2</v>
      </c>
      <c r="L3057">
        <v>1.43037444E-2</v>
      </c>
      <c r="M3057">
        <v>5.2752165999999986E-3</v>
      </c>
      <c r="N3057">
        <v>5.2752165999999986E-3</v>
      </c>
      <c r="O3057">
        <v>3.8909963999999991E-3</v>
      </c>
      <c r="P3057">
        <v>3.8909963999999991E-3</v>
      </c>
      <c r="Q3057">
        <v>5.7399931999999989E-3</v>
      </c>
      <c r="R3057">
        <v>4.2338153999999994E-3</v>
      </c>
      <c r="S3057">
        <v>3.1228595999999989E-3</v>
      </c>
      <c r="T3057">
        <v>2.303419399999999E-3</v>
      </c>
      <c r="U3057">
        <v>6.4639841999999991E-3</v>
      </c>
      <c r="V3057">
        <v>34.51</v>
      </c>
      <c r="W3057">
        <v>0.63053731700000004</v>
      </c>
      <c r="X3057">
        <v>9.6961472000000007E-2</v>
      </c>
      <c r="Y3057">
        <v>7.1518722000000007E-2</v>
      </c>
      <c r="Z3057">
        <v>2.6376083000000002E-2</v>
      </c>
      <c r="AA3057">
        <v>2.6376083000000002E-2</v>
      </c>
      <c r="AB3057">
        <v>1.9454981999999999E-2</v>
      </c>
      <c r="AC3057">
        <v>1.9454981999999999E-2</v>
      </c>
      <c r="AD3057">
        <v>2.8699966E-2</v>
      </c>
      <c r="AE3057">
        <v>2.1169077000000001E-2</v>
      </c>
      <c r="AF3057">
        <v>1.5614298E-2</v>
      </c>
      <c r="AG3057">
        <v>1.1517097E-2</v>
      </c>
      <c r="AH3057" s="6">
        <v>3.2319921000000001E-2</v>
      </c>
      <c r="AI3057" s="6"/>
      <c r="AJ3057" s="8"/>
      <c r="AK3057" s="6"/>
      <c r="AL3057" s="6"/>
      <c r="AM3057" s="6"/>
      <c r="AN3057" s="6"/>
      <c r="AO3057" s="6"/>
      <c r="AP3057" s="6"/>
      <c r="AQ3057" s="6"/>
      <c r="AR3057" s="6"/>
      <c r="AS3057" s="6"/>
    </row>
    <row r="3058" spans="1:45" x14ac:dyDescent="0.35">
      <c r="A3058">
        <v>1500</v>
      </c>
      <c r="B3058">
        <v>1.0028889672763031</v>
      </c>
      <c r="C3058">
        <v>220</v>
      </c>
      <c r="D3058">
        <v>1.011846738004833</v>
      </c>
      <c r="E3058">
        <v>0</v>
      </c>
      <c r="F3058">
        <v>0</v>
      </c>
      <c r="G3058">
        <v>0.8</v>
      </c>
      <c r="H3058" t="s">
        <v>98</v>
      </c>
      <c r="I3058" t="s">
        <v>98</v>
      </c>
      <c r="J3058">
        <v>0.12610746340000001</v>
      </c>
      <c r="K3058">
        <v>1.9392294399999999E-2</v>
      </c>
      <c r="L3058">
        <v>1.43037444E-2</v>
      </c>
      <c r="M3058">
        <v>5.2752165999999986E-3</v>
      </c>
      <c r="N3058">
        <v>5.2752165999999986E-3</v>
      </c>
      <c r="O3058">
        <v>3.8909963999999991E-3</v>
      </c>
      <c r="P3058">
        <v>3.8909963999999991E-3</v>
      </c>
      <c r="Q3058">
        <v>5.7399931999999989E-3</v>
      </c>
      <c r="R3058">
        <v>4.2338153999999994E-3</v>
      </c>
      <c r="S3058">
        <v>3.1228595999999989E-3</v>
      </c>
      <c r="T3058">
        <v>2.303419399999999E-3</v>
      </c>
      <c r="U3058">
        <v>6.4639841999999991E-3</v>
      </c>
      <c r="V3058">
        <v>34.51</v>
      </c>
      <c r="W3058">
        <v>0.63053731700000004</v>
      </c>
      <c r="X3058">
        <v>9.6961472000000007E-2</v>
      </c>
      <c r="Y3058">
        <v>7.1518722000000007E-2</v>
      </c>
      <c r="Z3058">
        <v>2.6376083000000002E-2</v>
      </c>
      <c r="AA3058">
        <v>2.6376083000000002E-2</v>
      </c>
      <c r="AB3058">
        <v>1.9454981999999999E-2</v>
      </c>
      <c r="AC3058">
        <v>1.9454981999999999E-2</v>
      </c>
      <c r="AD3058">
        <v>2.8699966E-2</v>
      </c>
      <c r="AE3058">
        <v>2.1169077000000001E-2</v>
      </c>
      <c r="AF3058">
        <v>1.5614298E-2</v>
      </c>
      <c r="AG3058">
        <v>1.1517097E-2</v>
      </c>
      <c r="AH3058" s="6">
        <v>3.2319921000000001E-2</v>
      </c>
      <c r="AI3058" s="6"/>
      <c r="AJ3058" s="8"/>
      <c r="AK3058" s="6"/>
      <c r="AL3058" s="6"/>
      <c r="AM3058" s="6"/>
      <c r="AN3058" s="6"/>
      <c r="AO3058" s="6"/>
      <c r="AP3058" s="6"/>
      <c r="AQ3058" s="6"/>
      <c r="AR3058" s="6"/>
      <c r="AS3058" s="6"/>
    </row>
    <row r="3059" spans="1:45" x14ac:dyDescent="0.35">
      <c r="A3059">
        <v>2000</v>
      </c>
      <c r="B3059">
        <v>1.014025416411594</v>
      </c>
      <c r="C3059">
        <v>220</v>
      </c>
      <c r="D3059">
        <v>1.011846738004833</v>
      </c>
      <c r="E3059">
        <v>0</v>
      </c>
      <c r="F3059">
        <v>0</v>
      </c>
      <c r="G3059">
        <v>0.8</v>
      </c>
      <c r="H3059" t="s">
        <v>98</v>
      </c>
      <c r="I3059" t="s">
        <v>98</v>
      </c>
      <c r="J3059">
        <v>0.12610746340000001</v>
      </c>
      <c r="K3059">
        <v>1.9392294399999999E-2</v>
      </c>
      <c r="L3059">
        <v>1.43037444E-2</v>
      </c>
      <c r="M3059">
        <v>5.2752165999999986E-3</v>
      </c>
      <c r="N3059">
        <v>5.2752165999999986E-3</v>
      </c>
      <c r="O3059">
        <v>3.8909963999999991E-3</v>
      </c>
      <c r="P3059">
        <v>3.8909963999999991E-3</v>
      </c>
      <c r="Q3059">
        <v>5.7399931999999989E-3</v>
      </c>
      <c r="R3059">
        <v>4.2338153999999994E-3</v>
      </c>
      <c r="S3059">
        <v>3.1228595999999989E-3</v>
      </c>
      <c r="T3059">
        <v>2.303419399999999E-3</v>
      </c>
      <c r="U3059">
        <v>6.4639841999999991E-3</v>
      </c>
      <c r="V3059">
        <v>34.51</v>
      </c>
      <c r="W3059">
        <v>0.63053731700000004</v>
      </c>
      <c r="X3059">
        <v>9.6961472000000007E-2</v>
      </c>
      <c r="Y3059">
        <v>7.1518722000000007E-2</v>
      </c>
      <c r="Z3059">
        <v>2.6376083000000002E-2</v>
      </c>
      <c r="AA3059">
        <v>2.6376083000000002E-2</v>
      </c>
      <c r="AB3059">
        <v>1.9454981999999999E-2</v>
      </c>
      <c r="AC3059">
        <v>1.9454981999999999E-2</v>
      </c>
      <c r="AD3059">
        <v>2.8699966E-2</v>
      </c>
      <c r="AE3059">
        <v>2.1169077000000001E-2</v>
      </c>
      <c r="AF3059">
        <v>1.5614298E-2</v>
      </c>
      <c r="AG3059">
        <v>1.1517097E-2</v>
      </c>
      <c r="AH3059" s="6">
        <v>3.2319921000000001E-2</v>
      </c>
      <c r="AI3059" s="6"/>
      <c r="AJ3059" s="8"/>
      <c r="AK3059" s="6"/>
      <c r="AL3059" s="6"/>
      <c r="AM3059" s="6"/>
      <c r="AN3059" s="6"/>
      <c r="AO3059" s="6"/>
      <c r="AP3059" s="6"/>
      <c r="AQ3059" s="6"/>
      <c r="AR3059" s="6"/>
      <c r="AS3059" s="6"/>
    </row>
    <row r="3060" spans="1:45" x14ac:dyDescent="0.35">
      <c r="A3060">
        <v>2500</v>
      </c>
      <c r="B3060">
        <v>1.0297348832783679</v>
      </c>
      <c r="C3060">
        <v>220</v>
      </c>
      <c r="D3060">
        <v>1.011846738004833</v>
      </c>
      <c r="E3060">
        <v>0</v>
      </c>
      <c r="F3060">
        <v>0</v>
      </c>
      <c r="G3060">
        <v>0.8</v>
      </c>
      <c r="H3060" t="s">
        <v>98</v>
      </c>
      <c r="I3060" t="s">
        <v>98</v>
      </c>
      <c r="J3060">
        <v>0.12610746340000001</v>
      </c>
      <c r="K3060">
        <v>1.9392294399999999E-2</v>
      </c>
      <c r="L3060">
        <v>1.43037444E-2</v>
      </c>
      <c r="M3060">
        <v>5.2752165999999986E-3</v>
      </c>
      <c r="N3060">
        <v>5.2752165999999986E-3</v>
      </c>
      <c r="O3060">
        <v>3.8909963999999991E-3</v>
      </c>
      <c r="P3060">
        <v>3.8909963999999991E-3</v>
      </c>
      <c r="Q3060">
        <v>5.7399931999999989E-3</v>
      </c>
      <c r="R3060">
        <v>4.2338153999999994E-3</v>
      </c>
      <c r="S3060">
        <v>3.1228595999999989E-3</v>
      </c>
      <c r="T3060">
        <v>2.303419399999999E-3</v>
      </c>
      <c r="U3060">
        <v>6.4639841999999991E-3</v>
      </c>
      <c r="V3060">
        <v>34.51</v>
      </c>
      <c r="W3060">
        <v>0.63053731700000004</v>
      </c>
      <c r="X3060">
        <v>9.6961472000000007E-2</v>
      </c>
      <c r="Y3060">
        <v>7.1518722000000007E-2</v>
      </c>
      <c r="Z3060">
        <v>2.6376083000000002E-2</v>
      </c>
      <c r="AA3060">
        <v>2.6376083000000002E-2</v>
      </c>
      <c r="AB3060">
        <v>1.9454981999999999E-2</v>
      </c>
      <c r="AC3060">
        <v>1.9454981999999999E-2</v>
      </c>
      <c r="AD3060">
        <v>2.8699966E-2</v>
      </c>
      <c r="AE3060">
        <v>2.1169077000000001E-2</v>
      </c>
      <c r="AF3060">
        <v>1.5614298E-2</v>
      </c>
      <c r="AG3060">
        <v>1.1517097E-2</v>
      </c>
      <c r="AH3060" s="6">
        <v>3.2319921000000001E-2</v>
      </c>
      <c r="AI3060" s="6"/>
      <c r="AJ3060" s="8"/>
      <c r="AK3060" s="6"/>
      <c r="AL3060" s="6"/>
      <c r="AM3060" s="6"/>
      <c r="AN3060" s="6"/>
      <c r="AO3060" s="6"/>
      <c r="AP3060" s="6"/>
      <c r="AQ3060" s="6"/>
      <c r="AR3060" s="6"/>
      <c r="AS3060" s="6"/>
    </row>
    <row r="3061" spans="1:45" x14ac:dyDescent="0.35">
      <c r="A3061">
        <v>5000</v>
      </c>
      <c r="B3061">
        <v>1.1612786998314959</v>
      </c>
      <c r="C3061">
        <v>220</v>
      </c>
      <c r="D3061">
        <v>1.011846738004833</v>
      </c>
      <c r="E3061">
        <v>0</v>
      </c>
      <c r="F3061">
        <v>0</v>
      </c>
      <c r="G3061">
        <v>0.8</v>
      </c>
      <c r="H3061" t="s">
        <v>98</v>
      </c>
      <c r="I3061" t="s">
        <v>98</v>
      </c>
      <c r="J3061">
        <v>0.12610746340000001</v>
      </c>
      <c r="K3061">
        <v>1.9392294399999999E-2</v>
      </c>
      <c r="L3061">
        <v>1.43037444E-2</v>
      </c>
      <c r="M3061">
        <v>5.2752165999999986E-3</v>
      </c>
      <c r="N3061">
        <v>5.2752165999999986E-3</v>
      </c>
      <c r="O3061">
        <v>3.8909963999999991E-3</v>
      </c>
      <c r="P3061">
        <v>3.8909963999999991E-3</v>
      </c>
      <c r="Q3061">
        <v>5.7399931999999989E-3</v>
      </c>
      <c r="R3061">
        <v>4.2338153999999994E-3</v>
      </c>
      <c r="S3061">
        <v>3.1228595999999989E-3</v>
      </c>
      <c r="T3061">
        <v>2.303419399999999E-3</v>
      </c>
      <c r="U3061">
        <v>6.4639841999999991E-3</v>
      </c>
      <c r="V3061">
        <v>34.51</v>
      </c>
      <c r="W3061">
        <v>0.63053731700000004</v>
      </c>
      <c r="X3061">
        <v>9.6961472000000007E-2</v>
      </c>
      <c r="Y3061">
        <v>7.1518722000000007E-2</v>
      </c>
      <c r="Z3061">
        <v>2.6376083000000002E-2</v>
      </c>
      <c r="AA3061">
        <v>2.6376083000000002E-2</v>
      </c>
      <c r="AB3061">
        <v>1.9454981999999999E-2</v>
      </c>
      <c r="AC3061">
        <v>1.9454981999999999E-2</v>
      </c>
      <c r="AD3061">
        <v>2.8699966E-2</v>
      </c>
      <c r="AE3061">
        <v>2.1169077000000001E-2</v>
      </c>
      <c r="AF3061">
        <v>1.5614298E-2</v>
      </c>
      <c r="AG3061">
        <v>1.1517097E-2</v>
      </c>
      <c r="AH3061" s="6">
        <v>3.2319921000000001E-2</v>
      </c>
      <c r="AI3061" s="6"/>
      <c r="AJ3061" s="8"/>
      <c r="AK3061" s="6"/>
      <c r="AL3061" s="6"/>
      <c r="AM3061" s="6"/>
      <c r="AN3061" s="6"/>
      <c r="AO3061" s="6"/>
      <c r="AP3061" s="6"/>
      <c r="AQ3061" s="6"/>
      <c r="AR3061" s="6"/>
      <c r="AS3061" s="6"/>
    </row>
    <row r="3062" spans="1:45" x14ac:dyDescent="0.35">
      <c r="A3062">
        <v>7500</v>
      </c>
      <c r="B3062">
        <v>1.3411925790438399</v>
      </c>
      <c r="C3062">
        <v>220</v>
      </c>
      <c r="D3062">
        <v>1.011846738004833</v>
      </c>
      <c r="E3062">
        <v>0</v>
      </c>
      <c r="F3062">
        <v>0</v>
      </c>
      <c r="G3062">
        <v>0.8</v>
      </c>
      <c r="H3062" t="s">
        <v>98</v>
      </c>
      <c r="I3062" t="s">
        <v>98</v>
      </c>
      <c r="J3062">
        <v>0.12610746340000001</v>
      </c>
      <c r="K3062">
        <v>1.9392294399999999E-2</v>
      </c>
      <c r="L3062">
        <v>1.43037444E-2</v>
      </c>
      <c r="M3062">
        <v>5.2752165999999986E-3</v>
      </c>
      <c r="N3062">
        <v>5.2752165999999986E-3</v>
      </c>
      <c r="O3062">
        <v>3.8909963999999991E-3</v>
      </c>
      <c r="P3062">
        <v>3.8909963999999991E-3</v>
      </c>
      <c r="Q3062">
        <v>5.7399931999999989E-3</v>
      </c>
      <c r="R3062">
        <v>4.2338153999999994E-3</v>
      </c>
      <c r="S3062">
        <v>3.1228595999999989E-3</v>
      </c>
      <c r="T3062">
        <v>2.303419399999999E-3</v>
      </c>
      <c r="U3062">
        <v>6.4639841999999991E-3</v>
      </c>
      <c r="V3062">
        <v>34.51</v>
      </c>
      <c r="W3062">
        <v>0.63053731700000004</v>
      </c>
      <c r="X3062">
        <v>9.6961472000000007E-2</v>
      </c>
      <c r="Y3062">
        <v>7.1518722000000007E-2</v>
      </c>
      <c r="Z3062">
        <v>2.6376083000000002E-2</v>
      </c>
      <c r="AA3062">
        <v>2.6376083000000002E-2</v>
      </c>
      <c r="AB3062">
        <v>1.9454981999999999E-2</v>
      </c>
      <c r="AC3062">
        <v>1.9454981999999999E-2</v>
      </c>
      <c r="AD3062">
        <v>2.8699966E-2</v>
      </c>
      <c r="AE3062">
        <v>2.1169077000000001E-2</v>
      </c>
      <c r="AF3062">
        <v>1.5614298E-2</v>
      </c>
      <c r="AG3062">
        <v>1.1517097E-2</v>
      </c>
      <c r="AH3062" s="6">
        <v>3.2319921000000001E-2</v>
      </c>
      <c r="AI3062" s="6"/>
      <c r="AJ3062" s="8"/>
      <c r="AK3062" s="6"/>
      <c r="AL3062" s="6"/>
      <c r="AM3062" s="6"/>
      <c r="AN3062" s="6"/>
      <c r="AO3062" s="6"/>
      <c r="AP3062" s="6"/>
      <c r="AQ3062" s="6"/>
      <c r="AR3062" s="6"/>
      <c r="AS3062" s="6"/>
    </row>
    <row r="3063" spans="1:45" x14ac:dyDescent="0.35">
      <c r="A3063">
        <v>10000</v>
      </c>
      <c r="B3063">
        <v>1.53541856524287</v>
      </c>
      <c r="C3063">
        <v>220</v>
      </c>
      <c r="D3063">
        <v>1.011846738004833</v>
      </c>
      <c r="E3063">
        <v>0</v>
      </c>
      <c r="F3063">
        <v>0</v>
      </c>
      <c r="G3063">
        <v>0.8</v>
      </c>
      <c r="H3063" t="s">
        <v>98</v>
      </c>
      <c r="I3063" t="s">
        <v>98</v>
      </c>
      <c r="J3063">
        <v>0.12610746340000001</v>
      </c>
      <c r="K3063">
        <v>1.9392294399999999E-2</v>
      </c>
      <c r="L3063">
        <v>1.43037444E-2</v>
      </c>
      <c r="M3063">
        <v>5.2752165999999986E-3</v>
      </c>
      <c r="N3063">
        <v>5.2752165999999986E-3</v>
      </c>
      <c r="O3063">
        <v>3.8909963999999991E-3</v>
      </c>
      <c r="P3063">
        <v>3.8909963999999991E-3</v>
      </c>
      <c r="Q3063">
        <v>5.7399931999999989E-3</v>
      </c>
      <c r="R3063">
        <v>4.2338153999999994E-3</v>
      </c>
      <c r="S3063">
        <v>3.1228595999999989E-3</v>
      </c>
      <c r="T3063">
        <v>2.303419399999999E-3</v>
      </c>
      <c r="U3063">
        <v>6.4639841999999991E-3</v>
      </c>
      <c r="V3063">
        <v>34.51</v>
      </c>
      <c r="W3063">
        <v>0.63053731700000004</v>
      </c>
      <c r="X3063">
        <v>9.6961472000000007E-2</v>
      </c>
      <c r="Y3063">
        <v>7.1518722000000007E-2</v>
      </c>
      <c r="Z3063">
        <v>2.6376083000000002E-2</v>
      </c>
      <c r="AA3063">
        <v>2.6376083000000002E-2</v>
      </c>
      <c r="AB3063">
        <v>1.9454981999999999E-2</v>
      </c>
      <c r="AC3063">
        <v>1.9454981999999999E-2</v>
      </c>
      <c r="AD3063">
        <v>2.8699966E-2</v>
      </c>
      <c r="AE3063">
        <v>2.1169077000000001E-2</v>
      </c>
      <c r="AF3063">
        <v>1.5614298E-2</v>
      </c>
      <c r="AG3063">
        <v>1.1517097E-2</v>
      </c>
      <c r="AH3063" s="6">
        <v>3.2319921000000001E-2</v>
      </c>
      <c r="AI3063" s="6"/>
      <c r="AJ3063" s="8"/>
      <c r="AK3063" s="6"/>
      <c r="AL3063" s="6"/>
      <c r="AM3063" s="6"/>
      <c r="AN3063" s="6"/>
      <c r="AO3063" s="6"/>
      <c r="AP3063" s="6"/>
      <c r="AQ3063" s="6"/>
      <c r="AR3063" s="6"/>
      <c r="AS3063" s="6"/>
    </row>
    <row r="3064" spans="1:45" x14ac:dyDescent="0.35">
      <c r="A3064">
        <v>15000</v>
      </c>
      <c r="B3064">
        <v>1.9281768494753071</v>
      </c>
      <c r="C3064">
        <v>220</v>
      </c>
      <c r="D3064">
        <v>1.011846738004833</v>
      </c>
      <c r="E3064">
        <v>0</v>
      </c>
      <c r="F3064">
        <v>0</v>
      </c>
      <c r="G3064">
        <v>0.8</v>
      </c>
      <c r="H3064" t="s">
        <v>98</v>
      </c>
      <c r="I3064" t="s">
        <v>98</v>
      </c>
      <c r="J3064">
        <v>0.12610746340000001</v>
      </c>
      <c r="K3064">
        <v>1.9392294399999999E-2</v>
      </c>
      <c r="L3064">
        <v>1.43037444E-2</v>
      </c>
      <c r="M3064">
        <v>5.2752165999999986E-3</v>
      </c>
      <c r="N3064">
        <v>5.2752165999999986E-3</v>
      </c>
      <c r="O3064">
        <v>3.8909963999999991E-3</v>
      </c>
      <c r="P3064">
        <v>3.8909963999999991E-3</v>
      </c>
      <c r="Q3064">
        <v>5.7399931999999989E-3</v>
      </c>
      <c r="R3064">
        <v>4.2338153999999994E-3</v>
      </c>
      <c r="S3064">
        <v>3.1228595999999989E-3</v>
      </c>
      <c r="T3064">
        <v>2.303419399999999E-3</v>
      </c>
      <c r="U3064">
        <v>6.4639841999999991E-3</v>
      </c>
      <c r="V3064">
        <v>34.51</v>
      </c>
      <c r="W3064">
        <v>0.63053731700000004</v>
      </c>
      <c r="X3064">
        <v>9.6961472000000007E-2</v>
      </c>
      <c r="Y3064">
        <v>7.1518722000000007E-2</v>
      </c>
      <c r="Z3064">
        <v>2.6376083000000002E-2</v>
      </c>
      <c r="AA3064">
        <v>2.6376083000000002E-2</v>
      </c>
      <c r="AB3064">
        <v>1.9454981999999999E-2</v>
      </c>
      <c r="AC3064">
        <v>1.9454981999999999E-2</v>
      </c>
      <c r="AD3064">
        <v>2.8699966E-2</v>
      </c>
      <c r="AE3064">
        <v>2.1169077000000001E-2</v>
      </c>
      <c r="AF3064">
        <v>1.5614298E-2</v>
      </c>
      <c r="AG3064">
        <v>1.1517097E-2</v>
      </c>
      <c r="AH3064" s="6">
        <v>3.2319921000000001E-2</v>
      </c>
      <c r="AI3064" s="6"/>
      <c r="AJ3064" s="8"/>
      <c r="AK3064" s="6"/>
      <c r="AL3064" s="6"/>
      <c r="AM3064" s="6"/>
      <c r="AN3064" s="6"/>
      <c r="AO3064" s="6"/>
      <c r="AP3064" s="6"/>
      <c r="AQ3064" s="6"/>
      <c r="AR3064" s="6"/>
      <c r="AS3064" s="6"/>
    </row>
    <row r="3065" spans="1:45" x14ac:dyDescent="0.35">
      <c r="A3065">
        <v>1500</v>
      </c>
      <c r="B3065">
        <v>1.010377366895084</v>
      </c>
      <c r="C3065">
        <v>250</v>
      </c>
      <c r="D3065">
        <v>1.011846738004833</v>
      </c>
      <c r="E3065">
        <v>0</v>
      </c>
      <c r="F3065">
        <v>0</v>
      </c>
      <c r="G3065">
        <v>0.8</v>
      </c>
      <c r="H3065" t="s">
        <v>98</v>
      </c>
      <c r="I3065" t="s">
        <v>98</v>
      </c>
      <c r="J3065">
        <v>0.12610746340000001</v>
      </c>
      <c r="K3065">
        <v>1.9392294399999999E-2</v>
      </c>
      <c r="L3065">
        <v>1.43037444E-2</v>
      </c>
      <c r="M3065">
        <v>5.2752165999999986E-3</v>
      </c>
      <c r="N3065">
        <v>5.2752165999999986E-3</v>
      </c>
      <c r="O3065">
        <v>3.8909963999999991E-3</v>
      </c>
      <c r="P3065">
        <v>3.8909963999999991E-3</v>
      </c>
      <c r="Q3065">
        <v>5.7399931999999989E-3</v>
      </c>
      <c r="R3065">
        <v>4.2338153999999994E-3</v>
      </c>
      <c r="S3065">
        <v>3.1228595999999989E-3</v>
      </c>
      <c r="T3065">
        <v>2.303419399999999E-3</v>
      </c>
      <c r="U3065">
        <v>6.4639841999999991E-3</v>
      </c>
      <c r="V3065">
        <v>34.51</v>
      </c>
      <c r="W3065">
        <v>0.63053731700000004</v>
      </c>
      <c r="X3065">
        <v>9.6961472000000007E-2</v>
      </c>
      <c r="Y3065">
        <v>7.1518722000000007E-2</v>
      </c>
      <c r="Z3065">
        <v>2.6376083000000002E-2</v>
      </c>
      <c r="AA3065">
        <v>2.6376083000000002E-2</v>
      </c>
      <c r="AB3065">
        <v>1.9454981999999999E-2</v>
      </c>
      <c r="AC3065">
        <v>1.9454981999999999E-2</v>
      </c>
      <c r="AD3065">
        <v>2.8699966E-2</v>
      </c>
      <c r="AE3065">
        <v>2.1169077000000001E-2</v>
      </c>
      <c r="AF3065">
        <v>1.5614298E-2</v>
      </c>
      <c r="AG3065">
        <v>1.1517097E-2</v>
      </c>
      <c r="AH3065" s="6">
        <v>3.2319921000000001E-2</v>
      </c>
      <c r="AI3065" s="6"/>
      <c r="AJ3065" s="8"/>
      <c r="AK3065" s="6"/>
      <c r="AL3065" s="6"/>
      <c r="AM3065" s="6"/>
      <c r="AN3065" s="6"/>
      <c r="AO3065" s="6"/>
      <c r="AP3065" s="6"/>
      <c r="AQ3065" s="6"/>
      <c r="AR3065" s="6"/>
      <c r="AS3065" s="6"/>
    </row>
    <row r="3066" spans="1:45" x14ac:dyDescent="0.35">
      <c r="A3066">
        <v>2000</v>
      </c>
      <c r="B3066">
        <v>1.022658326347718</v>
      </c>
      <c r="C3066">
        <v>250</v>
      </c>
      <c r="D3066">
        <v>1.011846738004833</v>
      </c>
      <c r="E3066">
        <v>0</v>
      </c>
      <c r="F3066">
        <v>0</v>
      </c>
      <c r="G3066">
        <v>0.8</v>
      </c>
      <c r="H3066" t="s">
        <v>98</v>
      </c>
      <c r="I3066" t="s">
        <v>98</v>
      </c>
      <c r="J3066">
        <v>0.12610746340000001</v>
      </c>
      <c r="K3066">
        <v>1.9392294399999999E-2</v>
      </c>
      <c r="L3066">
        <v>1.43037444E-2</v>
      </c>
      <c r="M3066">
        <v>5.2752165999999986E-3</v>
      </c>
      <c r="N3066">
        <v>5.2752165999999986E-3</v>
      </c>
      <c r="O3066">
        <v>3.8909963999999991E-3</v>
      </c>
      <c r="P3066">
        <v>3.8909963999999991E-3</v>
      </c>
      <c r="Q3066">
        <v>5.7399931999999989E-3</v>
      </c>
      <c r="R3066">
        <v>4.2338153999999994E-3</v>
      </c>
      <c r="S3066">
        <v>3.1228595999999989E-3</v>
      </c>
      <c r="T3066">
        <v>2.303419399999999E-3</v>
      </c>
      <c r="U3066">
        <v>6.4639841999999991E-3</v>
      </c>
      <c r="V3066">
        <v>34.51</v>
      </c>
      <c r="W3066">
        <v>0.63053731700000004</v>
      </c>
      <c r="X3066">
        <v>9.6961472000000007E-2</v>
      </c>
      <c r="Y3066">
        <v>7.1518722000000007E-2</v>
      </c>
      <c r="Z3066">
        <v>2.6376083000000002E-2</v>
      </c>
      <c r="AA3066">
        <v>2.6376083000000002E-2</v>
      </c>
      <c r="AB3066">
        <v>1.9454981999999999E-2</v>
      </c>
      <c r="AC3066">
        <v>1.9454981999999999E-2</v>
      </c>
      <c r="AD3066">
        <v>2.8699966E-2</v>
      </c>
      <c r="AE3066">
        <v>2.1169077000000001E-2</v>
      </c>
      <c r="AF3066">
        <v>1.5614298E-2</v>
      </c>
      <c r="AG3066">
        <v>1.1517097E-2</v>
      </c>
      <c r="AH3066" s="6">
        <v>3.2319921000000001E-2</v>
      </c>
      <c r="AI3066" s="6"/>
      <c r="AJ3066" s="8"/>
      <c r="AK3066" s="6"/>
      <c r="AL3066" s="6"/>
      <c r="AM3066" s="6"/>
      <c r="AN3066" s="6"/>
      <c r="AO3066" s="6"/>
      <c r="AP3066" s="6"/>
      <c r="AQ3066" s="6"/>
      <c r="AR3066" s="6"/>
      <c r="AS3066" s="6"/>
    </row>
    <row r="3067" spans="1:45" x14ac:dyDescent="0.35">
      <c r="A3067">
        <v>2500</v>
      </c>
      <c r="B3067">
        <v>1.0388465597855281</v>
      </c>
      <c r="C3067">
        <v>250</v>
      </c>
      <c r="D3067">
        <v>1.011846738004833</v>
      </c>
      <c r="E3067">
        <v>0</v>
      </c>
      <c r="F3067">
        <v>0</v>
      </c>
      <c r="G3067">
        <v>0.8</v>
      </c>
      <c r="H3067" t="s">
        <v>98</v>
      </c>
      <c r="I3067" t="s">
        <v>98</v>
      </c>
      <c r="J3067">
        <v>0.12610746340000001</v>
      </c>
      <c r="K3067">
        <v>1.9392294399999999E-2</v>
      </c>
      <c r="L3067">
        <v>1.43037444E-2</v>
      </c>
      <c r="M3067">
        <v>5.2752165999999986E-3</v>
      </c>
      <c r="N3067">
        <v>5.2752165999999986E-3</v>
      </c>
      <c r="O3067">
        <v>3.8909963999999991E-3</v>
      </c>
      <c r="P3067">
        <v>3.8909963999999991E-3</v>
      </c>
      <c r="Q3067">
        <v>5.7399931999999989E-3</v>
      </c>
      <c r="R3067">
        <v>4.2338153999999994E-3</v>
      </c>
      <c r="S3067">
        <v>3.1228595999999989E-3</v>
      </c>
      <c r="T3067">
        <v>2.303419399999999E-3</v>
      </c>
      <c r="U3067">
        <v>6.4639841999999991E-3</v>
      </c>
      <c r="V3067">
        <v>34.51</v>
      </c>
      <c r="W3067">
        <v>0.63053731700000004</v>
      </c>
      <c r="X3067">
        <v>9.6961472000000007E-2</v>
      </c>
      <c r="Y3067">
        <v>7.1518722000000007E-2</v>
      </c>
      <c r="Z3067">
        <v>2.6376083000000002E-2</v>
      </c>
      <c r="AA3067">
        <v>2.6376083000000002E-2</v>
      </c>
      <c r="AB3067">
        <v>1.9454981999999999E-2</v>
      </c>
      <c r="AC3067">
        <v>1.9454981999999999E-2</v>
      </c>
      <c r="AD3067">
        <v>2.8699966E-2</v>
      </c>
      <c r="AE3067">
        <v>2.1169077000000001E-2</v>
      </c>
      <c r="AF3067">
        <v>1.5614298E-2</v>
      </c>
      <c r="AG3067">
        <v>1.1517097E-2</v>
      </c>
      <c r="AH3067" s="6">
        <v>3.2319921000000001E-2</v>
      </c>
      <c r="AI3067" s="6"/>
      <c r="AJ3067" s="8"/>
      <c r="AK3067" s="6"/>
      <c r="AL3067" s="6"/>
      <c r="AM3067" s="6"/>
      <c r="AN3067" s="6"/>
      <c r="AO3067" s="6"/>
      <c r="AP3067" s="6"/>
      <c r="AQ3067" s="6"/>
      <c r="AR3067" s="6"/>
      <c r="AS3067" s="6"/>
    </row>
    <row r="3068" spans="1:45" x14ac:dyDescent="0.35">
      <c r="A3068">
        <v>5000</v>
      </c>
      <c r="B3068">
        <v>1.1654238006433251</v>
      </c>
      <c r="C3068">
        <v>250</v>
      </c>
      <c r="D3068">
        <v>1.011846738004833</v>
      </c>
      <c r="E3068">
        <v>0</v>
      </c>
      <c r="F3068">
        <v>0</v>
      </c>
      <c r="G3068">
        <v>0.8</v>
      </c>
      <c r="H3068" t="s">
        <v>98</v>
      </c>
      <c r="I3068" t="s">
        <v>98</v>
      </c>
      <c r="J3068">
        <v>0.12610746340000001</v>
      </c>
      <c r="K3068">
        <v>1.9392294399999999E-2</v>
      </c>
      <c r="L3068">
        <v>1.43037444E-2</v>
      </c>
      <c r="M3068">
        <v>5.2752165999999986E-3</v>
      </c>
      <c r="N3068">
        <v>5.2752165999999986E-3</v>
      </c>
      <c r="O3068">
        <v>3.8909963999999991E-3</v>
      </c>
      <c r="P3068">
        <v>3.8909963999999991E-3</v>
      </c>
      <c r="Q3068">
        <v>5.7399931999999989E-3</v>
      </c>
      <c r="R3068">
        <v>4.2338153999999994E-3</v>
      </c>
      <c r="S3068">
        <v>3.1228595999999989E-3</v>
      </c>
      <c r="T3068">
        <v>2.303419399999999E-3</v>
      </c>
      <c r="U3068">
        <v>6.4639841999999991E-3</v>
      </c>
      <c r="V3068">
        <v>34.51</v>
      </c>
      <c r="W3068">
        <v>0.63053731700000004</v>
      </c>
      <c r="X3068">
        <v>9.6961472000000007E-2</v>
      </c>
      <c r="Y3068">
        <v>7.1518722000000007E-2</v>
      </c>
      <c r="Z3068">
        <v>2.6376083000000002E-2</v>
      </c>
      <c r="AA3068">
        <v>2.6376083000000002E-2</v>
      </c>
      <c r="AB3068">
        <v>1.9454981999999999E-2</v>
      </c>
      <c r="AC3068">
        <v>1.9454981999999999E-2</v>
      </c>
      <c r="AD3068">
        <v>2.8699966E-2</v>
      </c>
      <c r="AE3068">
        <v>2.1169077000000001E-2</v>
      </c>
      <c r="AF3068">
        <v>1.5614298E-2</v>
      </c>
      <c r="AG3068">
        <v>1.1517097E-2</v>
      </c>
      <c r="AH3068" s="6">
        <v>3.2319921000000001E-2</v>
      </c>
      <c r="AI3068" s="6"/>
      <c r="AJ3068" s="8"/>
      <c r="AK3068" s="6"/>
      <c r="AL3068" s="6"/>
      <c r="AM3068" s="6"/>
      <c r="AN3068" s="6"/>
      <c r="AO3068" s="6"/>
      <c r="AP3068" s="6"/>
      <c r="AQ3068" s="6"/>
      <c r="AR3068" s="6"/>
      <c r="AS3068" s="6"/>
    </row>
    <row r="3069" spans="1:45" x14ac:dyDescent="0.35">
      <c r="A3069">
        <v>7500</v>
      </c>
      <c r="B3069">
        <v>1.3357548444490881</v>
      </c>
      <c r="C3069">
        <v>250</v>
      </c>
      <c r="D3069">
        <v>1.011846738004833</v>
      </c>
      <c r="E3069">
        <v>0</v>
      </c>
      <c r="F3069">
        <v>0</v>
      </c>
      <c r="G3069">
        <v>0.8</v>
      </c>
      <c r="H3069" t="s">
        <v>98</v>
      </c>
      <c r="I3069" t="s">
        <v>98</v>
      </c>
      <c r="J3069">
        <v>0.12610746340000001</v>
      </c>
      <c r="K3069">
        <v>1.9392294399999999E-2</v>
      </c>
      <c r="L3069">
        <v>1.43037444E-2</v>
      </c>
      <c r="M3069">
        <v>5.2752165999999986E-3</v>
      </c>
      <c r="N3069">
        <v>5.2752165999999986E-3</v>
      </c>
      <c r="O3069">
        <v>3.8909963999999991E-3</v>
      </c>
      <c r="P3069">
        <v>3.8909963999999991E-3</v>
      </c>
      <c r="Q3069">
        <v>5.7399931999999989E-3</v>
      </c>
      <c r="R3069">
        <v>4.2338153999999994E-3</v>
      </c>
      <c r="S3069">
        <v>3.1228595999999989E-3</v>
      </c>
      <c r="T3069">
        <v>2.303419399999999E-3</v>
      </c>
      <c r="U3069">
        <v>6.4639841999999991E-3</v>
      </c>
      <c r="V3069">
        <v>34.51</v>
      </c>
      <c r="W3069">
        <v>0.63053731700000004</v>
      </c>
      <c r="X3069">
        <v>9.6961472000000007E-2</v>
      </c>
      <c r="Y3069">
        <v>7.1518722000000007E-2</v>
      </c>
      <c r="Z3069">
        <v>2.6376083000000002E-2</v>
      </c>
      <c r="AA3069">
        <v>2.6376083000000002E-2</v>
      </c>
      <c r="AB3069">
        <v>1.9454981999999999E-2</v>
      </c>
      <c r="AC3069">
        <v>1.9454981999999999E-2</v>
      </c>
      <c r="AD3069">
        <v>2.8699966E-2</v>
      </c>
      <c r="AE3069">
        <v>2.1169077000000001E-2</v>
      </c>
      <c r="AF3069">
        <v>1.5614298E-2</v>
      </c>
      <c r="AG3069">
        <v>1.1517097E-2</v>
      </c>
      <c r="AH3069" s="6">
        <v>3.2319921000000001E-2</v>
      </c>
      <c r="AI3069" s="6"/>
      <c r="AJ3069" s="8"/>
      <c r="AK3069" s="6"/>
      <c r="AL3069" s="6"/>
      <c r="AM3069" s="6"/>
      <c r="AN3069" s="6"/>
      <c r="AO3069" s="6"/>
      <c r="AP3069" s="6"/>
      <c r="AQ3069" s="6"/>
      <c r="AR3069" s="6"/>
      <c r="AS3069" s="6"/>
    </row>
    <row r="3070" spans="1:45" x14ac:dyDescent="0.35">
      <c r="A3070">
        <v>10000</v>
      </c>
      <c r="B3070">
        <v>1.520288600941859</v>
      </c>
      <c r="C3070">
        <v>250</v>
      </c>
      <c r="D3070">
        <v>1.011846738004833</v>
      </c>
      <c r="E3070">
        <v>0</v>
      </c>
      <c r="F3070">
        <v>0</v>
      </c>
      <c r="G3070">
        <v>0.8</v>
      </c>
      <c r="H3070" t="s">
        <v>98</v>
      </c>
      <c r="I3070" t="s">
        <v>98</v>
      </c>
      <c r="J3070">
        <v>0.12610746340000001</v>
      </c>
      <c r="K3070">
        <v>1.9392294399999999E-2</v>
      </c>
      <c r="L3070">
        <v>1.43037444E-2</v>
      </c>
      <c r="M3070">
        <v>5.2752165999999986E-3</v>
      </c>
      <c r="N3070">
        <v>5.2752165999999986E-3</v>
      </c>
      <c r="O3070">
        <v>3.8909963999999991E-3</v>
      </c>
      <c r="P3070">
        <v>3.8909963999999991E-3</v>
      </c>
      <c r="Q3070">
        <v>5.7399931999999989E-3</v>
      </c>
      <c r="R3070">
        <v>4.2338153999999994E-3</v>
      </c>
      <c r="S3070">
        <v>3.1228595999999989E-3</v>
      </c>
      <c r="T3070">
        <v>2.303419399999999E-3</v>
      </c>
      <c r="U3070">
        <v>6.4639841999999991E-3</v>
      </c>
      <c r="V3070">
        <v>34.51</v>
      </c>
      <c r="W3070">
        <v>0.63053731700000004</v>
      </c>
      <c r="X3070">
        <v>9.6961472000000007E-2</v>
      </c>
      <c r="Y3070">
        <v>7.1518722000000007E-2</v>
      </c>
      <c r="Z3070">
        <v>2.6376083000000002E-2</v>
      </c>
      <c r="AA3070">
        <v>2.6376083000000002E-2</v>
      </c>
      <c r="AB3070">
        <v>1.9454981999999999E-2</v>
      </c>
      <c r="AC3070">
        <v>1.9454981999999999E-2</v>
      </c>
      <c r="AD3070">
        <v>2.8699966E-2</v>
      </c>
      <c r="AE3070">
        <v>2.1169077000000001E-2</v>
      </c>
      <c r="AF3070">
        <v>1.5614298E-2</v>
      </c>
      <c r="AG3070">
        <v>1.1517097E-2</v>
      </c>
      <c r="AH3070" s="6">
        <v>3.2319921000000001E-2</v>
      </c>
      <c r="AI3070" s="6"/>
      <c r="AJ3070" s="8"/>
      <c r="AK3070" s="6"/>
      <c r="AL3070" s="6"/>
      <c r="AM3070" s="6"/>
      <c r="AN3070" s="6"/>
      <c r="AO3070" s="6"/>
      <c r="AP3070" s="6"/>
      <c r="AQ3070" s="6"/>
      <c r="AR3070" s="6"/>
      <c r="AS3070" s="6"/>
    </row>
    <row r="3071" spans="1:45" x14ac:dyDescent="0.35">
      <c r="A3071">
        <v>15000</v>
      </c>
      <c r="B3071">
        <v>1.8951397384008919</v>
      </c>
      <c r="C3071">
        <v>250</v>
      </c>
      <c r="D3071">
        <v>1.011846738004833</v>
      </c>
      <c r="E3071">
        <v>0</v>
      </c>
      <c r="F3071">
        <v>0</v>
      </c>
      <c r="G3071">
        <v>0.8</v>
      </c>
      <c r="H3071" t="s">
        <v>98</v>
      </c>
      <c r="I3071" t="s">
        <v>98</v>
      </c>
      <c r="J3071">
        <v>0.12610746340000001</v>
      </c>
      <c r="K3071">
        <v>1.9392294399999999E-2</v>
      </c>
      <c r="L3071">
        <v>1.43037444E-2</v>
      </c>
      <c r="M3071">
        <v>5.2752165999999986E-3</v>
      </c>
      <c r="N3071">
        <v>5.2752165999999986E-3</v>
      </c>
      <c r="O3071">
        <v>3.8909963999999991E-3</v>
      </c>
      <c r="P3071">
        <v>3.8909963999999991E-3</v>
      </c>
      <c r="Q3071">
        <v>5.7399931999999989E-3</v>
      </c>
      <c r="R3071">
        <v>4.2338153999999994E-3</v>
      </c>
      <c r="S3071">
        <v>3.1228595999999989E-3</v>
      </c>
      <c r="T3071">
        <v>2.303419399999999E-3</v>
      </c>
      <c r="U3071">
        <v>6.4639841999999991E-3</v>
      </c>
      <c r="V3071">
        <v>34.51</v>
      </c>
      <c r="W3071">
        <v>0.63053731700000004</v>
      </c>
      <c r="X3071">
        <v>9.6961472000000007E-2</v>
      </c>
      <c r="Y3071">
        <v>7.1518722000000007E-2</v>
      </c>
      <c r="Z3071">
        <v>2.6376083000000002E-2</v>
      </c>
      <c r="AA3071">
        <v>2.6376083000000002E-2</v>
      </c>
      <c r="AB3071">
        <v>1.9454981999999999E-2</v>
      </c>
      <c r="AC3071">
        <v>1.9454981999999999E-2</v>
      </c>
      <c r="AD3071">
        <v>2.8699966E-2</v>
      </c>
      <c r="AE3071">
        <v>2.1169077000000001E-2</v>
      </c>
      <c r="AF3071">
        <v>1.5614298E-2</v>
      </c>
      <c r="AG3071">
        <v>1.1517097E-2</v>
      </c>
      <c r="AH3071" s="6">
        <v>3.2319921000000001E-2</v>
      </c>
      <c r="AI3071" s="6"/>
      <c r="AJ3071" s="8"/>
      <c r="AK3071" s="6"/>
      <c r="AL3071" s="6"/>
      <c r="AM3071" s="6"/>
      <c r="AN3071" s="6"/>
      <c r="AO3071" s="6"/>
      <c r="AP3071" s="6"/>
      <c r="AQ3071" s="6"/>
      <c r="AR3071" s="6"/>
      <c r="AS3071" s="6"/>
    </row>
    <row r="3072" spans="1:45" x14ac:dyDescent="0.35">
      <c r="A3072">
        <v>1500</v>
      </c>
      <c r="B3072">
        <v>1.016540087746427</v>
      </c>
      <c r="C3072">
        <v>280</v>
      </c>
      <c r="D3072">
        <v>1.011846738004833</v>
      </c>
      <c r="E3072">
        <v>0</v>
      </c>
      <c r="F3072">
        <v>0</v>
      </c>
      <c r="G3072">
        <v>0.8</v>
      </c>
      <c r="H3072" t="s">
        <v>98</v>
      </c>
      <c r="I3072" t="s">
        <v>98</v>
      </c>
      <c r="J3072">
        <v>0.12610746340000001</v>
      </c>
      <c r="K3072">
        <v>1.9392294399999999E-2</v>
      </c>
      <c r="L3072">
        <v>1.43037444E-2</v>
      </c>
      <c r="M3072">
        <v>5.2752165999999986E-3</v>
      </c>
      <c r="N3072">
        <v>5.2752165999999986E-3</v>
      </c>
      <c r="O3072">
        <v>3.8909963999999991E-3</v>
      </c>
      <c r="P3072">
        <v>3.8909963999999991E-3</v>
      </c>
      <c r="Q3072">
        <v>5.7399931999999989E-3</v>
      </c>
      <c r="R3072">
        <v>4.2338153999999994E-3</v>
      </c>
      <c r="S3072">
        <v>3.1228595999999989E-3</v>
      </c>
      <c r="T3072">
        <v>2.303419399999999E-3</v>
      </c>
      <c r="U3072">
        <v>6.4639841999999991E-3</v>
      </c>
      <c r="V3072">
        <v>34.51</v>
      </c>
      <c r="W3072">
        <v>0.63053731700000004</v>
      </c>
      <c r="X3072">
        <v>9.6961472000000007E-2</v>
      </c>
      <c r="Y3072">
        <v>7.1518722000000007E-2</v>
      </c>
      <c r="Z3072">
        <v>2.6376083000000002E-2</v>
      </c>
      <c r="AA3072">
        <v>2.6376083000000002E-2</v>
      </c>
      <c r="AB3072">
        <v>1.9454981999999999E-2</v>
      </c>
      <c r="AC3072">
        <v>1.9454981999999999E-2</v>
      </c>
      <c r="AD3072">
        <v>2.8699966E-2</v>
      </c>
      <c r="AE3072">
        <v>2.1169077000000001E-2</v>
      </c>
      <c r="AF3072">
        <v>1.5614298E-2</v>
      </c>
      <c r="AG3072">
        <v>1.1517097E-2</v>
      </c>
      <c r="AH3072" s="6">
        <v>3.2319921000000001E-2</v>
      </c>
      <c r="AI3072" s="6"/>
      <c r="AJ3072" s="8"/>
      <c r="AK3072" s="6"/>
      <c r="AL3072" s="6"/>
      <c r="AM3072" s="6"/>
      <c r="AN3072" s="6"/>
      <c r="AO3072" s="6"/>
      <c r="AP3072" s="6"/>
      <c r="AQ3072" s="6"/>
      <c r="AR3072" s="6"/>
      <c r="AS3072" s="6"/>
    </row>
    <row r="3073" spans="1:45" x14ac:dyDescent="0.35">
      <c r="A3073">
        <v>2000</v>
      </c>
      <c r="B3073">
        <v>1.02975809502336</v>
      </c>
      <c r="C3073">
        <v>280</v>
      </c>
      <c r="D3073">
        <v>1.011846738004833</v>
      </c>
      <c r="E3073">
        <v>0</v>
      </c>
      <c r="F3073">
        <v>0</v>
      </c>
      <c r="G3073">
        <v>0.8</v>
      </c>
      <c r="H3073" t="s">
        <v>98</v>
      </c>
      <c r="I3073" t="s">
        <v>98</v>
      </c>
      <c r="J3073">
        <v>0.12610746340000001</v>
      </c>
      <c r="K3073">
        <v>1.9392294399999999E-2</v>
      </c>
      <c r="L3073">
        <v>1.43037444E-2</v>
      </c>
      <c r="M3073">
        <v>5.2752165999999986E-3</v>
      </c>
      <c r="N3073">
        <v>5.2752165999999986E-3</v>
      </c>
      <c r="O3073">
        <v>3.8909963999999991E-3</v>
      </c>
      <c r="P3073">
        <v>3.8909963999999991E-3</v>
      </c>
      <c r="Q3073">
        <v>5.7399931999999989E-3</v>
      </c>
      <c r="R3073">
        <v>4.2338153999999994E-3</v>
      </c>
      <c r="S3073">
        <v>3.1228595999999989E-3</v>
      </c>
      <c r="T3073">
        <v>2.303419399999999E-3</v>
      </c>
      <c r="U3073">
        <v>6.4639841999999991E-3</v>
      </c>
      <c r="V3073">
        <v>34.51</v>
      </c>
      <c r="W3073">
        <v>0.63053731700000004</v>
      </c>
      <c r="X3073">
        <v>9.6961472000000007E-2</v>
      </c>
      <c r="Y3073">
        <v>7.1518722000000007E-2</v>
      </c>
      <c r="Z3073">
        <v>2.6376083000000002E-2</v>
      </c>
      <c r="AA3073">
        <v>2.6376083000000002E-2</v>
      </c>
      <c r="AB3073">
        <v>1.9454981999999999E-2</v>
      </c>
      <c r="AC3073">
        <v>1.9454981999999999E-2</v>
      </c>
      <c r="AD3073">
        <v>2.8699966E-2</v>
      </c>
      <c r="AE3073">
        <v>2.1169077000000001E-2</v>
      </c>
      <c r="AF3073">
        <v>1.5614298E-2</v>
      </c>
      <c r="AG3073">
        <v>1.1517097E-2</v>
      </c>
      <c r="AH3073" s="6">
        <v>3.2319921000000001E-2</v>
      </c>
      <c r="AI3073" s="6"/>
      <c r="AJ3073" s="8"/>
      <c r="AK3073" s="6"/>
      <c r="AL3073" s="6"/>
      <c r="AM3073" s="6"/>
      <c r="AN3073" s="6"/>
      <c r="AO3073" s="6"/>
      <c r="AP3073" s="6"/>
      <c r="AQ3073" s="6"/>
      <c r="AR3073" s="6"/>
      <c r="AS3073" s="6"/>
    </row>
    <row r="3074" spans="1:45" x14ac:dyDescent="0.35">
      <c r="A3074">
        <v>2500</v>
      </c>
      <c r="B3074">
        <v>1.046341419702876</v>
      </c>
      <c r="C3074">
        <v>280</v>
      </c>
      <c r="D3074">
        <v>1.011846738004833</v>
      </c>
      <c r="E3074">
        <v>0</v>
      </c>
      <c r="F3074">
        <v>0</v>
      </c>
      <c r="G3074">
        <v>0.8</v>
      </c>
      <c r="H3074" t="s">
        <v>98</v>
      </c>
      <c r="I3074" t="s">
        <v>98</v>
      </c>
      <c r="J3074">
        <v>0.12610746340000001</v>
      </c>
      <c r="K3074">
        <v>1.9392294399999999E-2</v>
      </c>
      <c r="L3074">
        <v>1.43037444E-2</v>
      </c>
      <c r="M3074">
        <v>5.2752165999999986E-3</v>
      </c>
      <c r="N3074">
        <v>5.2752165999999986E-3</v>
      </c>
      <c r="O3074">
        <v>3.8909963999999991E-3</v>
      </c>
      <c r="P3074">
        <v>3.8909963999999991E-3</v>
      </c>
      <c r="Q3074">
        <v>5.7399931999999989E-3</v>
      </c>
      <c r="R3074">
        <v>4.2338153999999994E-3</v>
      </c>
      <c r="S3074">
        <v>3.1228595999999989E-3</v>
      </c>
      <c r="T3074">
        <v>2.303419399999999E-3</v>
      </c>
      <c r="U3074">
        <v>6.4639841999999991E-3</v>
      </c>
      <c r="V3074">
        <v>34.51</v>
      </c>
      <c r="W3074">
        <v>0.63053731700000004</v>
      </c>
      <c r="X3074">
        <v>9.6961472000000007E-2</v>
      </c>
      <c r="Y3074">
        <v>7.1518722000000007E-2</v>
      </c>
      <c r="Z3074">
        <v>2.6376083000000002E-2</v>
      </c>
      <c r="AA3074">
        <v>2.6376083000000002E-2</v>
      </c>
      <c r="AB3074">
        <v>1.9454981999999999E-2</v>
      </c>
      <c r="AC3074">
        <v>1.9454981999999999E-2</v>
      </c>
      <c r="AD3074">
        <v>2.8699966E-2</v>
      </c>
      <c r="AE3074">
        <v>2.1169077000000001E-2</v>
      </c>
      <c r="AF3074">
        <v>1.5614298E-2</v>
      </c>
      <c r="AG3074">
        <v>1.1517097E-2</v>
      </c>
      <c r="AH3074" s="6">
        <v>3.2319921000000001E-2</v>
      </c>
      <c r="AI3074" s="6"/>
      <c r="AJ3074" s="8"/>
      <c r="AK3074" s="6"/>
      <c r="AL3074" s="6"/>
      <c r="AM3074" s="6"/>
      <c r="AN3074" s="6"/>
      <c r="AO3074" s="6"/>
      <c r="AP3074" s="6"/>
      <c r="AQ3074" s="6"/>
      <c r="AR3074" s="6"/>
      <c r="AS3074" s="6"/>
    </row>
    <row r="3075" spans="1:45" x14ac:dyDescent="0.35">
      <c r="A3075">
        <v>5000</v>
      </c>
      <c r="B3075">
        <v>1.168775931487344</v>
      </c>
      <c r="C3075">
        <v>280</v>
      </c>
      <c r="D3075">
        <v>1.011846738004833</v>
      </c>
      <c r="E3075">
        <v>0</v>
      </c>
      <c r="F3075">
        <v>0</v>
      </c>
      <c r="G3075">
        <v>0.8</v>
      </c>
      <c r="H3075" t="s">
        <v>98</v>
      </c>
      <c r="I3075" t="s">
        <v>98</v>
      </c>
      <c r="J3075">
        <v>0.12610746340000001</v>
      </c>
      <c r="K3075">
        <v>1.9392294399999999E-2</v>
      </c>
      <c r="L3075">
        <v>1.43037444E-2</v>
      </c>
      <c r="M3075">
        <v>5.2752165999999986E-3</v>
      </c>
      <c r="N3075">
        <v>5.2752165999999986E-3</v>
      </c>
      <c r="O3075">
        <v>3.8909963999999991E-3</v>
      </c>
      <c r="P3075">
        <v>3.8909963999999991E-3</v>
      </c>
      <c r="Q3075">
        <v>5.7399931999999989E-3</v>
      </c>
      <c r="R3075">
        <v>4.2338153999999994E-3</v>
      </c>
      <c r="S3075">
        <v>3.1228595999999989E-3</v>
      </c>
      <c r="T3075">
        <v>2.303419399999999E-3</v>
      </c>
      <c r="U3075">
        <v>6.4639841999999991E-3</v>
      </c>
      <c r="V3075">
        <v>34.51</v>
      </c>
      <c r="W3075">
        <v>0.63053731700000004</v>
      </c>
      <c r="X3075">
        <v>9.6961472000000007E-2</v>
      </c>
      <c r="Y3075">
        <v>7.1518722000000007E-2</v>
      </c>
      <c r="Z3075">
        <v>2.6376083000000002E-2</v>
      </c>
      <c r="AA3075">
        <v>2.6376083000000002E-2</v>
      </c>
      <c r="AB3075">
        <v>1.9454981999999999E-2</v>
      </c>
      <c r="AC3075">
        <v>1.9454981999999999E-2</v>
      </c>
      <c r="AD3075">
        <v>2.8699966E-2</v>
      </c>
      <c r="AE3075">
        <v>2.1169077000000001E-2</v>
      </c>
      <c r="AF3075">
        <v>1.5614298E-2</v>
      </c>
      <c r="AG3075">
        <v>1.1517097E-2</v>
      </c>
      <c r="AH3075" s="6">
        <v>3.2319921000000001E-2</v>
      </c>
      <c r="AI3075" s="6"/>
      <c r="AJ3075" s="8"/>
      <c r="AK3075" s="6"/>
      <c r="AL3075" s="6"/>
      <c r="AM3075" s="6"/>
      <c r="AN3075" s="6"/>
      <c r="AO3075" s="6"/>
      <c r="AP3075" s="6"/>
      <c r="AQ3075" s="6"/>
      <c r="AR3075" s="6"/>
      <c r="AS3075" s="6"/>
    </row>
    <row r="3076" spans="1:45" x14ac:dyDescent="0.35">
      <c r="A3076">
        <v>7500</v>
      </c>
      <c r="B3076">
        <v>1.330674562072804</v>
      </c>
      <c r="C3076">
        <v>280</v>
      </c>
      <c r="D3076">
        <v>1.011846738004833</v>
      </c>
      <c r="E3076">
        <v>0</v>
      </c>
      <c r="F3076">
        <v>0</v>
      </c>
      <c r="G3076">
        <v>0.8</v>
      </c>
      <c r="H3076" t="s">
        <v>98</v>
      </c>
      <c r="I3076" t="s">
        <v>98</v>
      </c>
      <c r="J3076">
        <v>0.12610746340000001</v>
      </c>
      <c r="K3076">
        <v>1.9392294399999999E-2</v>
      </c>
      <c r="L3076">
        <v>1.43037444E-2</v>
      </c>
      <c r="M3076">
        <v>5.2752165999999986E-3</v>
      </c>
      <c r="N3076">
        <v>5.2752165999999986E-3</v>
      </c>
      <c r="O3076">
        <v>3.8909963999999991E-3</v>
      </c>
      <c r="P3076">
        <v>3.8909963999999991E-3</v>
      </c>
      <c r="Q3076">
        <v>5.7399931999999989E-3</v>
      </c>
      <c r="R3076">
        <v>4.2338153999999994E-3</v>
      </c>
      <c r="S3076">
        <v>3.1228595999999989E-3</v>
      </c>
      <c r="T3076">
        <v>2.303419399999999E-3</v>
      </c>
      <c r="U3076">
        <v>6.4639841999999991E-3</v>
      </c>
      <c r="V3076">
        <v>34.51</v>
      </c>
      <c r="W3076">
        <v>0.63053731700000004</v>
      </c>
      <c r="X3076">
        <v>9.6961472000000007E-2</v>
      </c>
      <c r="Y3076">
        <v>7.1518722000000007E-2</v>
      </c>
      <c r="Z3076">
        <v>2.6376083000000002E-2</v>
      </c>
      <c r="AA3076">
        <v>2.6376083000000002E-2</v>
      </c>
      <c r="AB3076">
        <v>1.9454981999999999E-2</v>
      </c>
      <c r="AC3076">
        <v>1.9454981999999999E-2</v>
      </c>
      <c r="AD3076">
        <v>2.8699966E-2</v>
      </c>
      <c r="AE3076">
        <v>2.1169077000000001E-2</v>
      </c>
      <c r="AF3076">
        <v>1.5614298E-2</v>
      </c>
      <c r="AG3076">
        <v>1.1517097E-2</v>
      </c>
      <c r="AH3076" s="6">
        <v>3.2319921000000001E-2</v>
      </c>
      <c r="AI3076" s="6"/>
      <c r="AJ3076" s="8"/>
      <c r="AK3076" s="6"/>
      <c r="AL3076" s="6"/>
      <c r="AM3076" s="6"/>
      <c r="AN3076" s="6"/>
      <c r="AO3076" s="6"/>
      <c r="AP3076" s="6"/>
      <c r="AQ3076" s="6"/>
      <c r="AR3076" s="6"/>
      <c r="AS3076" s="6"/>
    </row>
    <row r="3077" spans="1:45" x14ac:dyDescent="0.35">
      <c r="A3077">
        <v>10000</v>
      </c>
      <c r="B3077">
        <v>1.5064608189757751</v>
      </c>
      <c r="C3077">
        <v>280</v>
      </c>
      <c r="D3077">
        <v>1.011846738004833</v>
      </c>
      <c r="E3077">
        <v>0</v>
      </c>
      <c r="F3077">
        <v>0</v>
      </c>
      <c r="G3077">
        <v>0.8</v>
      </c>
      <c r="H3077" t="s">
        <v>98</v>
      </c>
      <c r="I3077" t="s">
        <v>98</v>
      </c>
      <c r="J3077">
        <v>0.12610746340000001</v>
      </c>
      <c r="K3077">
        <v>1.9392294399999999E-2</v>
      </c>
      <c r="L3077">
        <v>1.43037444E-2</v>
      </c>
      <c r="M3077">
        <v>5.2752165999999986E-3</v>
      </c>
      <c r="N3077">
        <v>5.2752165999999986E-3</v>
      </c>
      <c r="O3077">
        <v>3.8909963999999991E-3</v>
      </c>
      <c r="P3077">
        <v>3.8909963999999991E-3</v>
      </c>
      <c r="Q3077">
        <v>5.7399931999999989E-3</v>
      </c>
      <c r="R3077">
        <v>4.2338153999999994E-3</v>
      </c>
      <c r="S3077">
        <v>3.1228595999999989E-3</v>
      </c>
      <c r="T3077">
        <v>2.303419399999999E-3</v>
      </c>
      <c r="U3077">
        <v>6.4639841999999991E-3</v>
      </c>
      <c r="V3077">
        <v>34.51</v>
      </c>
      <c r="W3077">
        <v>0.63053731700000004</v>
      </c>
      <c r="X3077">
        <v>9.6961472000000007E-2</v>
      </c>
      <c r="Y3077">
        <v>7.1518722000000007E-2</v>
      </c>
      <c r="Z3077">
        <v>2.6376083000000002E-2</v>
      </c>
      <c r="AA3077">
        <v>2.6376083000000002E-2</v>
      </c>
      <c r="AB3077">
        <v>1.9454981999999999E-2</v>
      </c>
      <c r="AC3077">
        <v>1.9454981999999999E-2</v>
      </c>
      <c r="AD3077">
        <v>2.8699966E-2</v>
      </c>
      <c r="AE3077">
        <v>2.1169077000000001E-2</v>
      </c>
      <c r="AF3077">
        <v>1.5614298E-2</v>
      </c>
      <c r="AG3077">
        <v>1.1517097E-2</v>
      </c>
      <c r="AH3077" s="6">
        <v>3.2319921000000001E-2</v>
      </c>
      <c r="AI3077" s="6"/>
      <c r="AJ3077" s="8"/>
      <c r="AK3077" s="6"/>
      <c r="AL3077" s="6"/>
      <c r="AM3077" s="6"/>
      <c r="AN3077" s="6"/>
      <c r="AO3077" s="6"/>
      <c r="AP3077" s="6"/>
      <c r="AQ3077" s="6"/>
      <c r="AR3077" s="6"/>
      <c r="AS3077" s="6"/>
    </row>
    <row r="3078" spans="1:45" x14ac:dyDescent="0.35">
      <c r="A3078">
        <v>15000</v>
      </c>
      <c r="B3078">
        <v>1.8648896961825381</v>
      </c>
      <c r="C3078">
        <v>280</v>
      </c>
      <c r="D3078">
        <v>1.011846738004833</v>
      </c>
      <c r="E3078">
        <v>0</v>
      </c>
      <c r="F3078">
        <v>0</v>
      </c>
      <c r="G3078">
        <v>0.8</v>
      </c>
      <c r="H3078" t="s">
        <v>98</v>
      </c>
      <c r="I3078" t="s">
        <v>98</v>
      </c>
      <c r="J3078">
        <v>0.12610746340000001</v>
      </c>
      <c r="K3078">
        <v>1.9392294399999999E-2</v>
      </c>
      <c r="L3078">
        <v>1.43037444E-2</v>
      </c>
      <c r="M3078">
        <v>5.2752165999999986E-3</v>
      </c>
      <c r="N3078">
        <v>5.2752165999999986E-3</v>
      </c>
      <c r="O3078">
        <v>3.8909963999999991E-3</v>
      </c>
      <c r="P3078">
        <v>3.8909963999999991E-3</v>
      </c>
      <c r="Q3078">
        <v>5.7399931999999989E-3</v>
      </c>
      <c r="R3078">
        <v>4.2338153999999994E-3</v>
      </c>
      <c r="S3078">
        <v>3.1228595999999989E-3</v>
      </c>
      <c r="T3078">
        <v>2.303419399999999E-3</v>
      </c>
      <c r="U3078">
        <v>6.4639841999999991E-3</v>
      </c>
      <c r="V3078">
        <v>34.51</v>
      </c>
      <c r="W3078">
        <v>0.63053731700000004</v>
      </c>
      <c r="X3078">
        <v>9.6961472000000007E-2</v>
      </c>
      <c r="Y3078">
        <v>7.1518722000000007E-2</v>
      </c>
      <c r="Z3078">
        <v>2.6376083000000002E-2</v>
      </c>
      <c r="AA3078">
        <v>2.6376083000000002E-2</v>
      </c>
      <c r="AB3078">
        <v>1.9454981999999999E-2</v>
      </c>
      <c r="AC3078">
        <v>1.9454981999999999E-2</v>
      </c>
      <c r="AD3078">
        <v>2.8699966E-2</v>
      </c>
      <c r="AE3078">
        <v>2.1169077000000001E-2</v>
      </c>
      <c r="AF3078">
        <v>1.5614298E-2</v>
      </c>
      <c r="AG3078">
        <v>1.1517097E-2</v>
      </c>
      <c r="AH3078" s="6">
        <v>3.2319921000000001E-2</v>
      </c>
      <c r="AI3078" s="6"/>
      <c r="AJ3078" s="8"/>
      <c r="AK3078" s="6"/>
      <c r="AL3078" s="6"/>
      <c r="AM3078" s="6"/>
      <c r="AN3078" s="6"/>
      <c r="AO3078" s="6"/>
      <c r="AP3078" s="6"/>
      <c r="AQ3078" s="6"/>
      <c r="AR3078" s="6"/>
      <c r="AS3078" s="6"/>
    </row>
    <row r="3079" spans="1:45" x14ac:dyDescent="0.35">
      <c r="A3079">
        <v>1500</v>
      </c>
      <c r="B3079">
        <v>0.35262653801752109</v>
      </c>
      <c r="C3079">
        <v>60</v>
      </c>
      <c r="D3079">
        <v>1.4534345875043151</v>
      </c>
      <c r="E3079">
        <v>0.2</v>
      </c>
      <c r="F3079">
        <v>0</v>
      </c>
      <c r="G3079">
        <v>0</v>
      </c>
      <c r="H3079" t="s">
        <v>98</v>
      </c>
      <c r="I3079" t="s">
        <v>98</v>
      </c>
      <c r="J3079">
        <v>0.45750809040000001</v>
      </c>
      <c r="K3079">
        <v>7.0115561600000001E-2</v>
      </c>
      <c r="L3079">
        <v>5.5780270399999998E-2</v>
      </c>
      <c r="M3079">
        <v>2.21879312E-2</v>
      </c>
      <c r="N3079">
        <v>2.21879312E-2</v>
      </c>
      <c r="O3079">
        <v>1.7651556799999999E-2</v>
      </c>
      <c r="P3079">
        <v>1.7651556799999999E-2</v>
      </c>
      <c r="Q3079">
        <v>2.80853088E-2</v>
      </c>
      <c r="R3079">
        <v>2.2343201600000001E-2</v>
      </c>
      <c r="S3079">
        <v>1.7775081599999999E-2</v>
      </c>
      <c r="T3079">
        <v>1.4140923999999999E-2</v>
      </c>
      <c r="U3079">
        <v>5.4572585600000001E-2</v>
      </c>
      <c r="V3079">
        <v>34.51</v>
      </c>
      <c r="W3079">
        <v>0.63053731700000004</v>
      </c>
      <c r="X3079">
        <v>9.6961472000000007E-2</v>
      </c>
      <c r="Y3079">
        <v>7.1518722000000007E-2</v>
      </c>
      <c r="Z3079">
        <v>2.6376083000000002E-2</v>
      </c>
      <c r="AA3079">
        <v>2.6376083000000002E-2</v>
      </c>
      <c r="AB3079">
        <v>1.9454981999999999E-2</v>
      </c>
      <c r="AC3079">
        <v>1.9454981999999999E-2</v>
      </c>
      <c r="AD3079">
        <v>2.8699966E-2</v>
      </c>
      <c r="AE3079">
        <v>2.1169077000000001E-2</v>
      </c>
      <c r="AF3079">
        <v>1.5614298E-2</v>
      </c>
      <c r="AG3079">
        <v>1.1517097E-2</v>
      </c>
      <c r="AH3079" s="6">
        <v>3.2319921000000001E-2</v>
      </c>
      <c r="AI3079" s="6"/>
      <c r="AJ3079" s="8"/>
      <c r="AK3079" s="6"/>
      <c r="AL3079" s="6"/>
      <c r="AM3079" s="6"/>
      <c r="AN3079" s="6"/>
      <c r="AO3079" s="6"/>
      <c r="AP3079" s="6"/>
      <c r="AQ3079" s="6"/>
      <c r="AR3079" s="6"/>
      <c r="AS3079" s="6"/>
    </row>
    <row r="3080" spans="1:45" x14ac:dyDescent="0.35">
      <c r="A3080">
        <v>2000</v>
      </c>
      <c r="B3080">
        <v>0.4587053561606691</v>
      </c>
      <c r="C3080">
        <v>60</v>
      </c>
      <c r="D3080">
        <v>1.4534345875043151</v>
      </c>
      <c r="E3080">
        <v>0.2</v>
      </c>
      <c r="F3080">
        <v>0</v>
      </c>
      <c r="G3080">
        <v>0</v>
      </c>
      <c r="H3080" t="s">
        <v>98</v>
      </c>
      <c r="I3080" t="s">
        <v>98</v>
      </c>
      <c r="J3080">
        <v>0.45750809040000001</v>
      </c>
      <c r="K3080">
        <v>7.0115561600000001E-2</v>
      </c>
      <c r="L3080">
        <v>5.5780270399999998E-2</v>
      </c>
      <c r="M3080">
        <v>2.21879312E-2</v>
      </c>
      <c r="N3080">
        <v>2.21879312E-2</v>
      </c>
      <c r="O3080">
        <v>1.7651556799999999E-2</v>
      </c>
      <c r="P3080">
        <v>1.7651556799999999E-2</v>
      </c>
      <c r="Q3080">
        <v>2.80853088E-2</v>
      </c>
      <c r="R3080">
        <v>2.2343201600000001E-2</v>
      </c>
      <c r="S3080">
        <v>1.7775081599999999E-2</v>
      </c>
      <c r="T3080">
        <v>1.4140923999999999E-2</v>
      </c>
      <c r="U3080">
        <v>5.4572585600000001E-2</v>
      </c>
      <c r="V3080">
        <v>34.51</v>
      </c>
      <c r="W3080">
        <v>0.63053731700000004</v>
      </c>
      <c r="X3080">
        <v>9.6961472000000007E-2</v>
      </c>
      <c r="Y3080">
        <v>7.1518722000000007E-2</v>
      </c>
      <c r="Z3080">
        <v>2.6376083000000002E-2</v>
      </c>
      <c r="AA3080">
        <v>2.6376083000000002E-2</v>
      </c>
      <c r="AB3080">
        <v>1.9454981999999999E-2</v>
      </c>
      <c r="AC3080">
        <v>1.9454981999999999E-2</v>
      </c>
      <c r="AD3080">
        <v>2.8699966E-2</v>
      </c>
      <c r="AE3080">
        <v>2.1169077000000001E-2</v>
      </c>
      <c r="AF3080">
        <v>1.5614298E-2</v>
      </c>
      <c r="AG3080">
        <v>1.1517097E-2</v>
      </c>
      <c r="AH3080" s="6">
        <v>3.2319921000000001E-2</v>
      </c>
      <c r="AI3080" s="6"/>
      <c r="AJ3080" s="8"/>
      <c r="AK3080" s="6"/>
      <c r="AL3080" s="6"/>
      <c r="AM3080" s="6"/>
      <c r="AN3080" s="6"/>
      <c r="AO3080" s="6"/>
      <c r="AP3080" s="6"/>
      <c r="AQ3080" s="6"/>
      <c r="AR3080" s="6"/>
      <c r="AS3080" s="6"/>
    </row>
    <row r="3081" spans="1:45" x14ac:dyDescent="0.35">
      <c r="A3081">
        <v>2500</v>
      </c>
      <c r="B3081">
        <v>0.56193279857168266</v>
      </c>
      <c r="C3081">
        <v>60</v>
      </c>
      <c r="D3081">
        <v>1.4534345875043151</v>
      </c>
      <c r="E3081">
        <v>0.2</v>
      </c>
      <c r="F3081">
        <v>0</v>
      </c>
      <c r="G3081">
        <v>0</v>
      </c>
      <c r="H3081" t="s">
        <v>98</v>
      </c>
      <c r="I3081" t="s">
        <v>98</v>
      </c>
      <c r="J3081">
        <v>0.45750809040000001</v>
      </c>
      <c r="K3081">
        <v>7.0115561600000001E-2</v>
      </c>
      <c r="L3081">
        <v>5.5780270399999998E-2</v>
      </c>
      <c r="M3081">
        <v>2.21879312E-2</v>
      </c>
      <c r="N3081">
        <v>2.21879312E-2</v>
      </c>
      <c r="O3081">
        <v>1.7651556799999999E-2</v>
      </c>
      <c r="P3081">
        <v>1.7651556799999999E-2</v>
      </c>
      <c r="Q3081">
        <v>2.80853088E-2</v>
      </c>
      <c r="R3081">
        <v>2.2343201600000001E-2</v>
      </c>
      <c r="S3081">
        <v>1.7775081599999999E-2</v>
      </c>
      <c r="T3081">
        <v>1.4140923999999999E-2</v>
      </c>
      <c r="U3081">
        <v>5.4572585600000001E-2</v>
      </c>
      <c r="V3081">
        <v>34.51</v>
      </c>
      <c r="W3081">
        <v>0.63053731700000004</v>
      </c>
      <c r="X3081">
        <v>9.6961472000000007E-2</v>
      </c>
      <c r="Y3081">
        <v>7.1518722000000007E-2</v>
      </c>
      <c r="Z3081">
        <v>2.6376083000000002E-2</v>
      </c>
      <c r="AA3081">
        <v>2.6376083000000002E-2</v>
      </c>
      <c r="AB3081">
        <v>1.9454981999999999E-2</v>
      </c>
      <c r="AC3081">
        <v>1.9454981999999999E-2</v>
      </c>
      <c r="AD3081">
        <v>2.8699966E-2</v>
      </c>
      <c r="AE3081">
        <v>2.1169077000000001E-2</v>
      </c>
      <c r="AF3081">
        <v>1.5614298E-2</v>
      </c>
      <c r="AG3081">
        <v>1.1517097E-2</v>
      </c>
      <c r="AH3081" s="6">
        <v>3.2319921000000001E-2</v>
      </c>
      <c r="AI3081" s="6"/>
      <c r="AJ3081" s="8"/>
      <c r="AK3081" s="6"/>
      <c r="AL3081" s="6"/>
      <c r="AM3081" s="6"/>
      <c r="AN3081" s="6"/>
      <c r="AO3081" s="6"/>
      <c r="AP3081" s="6"/>
      <c r="AQ3081" s="6"/>
      <c r="AR3081" s="6"/>
      <c r="AS3081" s="6"/>
    </row>
    <row r="3082" spans="1:45" x14ac:dyDescent="0.35">
      <c r="A3082">
        <v>5000</v>
      </c>
      <c r="B3082">
        <v>1.0496626372297071</v>
      </c>
      <c r="C3082">
        <v>60</v>
      </c>
      <c r="D3082">
        <v>1.4534345875043151</v>
      </c>
      <c r="E3082">
        <v>0.2</v>
      </c>
      <c r="F3082">
        <v>0</v>
      </c>
      <c r="G3082">
        <v>0</v>
      </c>
      <c r="H3082" t="s">
        <v>98</v>
      </c>
      <c r="I3082" t="s">
        <v>98</v>
      </c>
      <c r="J3082">
        <v>0.45750809040000001</v>
      </c>
      <c r="K3082">
        <v>7.0115561600000001E-2</v>
      </c>
      <c r="L3082">
        <v>5.5780270399999998E-2</v>
      </c>
      <c r="M3082">
        <v>2.21879312E-2</v>
      </c>
      <c r="N3082">
        <v>2.21879312E-2</v>
      </c>
      <c r="O3082">
        <v>1.7651556799999999E-2</v>
      </c>
      <c r="P3082">
        <v>1.7651556799999999E-2</v>
      </c>
      <c r="Q3082">
        <v>2.80853088E-2</v>
      </c>
      <c r="R3082">
        <v>2.2343201600000001E-2</v>
      </c>
      <c r="S3082">
        <v>1.7775081599999999E-2</v>
      </c>
      <c r="T3082">
        <v>1.4140923999999999E-2</v>
      </c>
      <c r="U3082">
        <v>5.4572585600000001E-2</v>
      </c>
      <c r="V3082">
        <v>34.51</v>
      </c>
      <c r="W3082">
        <v>0.63053731700000004</v>
      </c>
      <c r="X3082">
        <v>9.6961472000000007E-2</v>
      </c>
      <c r="Y3082">
        <v>7.1518722000000007E-2</v>
      </c>
      <c r="Z3082">
        <v>2.6376083000000002E-2</v>
      </c>
      <c r="AA3082">
        <v>2.6376083000000002E-2</v>
      </c>
      <c r="AB3082">
        <v>1.9454981999999999E-2</v>
      </c>
      <c r="AC3082">
        <v>1.9454981999999999E-2</v>
      </c>
      <c r="AD3082">
        <v>2.8699966E-2</v>
      </c>
      <c r="AE3082">
        <v>2.1169077000000001E-2</v>
      </c>
      <c r="AF3082">
        <v>1.5614298E-2</v>
      </c>
      <c r="AG3082">
        <v>1.1517097E-2</v>
      </c>
      <c r="AH3082" s="6">
        <v>3.2319921000000001E-2</v>
      </c>
      <c r="AI3082" s="6"/>
      <c r="AJ3082" s="8"/>
      <c r="AK3082" s="6"/>
      <c r="AL3082" s="6"/>
      <c r="AM3082" s="6"/>
      <c r="AN3082" s="6"/>
      <c r="AO3082" s="6"/>
      <c r="AP3082" s="6"/>
      <c r="AQ3082" s="6"/>
      <c r="AR3082" s="6"/>
      <c r="AS3082" s="6"/>
    </row>
    <row r="3083" spans="1:45" x14ac:dyDescent="0.35">
      <c r="A3083">
        <v>7500</v>
      </c>
      <c r="B3083">
        <v>1.5069575389316621</v>
      </c>
      <c r="C3083">
        <v>60</v>
      </c>
      <c r="D3083">
        <v>1.4534345875043151</v>
      </c>
      <c r="E3083">
        <v>0.2</v>
      </c>
      <c r="F3083">
        <v>0</v>
      </c>
      <c r="G3083">
        <v>0</v>
      </c>
      <c r="H3083" t="s">
        <v>98</v>
      </c>
      <c r="I3083" t="s">
        <v>98</v>
      </c>
      <c r="J3083">
        <v>0.45750809040000001</v>
      </c>
      <c r="K3083">
        <v>7.0115561600000001E-2</v>
      </c>
      <c r="L3083">
        <v>5.5780270399999998E-2</v>
      </c>
      <c r="M3083">
        <v>2.21879312E-2</v>
      </c>
      <c r="N3083">
        <v>2.21879312E-2</v>
      </c>
      <c r="O3083">
        <v>1.7651556799999999E-2</v>
      </c>
      <c r="P3083">
        <v>1.7651556799999999E-2</v>
      </c>
      <c r="Q3083">
        <v>2.80853088E-2</v>
      </c>
      <c r="R3083">
        <v>2.2343201600000001E-2</v>
      </c>
      <c r="S3083">
        <v>1.7775081599999999E-2</v>
      </c>
      <c r="T3083">
        <v>1.4140923999999999E-2</v>
      </c>
      <c r="U3083">
        <v>5.4572585600000001E-2</v>
      </c>
      <c r="V3083">
        <v>34.51</v>
      </c>
      <c r="W3083">
        <v>0.63053731700000004</v>
      </c>
      <c r="X3083">
        <v>9.6961472000000007E-2</v>
      </c>
      <c r="Y3083">
        <v>7.1518722000000007E-2</v>
      </c>
      <c r="Z3083">
        <v>2.6376083000000002E-2</v>
      </c>
      <c r="AA3083">
        <v>2.6376083000000002E-2</v>
      </c>
      <c r="AB3083">
        <v>1.9454981999999999E-2</v>
      </c>
      <c r="AC3083">
        <v>1.9454981999999999E-2</v>
      </c>
      <c r="AD3083">
        <v>2.8699966E-2</v>
      </c>
      <c r="AE3083">
        <v>2.1169077000000001E-2</v>
      </c>
      <c r="AF3083">
        <v>1.5614298E-2</v>
      </c>
      <c r="AG3083">
        <v>1.1517097E-2</v>
      </c>
      <c r="AH3083" s="6">
        <v>3.2319921000000001E-2</v>
      </c>
      <c r="AI3083" s="6"/>
      <c r="AJ3083" s="8"/>
      <c r="AK3083" s="6"/>
      <c r="AL3083" s="6"/>
      <c r="AM3083" s="6"/>
      <c r="AN3083" s="6"/>
      <c r="AO3083" s="6"/>
      <c r="AP3083" s="6"/>
      <c r="AQ3083" s="6"/>
      <c r="AR3083" s="6"/>
      <c r="AS3083" s="6"/>
    </row>
    <row r="3084" spans="1:45" x14ac:dyDescent="0.35">
      <c r="A3084">
        <v>10000</v>
      </c>
      <c r="B3084">
        <v>1.944449362308742</v>
      </c>
      <c r="C3084">
        <v>60</v>
      </c>
      <c r="D3084">
        <v>1.4534345875043151</v>
      </c>
      <c r="E3084">
        <v>0.2</v>
      </c>
      <c r="F3084">
        <v>0</v>
      </c>
      <c r="G3084">
        <v>0</v>
      </c>
      <c r="H3084" t="s">
        <v>98</v>
      </c>
      <c r="I3084" t="s">
        <v>98</v>
      </c>
      <c r="J3084">
        <v>0.45750809040000001</v>
      </c>
      <c r="K3084">
        <v>7.0115561600000001E-2</v>
      </c>
      <c r="L3084">
        <v>5.5780270399999998E-2</v>
      </c>
      <c r="M3084">
        <v>2.21879312E-2</v>
      </c>
      <c r="N3084">
        <v>2.21879312E-2</v>
      </c>
      <c r="O3084">
        <v>1.7651556799999999E-2</v>
      </c>
      <c r="P3084">
        <v>1.7651556799999999E-2</v>
      </c>
      <c r="Q3084">
        <v>2.80853088E-2</v>
      </c>
      <c r="R3084">
        <v>2.2343201600000001E-2</v>
      </c>
      <c r="S3084">
        <v>1.7775081599999999E-2</v>
      </c>
      <c r="T3084">
        <v>1.4140923999999999E-2</v>
      </c>
      <c r="U3084">
        <v>5.4572585600000001E-2</v>
      </c>
      <c r="V3084">
        <v>34.51</v>
      </c>
      <c r="W3084">
        <v>0.63053731700000004</v>
      </c>
      <c r="X3084">
        <v>9.6961472000000007E-2</v>
      </c>
      <c r="Y3084">
        <v>7.1518722000000007E-2</v>
      </c>
      <c r="Z3084">
        <v>2.6376083000000002E-2</v>
      </c>
      <c r="AA3084">
        <v>2.6376083000000002E-2</v>
      </c>
      <c r="AB3084">
        <v>1.9454981999999999E-2</v>
      </c>
      <c r="AC3084">
        <v>1.9454981999999999E-2</v>
      </c>
      <c r="AD3084">
        <v>2.8699966E-2</v>
      </c>
      <c r="AE3084">
        <v>2.1169077000000001E-2</v>
      </c>
      <c r="AF3084">
        <v>1.5614298E-2</v>
      </c>
      <c r="AG3084">
        <v>1.1517097E-2</v>
      </c>
      <c r="AH3084" s="6">
        <v>3.2319921000000001E-2</v>
      </c>
      <c r="AI3084" s="6"/>
      <c r="AJ3084" s="8"/>
      <c r="AK3084" s="6"/>
      <c r="AL3084" s="6"/>
      <c r="AM3084" s="6"/>
      <c r="AN3084" s="6"/>
      <c r="AO3084" s="6"/>
      <c r="AP3084" s="6"/>
      <c r="AQ3084" s="6"/>
      <c r="AR3084" s="6"/>
      <c r="AS3084" s="6"/>
    </row>
    <row r="3085" spans="1:45" x14ac:dyDescent="0.35">
      <c r="A3085">
        <v>15000</v>
      </c>
      <c r="B3085">
        <v>2.7784829941452558</v>
      </c>
      <c r="C3085">
        <v>60</v>
      </c>
      <c r="D3085">
        <v>1.4534345875043151</v>
      </c>
      <c r="E3085">
        <v>0.2</v>
      </c>
      <c r="F3085">
        <v>0</v>
      </c>
      <c r="G3085">
        <v>0</v>
      </c>
      <c r="H3085" t="s">
        <v>98</v>
      </c>
      <c r="I3085" t="s">
        <v>98</v>
      </c>
      <c r="J3085">
        <v>0.45750809040000001</v>
      </c>
      <c r="K3085">
        <v>7.0115561600000001E-2</v>
      </c>
      <c r="L3085">
        <v>5.5780270399999998E-2</v>
      </c>
      <c r="M3085">
        <v>2.21879312E-2</v>
      </c>
      <c r="N3085">
        <v>2.21879312E-2</v>
      </c>
      <c r="O3085">
        <v>1.7651556799999999E-2</v>
      </c>
      <c r="P3085">
        <v>1.7651556799999999E-2</v>
      </c>
      <c r="Q3085">
        <v>2.80853088E-2</v>
      </c>
      <c r="R3085">
        <v>2.2343201600000001E-2</v>
      </c>
      <c r="S3085">
        <v>1.7775081599999999E-2</v>
      </c>
      <c r="T3085">
        <v>1.4140923999999999E-2</v>
      </c>
      <c r="U3085">
        <v>5.4572585600000001E-2</v>
      </c>
      <c r="V3085">
        <v>34.51</v>
      </c>
      <c r="W3085">
        <v>0.63053731700000004</v>
      </c>
      <c r="X3085">
        <v>9.6961472000000007E-2</v>
      </c>
      <c r="Y3085">
        <v>7.1518722000000007E-2</v>
      </c>
      <c r="Z3085">
        <v>2.6376083000000002E-2</v>
      </c>
      <c r="AA3085">
        <v>2.6376083000000002E-2</v>
      </c>
      <c r="AB3085">
        <v>1.9454981999999999E-2</v>
      </c>
      <c r="AC3085">
        <v>1.9454981999999999E-2</v>
      </c>
      <c r="AD3085">
        <v>2.8699966E-2</v>
      </c>
      <c r="AE3085">
        <v>2.1169077000000001E-2</v>
      </c>
      <c r="AF3085">
        <v>1.5614298E-2</v>
      </c>
      <c r="AG3085">
        <v>1.1517097E-2</v>
      </c>
      <c r="AH3085" s="6">
        <v>3.2319921000000001E-2</v>
      </c>
      <c r="AI3085" s="6"/>
      <c r="AJ3085" s="8"/>
      <c r="AK3085" s="6"/>
      <c r="AL3085" s="6"/>
      <c r="AM3085" s="6"/>
      <c r="AN3085" s="6"/>
      <c r="AO3085" s="6"/>
      <c r="AP3085" s="6"/>
      <c r="AQ3085" s="6"/>
      <c r="AR3085" s="6"/>
      <c r="AS3085" s="6"/>
    </row>
    <row r="3086" spans="1:45" x14ac:dyDescent="0.35">
      <c r="A3086">
        <v>1500</v>
      </c>
      <c r="B3086">
        <v>0.35716703000925271</v>
      </c>
      <c r="C3086">
        <v>90</v>
      </c>
      <c r="D3086">
        <v>1.4534345875043151</v>
      </c>
      <c r="E3086">
        <v>0.2</v>
      </c>
      <c r="F3086">
        <v>0</v>
      </c>
      <c r="G3086">
        <v>0</v>
      </c>
      <c r="H3086" t="s">
        <v>98</v>
      </c>
      <c r="I3086" t="s">
        <v>98</v>
      </c>
      <c r="J3086">
        <v>0.45750809040000001</v>
      </c>
      <c r="K3086">
        <v>7.0115561600000001E-2</v>
      </c>
      <c r="L3086">
        <v>5.5780270399999998E-2</v>
      </c>
      <c r="M3086">
        <v>2.21879312E-2</v>
      </c>
      <c r="N3086">
        <v>2.21879312E-2</v>
      </c>
      <c r="O3086">
        <v>1.7651556799999999E-2</v>
      </c>
      <c r="P3086">
        <v>1.7651556799999999E-2</v>
      </c>
      <c r="Q3086">
        <v>2.80853088E-2</v>
      </c>
      <c r="R3086">
        <v>2.2343201600000001E-2</v>
      </c>
      <c r="S3086">
        <v>1.7775081599999999E-2</v>
      </c>
      <c r="T3086">
        <v>1.4140923999999999E-2</v>
      </c>
      <c r="U3086">
        <v>5.4572585600000001E-2</v>
      </c>
      <c r="V3086">
        <v>34.51</v>
      </c>
      <c r="W3086">
        <v>0.63053731700000004</v>
      </c>
      <c r="X3086">
        <v>9.6961472000000007E-2</v>
      </c>
      <c r="Y3086">
        <v>7.1518722000000007E-2</v>
      </c>
      <c r="Z3086">
        <v>2.6376083000000002E-2</v>
      </c>
      <c r="AA3086">
        <v>2.6376083000000002E-2</v>
      </c>
      <c r="AB3086">
        <v>1.9454981999999999E-2</v>
      </c>
      <c r="AC3086">
        <v>1.9454981999999999E-2</v>
      </c>
      <c r="AD3086">
        <v>2.8699966E-2</v>
      </c>
      <c r="AE3086">
        <v>2.1169077000000001E-2</v>
      </c>
      <c r="AF3086">
        <v>1.5614298E-2</v>
      </c>
      <c r="AG3086">
        <v>1.1517097E-2</v>
      </c>
      <c r="AH3086" s="6">
        <v>3.2319921000000001E-2</v>
      </c>
      <c r="AI3086" s="6"/>
      <c r="AJ3086" s="8"/>
      <c r="AK3086" s="6"/>
      <c r="AL3086" s="6"/>
      <c r="AM3086" s="6"/>
      <c r="AN3086" s="6"/>
      <c r="AO3086" s="6"/>
      <c r="AP3086" s="6"/>
      <c r="AQ3086" s="6"/>
      <c r="AR3086" s="6"/>
      <c r="AS3086" s="6"/>
    </row>
    <row r="3087" spans="1:45" x14ac:dyDescent="0.35">
      <c r="A3087">
        <v>2000</v>
      </c>
      <c r="B3087">
        <v>0.4595035390358525</v>
      </c>
      <c r="C3087">
        <v>90</v>
      </c>
      <c r="D3087">
        <v>1.4534345875043151</v>
      </c>
      <c r="E3087">
        <v>0.2</v>
      </c>
      <c r="F3087">
        <v>0</v>
      </c>
      <c r="G3087">
        <v>0</v>
      </c>
      <c r="H3087" t="s">
        <v>98</v>
      </c>
      <c r="I3087" t="s">
        <v>98</v>
      </c>
      <c r="J3087">
        <v>0.45750809040000001</v>
      </c>
      <c r="K3087">
        <v>7.0115561600000001E-2</v>
      </c>
      <c r="L3087">
        <v>5.5780270399999998E-2</v>
      </c>
      <c r="M3087">
        <v>2.21879312E-2</v>
      </c>
      <c r="N3087">
        <v>2.21879312E-2</v>
      </c>
      <c r="O3087">
        <v>1.7651556799999999E-2</v>
      </c>
      <c r="P3087">
        <v>1.7651556799999999E-2</v>
      </c>
      <c r="Q3087">
        <v>2.80853088E-2</v>
      </c>
      <c r="R3087">
        <v>2.2343201600000001E-2</v>
      </c>
      <c r="S3087">
        <v>1.7775081599999999E-2</v>
      </c>
      <c r="T3087">
        <v>1.4140923999999999E-2</v>
      </c>
      <c r="U3087">
        <v>5.4572585600000001E-2</v>
      </c>
      <c r="V3087">
        <v>34.51</v>
      </c>
      <c r="W3087">
        <v>0.63053731700000004</v>
      </c>
      <c r="X3087">
        <v>9.6961472000000007E-2</v>
      </c>
      <c r="Y3087">
        <v>7.1518722000000007E-2</v>
      </c>
      <c r="Z3087">
        <v>2.6376083000000002E-2</v>
      </c>
      <c r="AA3087">
        <v>2.6376083000000002E-2</v>
      </c>
      <c r="AB3087">
        <v>1.9454981999999999E-2</v>
      </c>
      <c r="AC3087">
        <v>1.9454981999999999E-2</v>
      </c>
      <c r="AD3087">
        <v>2.8699966E-2</v>
      </c>
      <c r="AE3087">
        <v>2.1169077000000001E-2</v>
      </c>
      <c r="AF3087">
        <v>1.5614298E-2</v>
      </c>
      <c r="AG3087">
        <v>1.1517097E-2</v>
      </c>
      <c r="AH3087" s="6">
        <v>3.2319921000000001E-2</v>
      </c>
      <c r="AI3087" s="6"/>
      <c r="AJ3087" s="8"/>
      <c r="AK3087" s="6"/>
      <c r="AL3087" s="6"/>
      <c r="AM3087" s="6"/>
      <c r="AN3087" s="6"/>
      <c r="AO3087" s="6"/>
      <c r="AP3087" s="6"/>
      <c r="AQ3087" s="6"/>
      <c r="AR3087" s="6"/>
      <c r="AS3087" s="6"/>
    </row>
    <row r="3088" spans="1:45" x14ac:dyDescent="0.35">
      <c r="A3088">
        <v>2500</v>
      </c>
      <c r="B3088">
        <v>0.55895866973891573</v>
      </c>
      <c r="C3088">
        <v>90</v>
      </c>
      <c r="D3088">
        <v>1.4534345875043151</v>
      </c>
      <c r="E3088">
        <v>0.2</v>
      </c>
      <c r="F3088">
        <v>0</v>
      </c>
      <c r="G3088">
        <v>0</v>
      </c>
      <c r="H3088" t="s">
        <v>98</v>
      </c>
      <c r="I3088" t="s">
        <v>98</v>
      </c>
      <c r="J3088">
        <v>0.45750809040000001</v>
      </c>
      <c r="K3088">
        <v>7.0115561600000001E-2</v>
      </c>
      <c r="L3088">
        <v>5.5780270399999998E-2</v>
      </c>
      <c r="M3088">
        <v>2.21879312E-2</v>
      </c>
      <c r="N3088">
        <v>2.21879312E-2</v>
      </c>
      <c r="O3088">
        <v>1.7651556799999999E-2</v>
      </c>
      <c r="P3088">
        <v>1.7651556799999999E-2</v>
      </c>
      <c r="Q3088">
        <v>2.80853088E-2</v>
      </c>
      <c r="R3088">
        <v>2.2343201600000001E-2</v>
      </c>
      <c r="S3088">
        <v>1.7775081599999999E-2</v>
      </c>
      <c r="T3088">
        <v>1.4140923999999999E-2</v>
      </c>
      <c r="U3088">
        <v>5.4572585600000001E-2</v>
      </c>
      <c r="V3088">
        <v>34.51</v>
      </c>
      <c r="W3088">
        <v>0.63053731700000004</v>
      </c>
      <c r="X3088">
        <v>9.6961472000000007E-2</v>
      </c>
      <c r="Y3088">
        <v>7.1518722000000007E-2</v>
      </c>
      <c r="Z3088">
        <v>2.6376083000000002E-2</v>
      </c>
      <c r="AA3088">
        <v>2.6376083000000002E-2</v>
      </c>
      <c r="AB3088">
        <v>1.9454981999999999E-2</v>
      </c>
      <c r="AC3088">
        <v>1.9454981999999999E-2</v>
      </c>
      <c r="AD3088">
        <v>2.8699966E-2</v>
      </c>
      <c r="AE3088">
        <v>2.1169077000000001E-2</v>
      </c>
      <c r="AF3088">
        <v>1.5614298E-2</v>
      </c>
      <c r="AG3088">
        <v>1.1517097E-2</v>
      </c>
      <c r="AH3088" s="6">
        <v>3.2319921000000001E-2</v>
      </c>
      <c r="AI3088" s="6"/>
      <c r="AJ3088" s="8"/>
      <c r="AK3088" s="6"/>
      <c r="AL3088" s="6"/>
      <c r="AM3088" s="6"/>
      <c r="AN3088" s="6"/>
      <c r="AO3088" s="6"/>
      <c r="AP3088" s="6"/>
      <c r="AQ3088" s="6"/>
      <c r="AR3088" s="6"/>
      <c r="AS3088" s="6"/>
    </row>
    <row r="3089" spans="1:45" x14ac:dyDescent="0.35">
      <c r="A3089">
        <v>5000</v>
      </c>
      <c r="B3089">
        <v>1.027355594461796</v>
      </c>
      <c r="C3089">
        <v>90</v>
      </c>
      <c r="D3089">
        <v>1.4534345875043151</v>
      </c>
      <c r="E3089">
        <v>0.2</v>
      </c>
      <c r="F3089">
        <v>0</v>
      </c>
      <c r="G3089">
        <v>0</v>
      </c>
      <c r="H3089" t="s">
        <v>98</v>
      </c>
      <c r="I3089" t="s">
        <v>98</v>
      </c>
      <c r="J3089">
        <v>0.45750809040000001</v>
      </c>
      <c r="K3089">
        <v>7.0115561600000001E-2</v>
      </c>
      <c r="L3089">
        <v>5.5780270399999998E-2</v>
      </c>
      <c r="M3089">
        <v>2.21879312E-2</v>
      </c>
      <c r="N3089">
        <v>2.21879312E-2</v>
      </c>
      <c r="O3089">
        <v>1.7651556799999999E-2</v>
      </c>
      <c r="P3089">
        <v>1.7651556799999999E-2</v>
      </c>
      <c r="Q3089">
        <v>2.80853088E-2</v>
      </c>
      <c r="R3089">
        <v>2.2343201600000001E-2</v>
      </c>
      <c r="S3089">
        <v>1.7775081599999999E-2</v>
      </c>
      <c r="T3089">
        <v>1.4140923999999999E-2</v>
      </c>
      <c r="U3089">
        <v>5.4572585600000001E-2</v>
      </c>
      <c r="V3089">
        <v>34.51</v>
      </c>
      <c r="W3089">
        <v>0.63053731700000004</v>
      </c>
      <c r="X3089">
        <v>9.6961472000000007E-2</v>
      </c>
      <c r="Y3089">
        <v>7.1518722000000007E-2</v>
      </c>
      <c r="Z3089">
        <v>2.6376083000000002E-2</v>
      </c>
      <c r="AA3089">
        <v>2.6376083000000002E-2</v>
      </c>
      <c r="AB3089">
        <v>1.9454981999999999E-2</v>
      </c>
      <c r="AC3089">
        <v>1.9454981999999999E-2</v>
      </c>
      <c r="AD3089">
        <v>2.8699966E-2</v>
      </c>
      <c r="AE3089">
        <v>2.1169077000000001E-2</v>
      </c>
      <c r="AF3089">
        <v>1.5614298E-2</v>
      </c>
      <c r="AG3089">
        <v>1.1517097E-2</v>
      </c>
      <c r="AH3089" s="6">
        <v>3.2319921000000001E-2</v>
      </c>
      <c r="AI3089" s="6"/>
      <c r="AJ3089" s="8"/>
      <c r="AK3089" s="6"/>
      <c r="AL3089" s="6"/>
      <c r="AM3089" s="6"/>
      <c r="AN3089" s="6"/>
      <c r="AO3089" s="6"/>
      <c r="AP3089" s="6"/>
      <c r="AQ3089" s="6"/>
      <c r="AR3089" s="6"/>
      <c r="AS3089" s="6"/>
    </row>
    <row r="3090" spans="1:45" x14ac:dyDescent="0.35">
      <c r="A3090">
        <v>7500</v>
      </c>
      <c r="B3090">
        <v>1.4650848539827439</v>
      </c>
      <c r="C3090">
        <v>90</v>
      </c>
      <c r="D3090">
        <v>1.4534345875043151</v>
      </c>
      <c r="E3090">
        <v>0.2</v>
      </c>
      <c r="F3090">
        <v>0</v>
      </c>
      <c r="G3090">
        <v>0</v>
      </c>
      <c r="H3090" t="s">
        <v>98</v>
      </c>
      <c r="I3090" t="s">
        <v>98</v>
      </c>
      <c r="J3090">
        <v>0.45750809040000001</v>
      </c>
      <c r="K3090">
        <v>7.0115561600000001E-2</v>
      </c>
      <c r="L3090">
        <v>5.5780270399999998E-2</v>
      </c>
      <c r="M3090">
        <v>2.21879312E-2</v>
      </c>
      <c r="N3090">
        <v>2.21879312E-2</v>
      </c>
      <c r="O3090">
        <v>1.7651556799999999E-2</v>
      </c>
      <c r="P3090">
        <v>1.7651556799999999E-2</v>
      </c>
      <c r="Q3090">
        <v>2.80853088E-2</v>
      </c>
      <c r="R3090">
        <v>2.2343201600000001E-2</v>
      </c>
      <c r="S3090">
        <v>1.7775081599999999E-2</v>
      </c>
      <c r="T3090">
        <v>1.4140923999999999E-2</v>
      </c>
      <c r="U3090">
        <v>5.4572585600000001E-2</v>
      </c>
      <c r="V3090">
        <v>34.51</v>
      </c>
      <c r="W3090">
        <v>0.63053731700000004</v>
      </c>
      <c r="X3090">
        <v>9.6961472000000007E-2</v>
      </c>
      <c r="Y3090">
        <v>7.1518722000000007E-2</v>
      </c>
      <c r="Z3090">
        <v>2.6376083000000002E-2</v>
      </c>
      <c r="AA3090">
        <v>2.6376083000000002E-2</v>
      </c>
      <c r="AB3090">
        <v>1.9454981999999999E-2</v>
      </c>
      <c r="AC3090">
        <v>1.9454981999999999E-2</v>
      </c>
      <c r="AD3090">
        <v>2.8699966E-2</v>
      </c>
      <c r="AE3090">
        <v>2.1169077000000001E-2</v>
      </c>
      <c r="AF3090">
        <v>1.5614298E-2</v>
      </c>
      <c r="AG3090">
        <v>1.1517097E-2</v>
      </c>
      <c r="AH3090" s="6">
        <v>3.2319921000000001E-2</v>
      </c>
      <c r="AI3090" s="6"/>
      <c r="AJ3090" s="8"/>
      <c r="AK3090" s="6"/>
      <c r="AL3090" s="6"/>
      <c r="AM3090" s="6"/>
      <c r="AN3090" s="6"/>
      <c r="AO3090" s="6"/>
      <c r="AP3090" s="6"/>
      <c r="AQ3090" s="6"/>
      <c r="AR3090" s="6"/>
      <c r="AS3090" s="6"/>
    </row>
    <row r="3091" spans="1:45" x14ac:dyDescent="0.35">
      <c r="A3091">
        <v>10000</v>
      </c>
      <c r="B3091">
        <v>1.8830880453064771</v>
      </c>
      <c r="C3091">
        <v>90</v>
      </c>
      <c r="D3091">
        <v>1.4534345875043151</v>
      </c>
      <c r="E3091">
        <v>0.2</v>
      </c>
      <c r="F3091">
        <v>0</v>
      </c>
      <c r="G3091">
        <v>0</v>
      </c>
      <c r="H3091" t="s">
        <v>98</v>
      </c>
      <c r="I3091" t="s">
        <v>98</v>
      </c>
      <c r="J3091">
        <v>0.45750809040000001</v>
      </c>
      <c r="K3091">
        <v>7.0115561600000001E-2</v>
      </c>
      <c r="L3091">
        <v>5.5780270399999998E-2</v>
      </c>
      <c r="M3091">
        <v>2.21879312E-2</v>
      </c>
      <c r="N3091">
        <v>2.21879312E-2</v>
      </c>
      <c r="O3091">
        <v>1.7651556799999999E-2</v>
      </c>
      <c r="P3091">
        <v>1.7651556799999999E-2</v>
      </c>
      <c r="Q3091">
        <v>2.80853088E-2</v>
      </c>
      <c r="R3091">
        <v>2.2343201600000001E-2</v>
      </c>
      <c r="S3091">
        <v>1.7775081599999999E-2</v>
      </c>
      <c r="T3091">
        <v>1.4140923999999999E-2</v>
      </c>
      <c r="U3091">
        <v>5.4572585600000001E-2</v>
      </c>
      <c r="V3091">
        <v>34.51</v>
      </c>
      <c r="W3091">
        <v>0.63053731700000004</v>
      </c>
      <c r="X3091">
        <v>9.6961472000000007E-2</v>
      </c>
      <c r="Y3091">
        <v>7.1518722000000007E-2</v>
      </c>
      <c r="Z3091">
        <v>2.6376083000000002E-2</v>
      </c>
      <c r="AA3091">
        <v>2.6376083000000002E-2</v>
      </c>
      <c r="AB3091">
        <v>1.9454981999999999E-2</v>
      </c>
      <c r="AC3091">
        <v>1.9454981999999999E-2</v>
      </c>
      <c r="AD3091">
        <v>2.8699966E-2</v>
      </c>
      <c r="AE3091">
        <v>2.1169077000000001E-2</v>
      </c>
      <c r="AF3091">
        <v>1.5614298E-2</v>
      </c>
      <c r="AG3091">
        <v>1.1517097E-2</v>
      </c>
      <c r="AH3091" s="6">
        <v>3.2319921000000001E-2</v>
      </c>
      <c r="AI3091" s="6"/>
      <c r="AJ3091" s="8"/>
      <c r="AK3091" s="6"/>
      <c r="AL3091" s="6"/>
      <c r="AM3091" s="6"/>
      <c r="AN3091" s="6"/>
      <c r="AO3091" s="6"/>
      <c r="AP3091" s="6"/>
      <c r="AQ3091" s="6"/>
      <c r="AR3091" s="6"/>
      <c r="AS3091" s="6"/>
    </row>
    <row r="3092" spans="1:45" x14ac:dyDescent="0.35">
      <c r="A3092">
        <v>15000</v>
      </c>
      <c r="B3092">
        <v>2.6786558205635989</v>
      </c>
      <c r="C3092">
        <v>90</v>
      </c>
      <c r="D3092">
        <v>1.4534345875043151</v>
      </c>
      <c r="E3092">
        <v>0.2</v>
      </c>
      <c r="F3092">
        <v>0</v>
      </c>
      <c r="G3092">
        <v>0</v>
      </c>
      <c r="H3092" t="s">
        <v>98</v>
      </c>
      <c r="I3092" t="s">
        <v>98</v>
      </c>
      <c r="J3092">
        <v>0.45750809040000001</v>
      </c>
      <c r="K3092">
        <v>7.0115561600000001E-2</v>
      </c>
      <c r="L3092">
        <v>5.5780270399999998E-2</v>
      </c>
      <c r="M3092">
        <v>2.21879312E-2</v>
      </c>
      <c r="N3092">
        <v>2.21879312E-2</v>
      </c>
      <c r="O3092">
        <v>1.7651556799999999E-2</v>
      </c>
      <c r="P3092">
        <v>1.7651556799999999E-2</v>
      </c>
      <c r="Q3092">
        <v>2.80853088E-2</v>
      </c>
      <c r="R3092">
        <v>2.2343201600000001E-2</v>
      </c>
      <c r="S3092">
        <v>1.7775081599999999E-2</v>
      </c>
      <c r="T3092">
        <v>1.4140923999999999E-2</v>
      </c>
      <c r="U3092">
        <v>5.4572585600000001E-2</v>
      </c>
      <c r="V3092">
        <v>34.51</v>
      </c>
      <c r="W3092">
        <v>0.63053731700000004</v>
      </c>
      <c r="X3092">
        <v>9.6961472000000007E-2</v>
      </c>
      <c r="Y3092">
        <v>7.1518722000000007E-2</v>
      </c>
      <c r="Z3092">
        <v>2.6376083000000002E-2</v>
      </c>
      <c r="AA3092">
        <v>2.6376083000000002E-2</v>
      </c>
      <c r="AB3092">
        <v>1.9454981999999999E-2</v>
      </c>
      <c r="AC3092">
        <v>1.9454981999999999E-2</v>
      </c>
      <c r="AD3092">
        <v>2.8699966E-2</v>
      </c>
      <c r="AE3092">
        <v>2.1169077000000001E-2</v>
      </c>
      <c r="AF3092">
        <v>1.5614298E-2</v>
      </c>
      <c r="AG3092">
        <v>1.1517097E-2</v>
      </c>
      <c r="AH3092" s="6">
        <v>3.2319921000000001E-2</v>
      </c>
      <c r="AI3092" s="6"/>
      <c r="AJ3092" s="8"/>
      <c r="AK3092" s="6"/>
      <c r="AL3092" s="6"/>
      <c r="AM3092" s="6"/>
      <c r="AN3092" s="6"/>
      <c r="AO3092" s="6"/>
      <c r="AP3092" s="6"/>
      <c r="AQ3092" s="6"/>
      <c r="AR3092" s="6"/>
      <c r="AS3092" s="6"/>
    </row>
    <row r="3093" spans="1:45" x14ac:dyDescent="0.35">
      <c r="A3093">
        <v>1500</v>
      </c>
      <c r="B3093">
        <v>0.36922617554995718</v>
      </c>
      <c r="C3093">
        <v>120</v>
      </c>
      <c r="D3093">
        <v>1.4534345875043151</v>
      </c>
      <c r="E3093">
        <v>0.2</v>
      </c>
      <c r="F3093">
        <v>0</v>
      </c>
      <c r="G3093">
        <v>0</v>
      </c>
      <c r="H3093" t="s">
        <v>98</v>
      </c>
      <c r="I3093" t="s">
        <v>98</v>
      </c>
      <c r="J3093">
        <v>0.45750809040000001</v>
      </c>
      <c r="K3093">
        <v>7.0115561600000001E-2</v>
      </c>
      <c r="L3093">
        <v>5.5780270399999998E-2</v>
      </c>
      <c r="M3093">
        <v>2.21879312E-2</v>
      </c>
      <c r="N3093">
        <v>2.21879312E-2</v>
      </c>
      <c r="O3093">
        <v>1.7651556799999999E-2</v>
      </c>
      <c r="P3093">
        <v>1.7651556799999999E-2</v>
      </c>
      <c r="Q3093">
        <v>2.80853088E-2</v>
      </c>
      <c r="R3093">
        <v>2.2343201600000001E-2</v>
      </c>
      <c r="S3093">
        <v>1.7775081599999999E-2</v>
      </c>
      <c r="T3093">
        <v>1.4140923999999999E-2</v>
      </c>
      <c r="U3093">
        <v>5.4572585600000001E-2</v>
      </c>
      <c r="V3093">
        <v>34.51</v>
      </c>
      <c r="W3093">
        <v>0.63053731700000004</v>
      </c>
      <c r="X3093">
        <v>9.6961472000000007E-2</v>
      </c>
      <c r="Y3093">
        <v>7.1518722000000007E-2</v>
      </c>
      <c r="Z3093">
        <v>2.6376083000000002E-2</v>
      </c>
      <c r="AA3093">
        <v>2.6376083000000002E-2</v>
      </c>
      <c r="AB3093">
        <v>1.9454981999999999E-2</v>
      </c>
      <c r="AC3093">
        <v>1.9454981999999999E-2</v>
      </c>
      <c r="AD3093">
        <v>2.8699966E-2</v>
      </c>
      <c r="AE3093">
        <v>2.1169077000000001E-2</v>
      </c>
      <c r="AF3093">
        <v>1.5614298E-2</v>
      </c>
      <c r="AG3093">
        <v>1.1517097E-2</v>
      </c>
      <c r="AH3093" s="6">
        <v>3.2319921000000001E-2</v>
      </c>
      <c r="AI3093" s="6"/>
      <c r="AJ3093" s="8"/>
      <c r="AK3093" s="6"/>
      <c r="AL3093" s="6"/>
      <c r="AM3093" s="6"/>
      <c r="AN3093" s="6"/>
      <c r="AO3093" s="6"/>
      <c r="AP3093" s="6"/>
      <c r="AQ3093" s="6"/>
      <c r="AR3093" s="6"/>
      <c r="AS3093" s="6"/>
    </row>
    <row r="3094" spans="1:45" x14ac:dyDescent="0.35">
      <c r="A3094">
        <v>2000</v>
      </c>
      <c r="B3094">
        <v>0.46608471619789571</v>
      </c>
      <c r="C3094">
        <v>120</v>
      </c>
      <c r="D3094">
        <v>1.4534345875043151</v>
      </c>
      <c r="E3094">
        <v>0.2</v>
      </c>
      <c r="F3094">
        <v>0</v>
      </c>
      <c r="G3094">
        <v>0</v>
      </c>
      <c r="H3094" t="s">
        <v>98</v>
      </c>
      <c r="I3094" t="s">
        <v>98</v>
      </c>
      <c r="J3094">
        <v>0.45750809040000001</v>
      </c>
      <c r="K3094">
        <v>7.0115561600000001E-2</v>
      </c>
      <c r="L3094">
        <v>5.5780270399999998E-2</v>
      </c>
      <c r="M3094">
        <v>2.21879312E-2</v>
      </c>
      <c r="N3094">
        <v>2.21879312E-2</v>
      </c>
      <c r="O3094">
        <v>1.7651556799999999E-2</v>
      </c>
      <c r="P3094">
        <v>1.7651556799999999E-2</v>
      </c>
      <c r="Q3094">
        <v>2.80853088E-2</v>
      </c>
      <c r="R3094">
        <v>2.2343201600000001E-2</v>
      </c>
      <c r="S3094">
        <v>1.7775081599999999E-2</v>
      </c>
      <c r="T3094">
        <v>1.4140923999999999E-2</v>
      </c>
      <c r="U3094">
        <v>5.4572585600000001E-2</v>
      </c>
      <c r="V3094">
        <v>34.51</v>
      </c>
      <c r="W3094">
        <v>0.63053731700000004</v>
      </c>
      <c r="X3094">
        <v>9.6961472000000007E-2</v>
      </c>
      <c r="Y3094">
        <v>7.1518722000000007E-2</v>
      </c>
      <c r="Z3094">
        <v>2.6376083000000002E-2</v>
      </c>
      <c r="AA3094">
        <v>2.6376083000000002E-2</v>
      </c>
      <c r="AB3094">
        <v>1.9454981999999999E-2</v>
      </c>
      <c r="AC3094">
        <v>1.9454981999999999E-2</v>
      </c>
      <c r="AD3094">
        <v>2.8699966E-2</v>
      </c>
      <c r="AE3094">
        <v>2.1169077000000001E-2</v>
      </c>
      <c r="AF3094">
        <v>1.5614298E-2</v>
      </c>
      <c r="AG3094">
        <v>1.1517097E-2</v>
      </c>
      <c r="AH3094" s="6">
        <v>3.2319921000000001E-2</v>
      </c>
      <c r="AI3094" s="6"/>
      <c r="AJ3094" s="8"/>
      <c r="AK3094" s="6"/>
      <c r="AL3094" s="6"/>
      <c r="AM3094" s="6"/>
      <c r="AN3094" s="6"/>
      <c r="AO3094" s="6"/>
      <c r="AP3094" s="6"/>
      <c r="AQ3094" s="6"/>
      <c r="AR3094" s="6"/>
      <c r="AS3094" s="6"/>
    </row>
    <row r="3095" spans="1:45" x14ac:dyDescent="0.35">
      <c r="A3095">
        <v>2500</v>
      </c>
      <c r="B3095">
        <v>0.56107029174852907</v>
      </c>
      <c r="C3095">
        <v>120</v>
      </c>
      <c r="D3095">
        <v>1.4534345875043151</v>
      </c>
      <c r="E3095">
        <v>0.2</v>
      </c>
      <c r="F3095">
        <v>0</v>
      </c>
      <c r="G3095">
        <v>0</v>
      </c>
      <c r="H3095" t="s">
        <v>98</v>
      </c>
      <c r="I3095" t="s">
        <v>98</v>
      </c>
      <c r="J3095">
        <v>0.45750809040000001</v>
      </c>
      <c r="K3095">
        <v>7.0115561600000001E-2</v>
      </c>
      <c r="L3095">
        <v>5.5780270399999998E-2</v>
      </c>
      <c r="M3095">
        <v>2.21879312E-2</v>
      </c>
      <c r="N3095">
        <v>2.21879312E-2</v>
      </c>
      <c r="O3095">
        <v>1.7651556799999999E-2</v>
      </c>
      <c r="P3095">
        <v>1.7651556799999999E-2</v>
      </c>
      <c r="Q3095">
        <v>2.80853088E-2</v>
      </c>
      <c r="R3095">
        <v>2.2343201600000001E-2</v>
      </c>
      <c r="S3095">
        <v>1.7775081599999999E-2</v>
      </c>
      <c r="T3095">
        <v>1.4140923999999999E-2</v>
      </c>
      <c r="U3095">
        <v>5.4572585600000001E-2</v>
      </c>
      <c r="V3095">
        <v>34.51</v>
      </c>
      <c r="W3095">
        <v>0.63053731700000004</v>
      </c>
      <c r="X3095">
        <v>9.6961472000000007E-2</v>
      </c>
      <c r="Y3095">
        <v>7.1518722000000007E-2</v>
      </c>
      <c r="Z3095">
        <v>2.6376083000000002E-2</v>
      </c>
      <c r="AA3095">
        <v>2.6376083000000002E-2</v>
      </c>
      <c r="AB3095">
        <v>1.9454981999999999E-2</v>
      </c>
      <c r="AC3095">
        <v>1.9454981999999999E-2</v>
      </c>
      <c r="AD3095">
        <v>2.8699966E-2</v>
      </c>
      <c r="AE3095">
        <v>2.1169077000000001E-2</v>
      </c>
      <c r="AF3095">
        <v>1.5614298E-2</v>
      </c>
      <c r="AG3095">
        <v>1.1517097E-2</v>
      </c>
      <c r="AH3095" s="6">
        <v>3.2319921000000001E-2</v>
      </c>
      <c r="AI3095" s="6"/>
      <c r="AJ3095" s="8"/>
      <c r="AK3095" s="6"/>
      <c r="AL3095" s="6"/>
      <c r="AM3095" s="6"/>
      <c r="AN3095" s="6"/>
      <c r="AO3095" s="6"/>
      <c r="AP3095" s="6"/>
      <c r="AQ3095" s="6"/>
      <c r="AR3095" s="6"/>
      <c r="AS3095" s="6"/>
    </row>
    <row r="3096" spans="1:45" x14ac:dyDescent="0.35">
      <c r="A3096">
        <v>5000</v>
      </c>
      <c r="B3096">
        <v>1.01006381454729</v>
      </c>
      <c r="C3096">
        <v>120</v>
      </c>
      <c r="D3096">
        <v>1.4534345875043151</v>
      </c>
      <c r="E3096">
        <v>0.2</v>
      </c>
      <c r="F3096">
        <v>0</v>
      </c>
      <c r="G3096">
        <v>0</v>
      </c>
      <c r="H3096" t="s">
        <v>98</v>
      </c>
      <c r="I3096" t="s">
        <v>98</v>
      </c>
      <c r="J3096">
        <v>0.45750809040000001</v>
      </c>
      <c r="K3096">
        <v>7.0115561600000001E-2</v>
      </c>
      <c r="L3096">
        <v>5.5780270399999998E-2</v>
      </c>
      <c r="M3096">
        <v>2.21879312E-2</v>
      </c>
      <c r="N3096">
        <v>2.21879312E-2</v>
      </c>
      <c r="O3096">
        <v>1.7651556799999999E-2</v>
      </c>
      <c r="P3096">
        <v>1.7651556799999999E-2</v>
      </c>
      <c r="Q3096">
        <v>2.80853088E-2</v>
      </c>
      <c r="R3096">
        <v>2.2343201600000001E-2</v>
      </c>
      <c r="S3096">
        <v>1.7775081599999999E-2</v>
      </c>
      <c r="T3096">
        <v>1.4140923999999999E-2</v>
      </c>
      <c r="U3096">
        <v>5.4572585600000001E-2</v>
      </c>
      <c r="V3096">
        <v>34.51</v>
      </c>
      <c r="W3096">
        <v>0.63053731700000004</v>
      </c>
      <c r="X3096">
        <v>9.6961472000000007E-2</v>
      </c>
      <c r="Y3096">
        <v>7.1518722000000007E-2</v>
      </c>
      <c r="Z3096">
        <v>2.6376083000000002E-2</v>
      </c>
      <c r="AA3096">
        <v>2.6376083000000002E-2</v>
      </c>
      <c r="AB3096">
        <v>1.9454981999999999E-2</v>
      </c>
      <c r="AC3096">
        <v>1.9454981999999999E-2</v>
      </c>
      <c r="AD3096">
        <v>2.8699966E-2</v>
      </c>
      <c r="AE3096">
        <v>2.1169077000000001E-2</v>
      </c>
      <c r="AF3096">
        <v>1.5614298E-2</v>
      </c>
      <c r="AG3096">
        <v>1.1517097E-2</v>
      </c>
      <c r="AH3096" s="6">
        <v>3.2319921000000001E-2</v>
      </c>
      <c r="AI3096" s="6"/>
      <c r="AJ3096" s="8"/>
      <c r="AK3096" s="6"/>
      <c r="AL3096" s="6"/>
      <c r="AM3096" s="6"/>
      <c r="AN3096" s="6"/>
      <c r="AO3096" s="6"/>
      <c r="AP3096" s="6"/>
      <c r="AQ3096" s="6"/>
      <c r="AR3096" s="6"/>
      <c r="AS3096" s="6"/>
    </row>
    <row r="3097" spans="1:45" x14ac:dyDescent="0.35">
      <c r="A3097">
        <v>7500</v>
      </c>
      <c r="B3097">
        <v>1.42946853900825</v>
      </c>
      <c r="C3097">
        <v>120</v>
      </c>
      <c r="D3097">
        <v>1.4534345875043151</v>
      </c>
      <c r="E3097">
        <v>0.2</v>
      </c>
      <c r="F3097">
        <v>0</v>
      </c>
      <c r="G3097">
        <v>0</v>
      </c>
      <c r="H3097" t="s">
        <v>98</v>
      </c>
      <c r="I3097" t="s">
        <v>98</v>
      </c>
      <c r="J3097">
        <v>0.45750809040000001</v>
      </c>
      <c r="K3097">
        <v>7.0115561600000001E-2</v>
      </c>
      <c r="L3097">
        <v>5.5780270399999998E-2</v>
      </c>
      <c r="M3097">
        <v>2.21879312E-2</v>
      </c>
      <c r="N3097">
        <v>2.21879312E-2</v>
      </c>
      <c r="O3097">
        <v>1.7651556799999999E-2</v>
      </c>
      <c r="P3097">
        <v>1.7651556799999999E-2</v>
      </c>
      <c r="Q3097">
        <v>2.80853088E-2</v>
      </c>
      <c r="R3097">
        <v>2.2343201600000001E-2</v>
      </c>
      <c r="S3097">
        <v>1.7775081599999999E-2</v>
      </c>
      <c r="T3097">
        <v>1.4140923999999999E-2</v>
      </c>
      <c r="U3097">
        <v>5.4572585600000001E-2</v>
      </c>
      <c r="V3097">
        <v>34.51</v>
      </c>
      <c r="W3097">
        <v>0.63053731700000004</v>
      </c>
      <c r="X3097">
        <v>9.6961472000000007E-2</v>
      </c>
      <c r="Y3097">
        <v>7.1518722000000007E-2</v>
      </c>
      <c r="Z3097">
        <v>2.6376083000000002E-2</v>
      </c>
      <c r="AA3097">
        <v>2.6376083000000002E-2</v>
      </c>
      <c r="AB3097">
        <v>1.9454981999999999E-2</v>
      </c>
      <c r="AC3097">
        <v>1.9454981999999999E-2</v>
      </c>
      <c r="AD3097">
        <v>2.8699966E-2</v>
      </c>
      <c r="AE3097">
        <v>2.1169077000000001E-2</v>
      </c>
      <c r="AF3097">
        <v>1.5614298E-2</v>
      </c>
      <c r="AG3097">
        <v>1.1517097E-2</v>
      </c>
      <c r="AH3097" s="6">
        <v>3.2319921000000001E-2</v>
      </c>
      <c r="AI3097" s="6"/>
      <c r="AJ3097" s="8"/>
      <c r="AK3097" s="6"/>
      <c r="AL3097" s="6"/>
      <c r="AM3097" s="6"/>
      <c r="AN3097" s="6"/>
      <c r="AO3097" s="6"/>
      <c r="AP3097" s="6"/>
      <c r="AQ3097" s="6"/>
      <c r="AR3097" s="6"/>
      <c r="AS3097" s="6"/>
    </row>
    <row r="3098" spans="1:45" x14ac:dyDescent="0.35">
      <c r="A3098">
        <v>10000</v>
      </c>
      <c r="B3098">
        <v>1.8295385359129031</v>
      </c>
      <c r="C3098">
        <v>120</v>
      </c>
      <c r="D3098">
        <v>1.4534345875043151</v>
      </c>
      <c r="E3098">
        <v>0.2</v>
      </c>
      <c r="F3098">
        <v>0</v>
      </c>
      <c r="G3098">
        <v>0</v>
      </c>
      <c r="H3098" t="s">
        <v>98</v>
      </c>
      <c r="I3098" t="s">
        <v>98</v>
      </c>
      <c r="J3098">
        <v>0.45750809040000001</v>
      </c>
      <c r="K3098">
        <v>7.0115561600000001E-2</v>
      </c>
      <c r="L3098">
        <v>5.5780270399999998E-2</v>
      </c>
      <c r="M3098">
        <v>2.21879312E-2</v>
      </c>
      <c r="N3098">
        <v>2.21879312E-2</v>
      </c>
      <c r="O3098">
        <v>1.7651556799999999E-2</v>
      </c>
      <c r="P3098">
        <v>1.7651556799999999E-2</v>
      </c>
      <c r="Q3098">
        <v>2.80853088E-2</v>
      </c>
      <c r="R3098">
        <v>2.2343201600000001E-2</v>
      </c>
      <c r="S3098">
        <v>1.7775081599999999E-2</v>
      </c>
      <c r="T3098">
        <v>1.4140923999999999E-2</v>
      </c>
      <c r="U3098">
        <v>5.4572585600000001E-2</v>
      </c>
      <c r="V3098">
        <v>34.51</v>
      </c>
      <c r="W3098">
        <v>0.63053731700000004</v>
      </c>
      <c r="X3098">
        <v>9.6961472000000007E-2</v>
      </c>
      <c r="Y3098">
        <v>7.1518722000000007E-2</v>
      </c>
      <c r="Z3098">
        <v>2.6376083000000002E-2</v>
      </c>
      <c r="AA3098">
        <v>2.6376083000000002E-2</v>
      </c>
      <c r="AB3098">
        <v>1.9454981999999999E-2</v>
      </c>
      <c r="AC3098">
        <v>1.9454981999999999E-2</v>
      </c>
      <c r="AD3098">
        <v>2.8699966E-2</v>
      </c>
      <c r="AE3098">
        <v>2.1169077000000001E-2</v>
      </c>
      <c r="AF3098">
        <v>1.5614298E-2</v>
      </c>
      <c r="AG3098">
        <v>1.1517097E-2</v>
      </c>
      <c r="AH3098" s="6">
        <v>3.2319921000000001E-2</v>
      </c>
      <c r="AI3098" s="6"/>
      <c r="AJ3098" s="8"/>
      <c r="AK3098" s="6"/>
      <c r="AL3098" s="6"/>
      <c r="AM3098" s="6"/>
      <c r="AN3098" s="6"/>
      <c r="AO3098" s="6"/>
      <c r="AP3098" s="6"/>
      <c r="AQ3098" s="6"/>
      <c r="AR3098" s="6"/>
      <c r="AS3098" s="6"/>
    </row>
    <row r="3099" spans="1:45" x14ac:dyDescent="0.35">
      <c r="A3099">
        <v>15000</v>
      </c>
      <c r="B3099">
        <v>2.5900569692310258</v>
      </c>
      <c r="C3099">
        <v>120</v>
      </c>
      <c r="D3099">
        <v>1.4534345875043151</v>
      </c>
      <c r="E3099">
        <v>0.2</v>
      </c>
      <c r="F3099">
        <v>0</v>
      </c>
      <c r="G3099">
        <v>0</v>
      </c>
      <c r="H3099" t="s">
        <v>98</v>
      </c>
      <c r="I3099" t="s">
        <v>98</v>
      </c>
      <c r="J3099">
        <v>0.45750809040000001</v>
      </c>
      <c r="K3099">
        <v>7.0115561600000001E-2</v>
      </c>
      <c r="L3099">
        <v>5.5780270399999998E-2</v>
      </c>
      <c r="M3099">
        <v>2.21879312E-2</v>
      </c>
      <c r="N3099">
        <v>2.21879312E-2</v>
      </c>
      <c r="O3099">
        <v>1.7651556799999999E-2</v>
      </c>
      <c r="P3099">
        <v>1.7651556799999999E-2</v>
      </c>
      <c r="Q3099">
        <v>2.80853088E-2</v>
      </c>
      <c r="R3099">
        <v>2.2343201600000001E-2</v>
      </c>
      <c r="S3099">
        <v>1.7775081599999999E-2</v>
      </c>
      <c r="T3099">
        <v>1.4140923999999999E-2</v>
      </c>
      <c r="U3099">
        <v>5.4572585600000001E-2</v>
      </c>
      <c r="V3099">
        <v>34.51</v>
      </c>
      <c r="W3099">
        <v>0.63053731700000004</v>
      </c>
      <c r="X3099">
        <v>9.6961472000000007E-2</v>
      </c>
      <c r="Y3099">
        <v>7.1518722000000007E-2</v>
      </c>
      <c r="Z3099">
        <v>2.6376083000000002E-2</v>
      </c>
      <c r="AA3099">
        <v>2.6376083000000002E-2</v>
      </c>
      <c r="AB3099">
        <v>1.9454981999999999E-2</v>
      </c>
      <c r="AC3099">
        <v>1.9454981999999999E-2</v>
      </c>
      <c r="AD3099">
        <v>2.8699966E-2</v>
      </c>
      <c r="AE3099">
        <v>2.1169077000000001E-2</v>
      </c>
      <c r="AF3099">
        <v>1.5614298E-2</v>
      </c>
      <c r="AG3099">
        <v>1.1517097E-2</v>
      </c>
      <c r="AH3099" s="6">
        <v>3.2319921000000001E-2</v>
      </c>
      <c r="AI3099" s="6"/>
      <c r="AJ3099" s="8"/>
      <c r="AK3099" s="6"/>
      <c r="AL3099" s="6"/>
      <c r="AM3099" s="6"/>
      <c r="AN3099" s="6"/>
      <c r="AO3099" s="6"/>
      <c r="AP3099" s="6"/>
      <c r="AQ3099" s="6"/>
      <c r="AR3099" s="6"/>
      <c r="AS3099" s="6"/>
    </row>
    <row r="3100" spans="1:45" x14ac:dyDescent="0.35">
      <c r="A3100">
        <v>1500</v>
      </c>
      <c r="B3100">
        <v>0.3933248761082585</v>
      </c>
      <c r="C3100">
        <v>150</v>
      </c>
      <c r="D3100">
        <v>1.4534345875043151</v>
      </c>
      <c r="E3100">
        <v>0.2</v>
      </c>
      <c r="F3100">
        <v>0</v>
      </c>
      <c r="G3100">
        <v>0</v>
      </c>
      <c r="H3100" t="s">
        <v>98</v>
      </c>
      <c r="I3100" t="s">
        <v>98</v>
      </c>
      <c r="J3100">
        <v>0.45750809040000001</v>
      </c>
      <c r="K3100">
        <v>7.0115561600000001E-2</v>
      </c>
      <c r="L3100">
        <v>5.5780270399999998E-2</v>
      </c>
      <c r="M3100">
        <v>2.21879312E-2</v>
      </c>
      <c r="N3100">
        <v>2.21879312E-2</v>
      </c>
      <c r="O3100">
        <v>1.7651556799999999E-2</v>
      </c>
      <c r="P3100">
        <v>1.7651556799999999E-2</v>
      </c>
      <c r="Q3100">
        <v>2.80853088E-2</v>
      </c>
      <c r="R3100">
        <v>2.2343201600000001E-2</v>
      </c>
      <c r="S3100">
        <v>1.7775081599999999E-2</v>
      </c>
      <c r="T3100">
        <v>1.4140923999999999E-2</v>
      </c>
      <c r="U3100">
        <v>5.4572585600000001E-2</v>
      </c>
      <c r="V3100">
        <v>34.51</v>
      </c>
      <c r="W3100">
        <v>0.63053731700000004</v>
      </c>
      <c r="X3100">
        <v>9.6961472000000007E-2</v>
      </c>
      <c r="Y3100">
        <v>7.1518722000000007E-2</v>
      </c>
      <c r="Z3100">
        <v>2.6376083000000002E-2</v>
      </c>
      <c r="AA3100">
        <v>2.6376083000000002E-2</v>
      </c>
      <c r="AB3100">
        <v>1.9454981999999999E-2</v>
      </c>
      <c r="AC3100">
        <v>1.9454981999999999E-2</v>
      </c>
      <c r="AD3100">
        <v>2.8699966E-2</v>
      </c>
      <c r="AE3100">
        <v>2.1169077000000001E-2</v>
      </c>
      <c r="AF3100">
        <v>1.5614298E-2</v>
      </c>
      <c r="AG3100">
        <v>1.1517097E-2</v>
      </c>
      <c r="AH3100" s="6">
        <v>3.2319921000000001E-2</v>
      </c>
      <c r="AI3100" s="6"/>
      <c r="AJ3100" s="8"/>
      <c r="AK3100" s="6"/>
      <c r="AL3100" s="6"/>
      <c r="AM3100" s="6"/>
      <c r="AN3100" s="6"/>
      <c r="AO3100" s="6"/>
      <c r="AP3100" s="6"/>
      <c r="AQ3100" s="6"/>
      <c r="AR3100" s="6"/>
      <c r="AS3100" s="6"/>
    </row>
    <row r="3101" spans="1:45" x14ac:dyDescent="0.35">
      <c r="A3101">
        <v>2000</v>
      </c>
      <c r="B3101">
        <v>0.47992032182541222</v>
      </c>
      <c r="C3101">
        <v>150</v>
      </c>
      <c r="D3101">
        <v>1.4534345875043151</v>
      </c>
      <c r="E3101">
        <v>0.2</v>
      </c>
      <c r="F3101">
        <v>0</v>
      </c>
      <c r="G3101">
        <v>0</v>
      </c>
      <c r="H3101" t="s">
        <v>98</v>
      </c>
      <c r="I3101" t="s">
        <v>98</v>
      </c>
      <c r="J3101">
        <v>0.45750809040000001</v>
      </c>
      <c r="K3101">
        <v>7.0115561600000001E-2</v>
      </c>
      <c r="L3101">
        <v>5.5780270399999998E-2</v>
      </c>
      <c r="M3101">
        <v>2.21879312E-2</v>
      </c>
      <c r="N3101">
        <v>2.21879312E-2</v>
      </c>
      <c r="O3101">
        <v>1.7651556799999999E-2</v>
      </c>
      <c r="P3101">
        <v>1.7651556799999999E-2</v>
      </c>
      <c r="Q3101">
        <v>2.80853088E-2</v>
      </c>
      <c r="R3101">
        <v>2.2343201600000001E-2</v>
      </c>
      <c r="S3101">
        <v>1.7775081599999999E-2</v>
      </c>
      <c r="T3101">
        <v>1.4140923999999999E-2</v>
      </c>
      <c r="U3101">
        <v>5.4572585600000001E-2</v>
      </c>
      <c r="V3101">
        <v>34.51</v>
      </c>
      <c r="W3101">
        <v>0.63053731700000004</v>
      </c>
      <c r="X3101">
        <v>9.6961472000000007E-2</v>
      </c>
      <c r="Y3101">
        <v>7.1518722000000007E-2</v>
      </c>
      <c r="Z3101">
        <v>2.6376083000000002E-2</v>
      </c>
      <c r="AA3101">
        <v>2.6376083000000002E-2</v>
      </c>
      <c r="AB3101">
        <v>1.9454981999999999E-2</v>
      </c>
      <c r="AC3101">
        <v>1.9454981999999999E-2</v>
      </c>
      <c r="AD3101">
        <v>2.8699966E-2</v>
      </c>
      <c r="AE3101">
        <v>2.1169077000000001E-2</v>
      </c>
      <c r="AF3101">
        <v>1.5614298E-2</v>
      </c>
      <c r="AG3101">
        <v>1.1517097E-2</v>
      </c>
      <c r="AH3101" s="6">
        <v>3.2319921000000001E-2</v>
      </c>
      <c r="AI3101" s="6"/>
      <c r="AJ3101" s="8"/>
      <c r="AK3101" s="6"/>
      <c r="AL3101" s="6"/>
      <c r="AM3101" s="6"/>
      <c r="AN3101" s="6"/>
      <c r="AO3101" s="6"/>
      <c r="AP3101" s="6"/>
      <c r="AQ3101" s="6"/>
      <c r="AR3101" s="6"/>
      <c r="AS3101" s="6"/>
    </row>
    <row r="3102" spans="1:45" x14ac:dyDescent="0.35">
      <c r="A3102">
        <v>2500</v>
      </c>
      <c r="B3102">
        <v>0.56880906351437499</v>
      </c>
      <c r="C3102">
        <v>150</v>
      </c>
      <c r="D3102">
        <v>1.4534345875043151</v>
      </c>
      <c r="E3102">
        <v>0.2</v>
      </c>
      <c r="F3102">
        <v>0</v>
      </c>
      <c r="G3102">
        <v>0</v>
      </c>
      <c r="H3102" t="s">
        <v>98</v>
      </c>
      <c r="I3102" t="s">
        <v>98</v>
      </c>
      <c r="J3102">
        <v>0.45750809040000001</v>
      </c>
      <c r="K3102">
        <v>7.0115561600000001E-2</v>
      </c>
      <c r="L3102">
        <v>5.5780270399999998E-2</v>
      </c>
      <c r="M3102">
        <v>2.21879312E-2</v>
      </c>
      <c r="N3102">
        <v>2.21879312E-2</v>
      </c>
      <c r="O3102">
        <v>1.7651556799999999E-2</v>
      </c>
      <c r="P3102">
        <v>1.7651556799999999E-2</v>
      </c>
      <c r="Q3102">
        <v>2.80853088E-2</v>
      </c>
      <c r="R3102">
        <v>2.2343201600000001E-2</v>
      </c>
      <c r="S3102">
        <v>1.7775081599999999E-2</v>
      </c>
      <c r="T3102">
        <v>1.4140923999999999E-2</v>
      </c>
      <c r="U3102">
        <v>5.4572585600000001E-2</v>
      </c>
      <c r="V3102">
        <v>34.51</v>
      </c>
      <c r="W3102">
        <v>0.63053731700000004</v>
      </c>
      <c r="X3102">
        <v>9.6961472000000007E-2</v>
      </c>
      <c r="Y3102">
        <v>7.1518722000000007E-2</v>
      </c>
      <c r="Z3102">
        <v>2.6376083000000002E-2</v>
      </c>
      <c r="AA3102">
        <v>2.6376083000000002E-2</v>
      </c>
      <c r="AB3102">
        <v>1.9454981999999999E-2</v>
      </c>
      <c r="AC3102">
        <v>1.9454981999999999E-2</v>
      </c>
      <c r="AD3102">
        <v>2.8699966E-2</v>
      </c>
      <c r="AE3102">
        <v>2.1169077000000001E-2</v>
      </c>
      <c r="AF3102">
        <v>1.5614298E-2</v>
      </c>
      <c r="AG3102">
        <v>1.1517097E-2</v>
      </c>
      <c r="AH3102" s="6">
        <v>3.2319921000000001E-2</v>
      </c>
      <c r="AI3102" s="6"/>
      <c r="AJ3102" s="8"/>
      <c r="AK3102" s="6"/>
      <c r="AL3102" s="6"/>
      <c r="AM3102" s="6"/>
      <c r="AN3102" s="6"/>
      <c r="AO3102" s="6"/>
      <c r="AP3102" s="6"/>
      <c r="AQ3102" s="6"/>
      <c r="AR3102" s="6"/>
      <c r="AS3102" s="6"/>
    </row>
    <row r="3103" spans="1:45" x14ac:dyDescent="0.35">
      <c r="A3103">
        <v>5000</v>
      </c>
      <c r="B3103">
        <v>0.99728403488858008</v>
      </c>
      <c r="C3103">
        <v>150</v>
      </c>
      <c r="D3103">
        <v>1.4534345875043151</v>
      </c>
      <c r="E3103">
        <v>0.2</v>
      </c>
      <c r="F3103">
        <v>0</v>
      </c>
      <c r="G3103">
        <v>0</v>
      </c>
      <c r="H3103" t="s">
        <v>98</v>
      </c>
      <c r="I3103" t="s">
        <v>98</v>
      </c>
      <c r="J3103">
        <v>0.45750809040000001</v>
      </c>
      <c r="K3103">
        <v>7.0115561600000001E-2</v>
      </c>
      <c r="L3103">
        <v>5.5780270399999998E-2</v>
      </c>
      <c r="M3103">
        <v>2.21879312E-2</v>
      </c>
      <c r="N3103">
        <v>2.21879312E-2</v>
      </c>
      <c r="O3103">
        <v>1.7651556799999999E-2</v>
      </c>
      <c r="P3103">
        <v>1.7651556799999999E-2</v>
      </c>
      <c r="Q3103">
        <v>2.80853088E-2</v>
      </c>
      <c r="R3103">
        <v>2.2343201600000001E-2</v>
      </c>
      <c r="S3103">
        <v>1.7775081599999999E-2</v>
      </c>
      <c r="T3103">
        <v>1.4140923999999999E-2</v>
      </c>
      <c r="U3103">
        <v>5.4572585600000001E-2</v>
      </c>
      <c r="V3103">
        <v>34.51</v>
      </c>
      <c r="W3103">
        <v>0.63053731700000004</v>
      </c>
      <c r="X3103">
        <v>9.6961472000000007E-2</v>
      </c>
      <c r="Y3103">
        <v>7.1518722000000007E-2</v>
      </c>
      <c r="Z3103">
        <v>2.6376083000000002E-2</v>
      </c>
      <c r="AA3103">
        <v>2.6376083000000002E-2</v>
      </c>
      <c r="AB3103">
        <v>1.9454981999999999E-2</v>
      </c>
      <c r="AC3103">
        <v>1.9454981999999999E-2</v>
      </c>
      <c r="AD3103">
        <v>2.8699966E-2</v>
      </c>
      <c r="AE3103">
        <v>2.1169077000000001E-2</v>
      </c>
      <c r="AF3103">
        <v>1.5614298E-2</v>
      </c>
      <c r="AG3103">
        <v>1.1517097E-2</v>
      </c>
      <c r="AH3103" s="6">
        <v>3.2319921000000001E-2</v>
      </c>
      <c r="AI3103" s="6"/>
      <c r="AJ3103" s="8"/>
      <c r="AK3103" s="6"/>
      <c r="AL3103" s="6"/>
      <c r="AM3103" s="6"/>
      <c r="AN3103" s="6"/>
      <c r="AO3103" s="6"/>
      <c r="AP3103" s="6"/>
      <c r="AQ3103" s="6"/>
      <c r="AR3103" s="6"/>
      <c r="AS3103" s="6"/>
    </row>
    <row r="3104" spans="1:45" x14ac:dyDescent="0.35">
      <c r="A3104">
        <v>7500</v>
      </c>
      <c r="B3104">
        <v>1.3992612134549021</v>
      </c>
      <c r="C3104">
        <v>150</v>
      </c>
      <c r="D3104">
        <v>1.4534345875043151</v>
      </c>
      <c r="E3104">
        <v>0.2</v>
      </c>
      <c r="F3104">
        <v>0</v>
      </c>
      <c r="G3104">
        <v>0</v>
      </c>
      <c r="H3104" t="s">
        <v>98</v>
      </c>
      <c r="I3104" t="s">
        <v>98</v>
      </c>
      <c r="J3104">
        <v>0.45750809040000001</v>
      </c>
      <c r="K3104">
        <v>7.0115561600000001E-2</v>
      </c>
      <c r="L3104">
        <v>5.5780270399999998E-2</v>
      </c>
      <c r="M3104">
        <v>2.21879312E-2</v>
      </c>
      <c r="N3104">
        <v>2.21879312E-2</v>
      </c>
      <c r="O3104">
        <v>1.7651556799999999E-2</v>
      </c>
      <c r="P3104">
        <v>1.7651556799999999E-2</v>
      </c>
      <c r="Q3104">
        <v>2.80853088E-2</v>
      </c>
      <c r="R3104">
        <v>2.2343201600000001E-2</v>
      </c>
      <c r="S3104">
        <v>1.7775081599999999E-2</v>
      </c>
      <c r="T3104">
        <v>1.4140923999999999E-2</v>
      </c>
      <c r="U3104">
        <v>5.4572585600000001E-2</v>
      </c>
      <c r="V3104">
        <v>34.51</v>
      </c>
      <c r="W3104">
        <v>0.63053731700000004</v>
      </c>
      <c r="X3104">
        <v>9.6961472000000007E-2</v>
      </c>
      <c r="Y3104">
        <v>7.1518722000000007E-2</v>
      </c>
      <c r="Z3104">
        <v>2.6376083000000002E-2</v>
      </c>
      <c r="AA3104">
        <v>2.6376083000000002E-2</v>
      </c>
      <c r="AB3104">
        <v>1.9454981999999999E-2</v>
      </c>
      <c r="AC3104">
        <v>1.9454981999999999E-2</v>
      </c>
      <c r="AD3104">
        <v>2.8699966E-2</v>
      </c>
      <c r="AE3104">
        <v>2.1169077000000001E-2</v>
      </c>
      <c r="AF3104">
        <v>1.5614298E-2</v>
      </c>
      <c r="AG3104">
        <v>1.1517097E-2</v>
      </c>
      <c r="AH3104" s="6">
        <v>3.2319921000000001E-2</v>
      </c>
      <c r="AI3104" s="6"/>
      <c r="AJ3104" s="8"/>
      <c r="AK3104" s="6"/>
      <c r="AL3104" s="6"/>
      <c r="AM3104" s="6"/>
      <c r="AN3104" s="6"/>
      <c r="AO3104" s="6"/>
      <c r="AP3104" s="6"/>
      <c r="AQ3104" s="6"/>
      <c r="AR3104" s="6"/>
      <c r="AS3104" s="6"/>
    </row>
    <row r="3105" spans="1:45" x14ac:dyDescent="0.35">
      <c r="A3105">
        <v>10000</v>
      </c>
      <c r="B3105">
        <v>1.782673471605638</v>
      </c>
      <c r="C3105">
        <v>150</v>
      </c>
      <c r="D3105">
        <v>1.4534345875043151</v>
      </c>
      <c r="E3105">
        <v>0.2</v>
      </c>
      <c r="F3105">
        <v>0</v>
      </c>
      <c r="G3105">
        <v>0</v>
      </c>
      <c r="H3105" t="s">
        <v>98</v>
      </c>
      <c r="I3105" t="s">
        <v>98</v>
      </c>
      <c r="J3105">
        <v>0.45750809040000001</v>
      </c>
      <c r="K3105">
        <v>7.0115561600000001E-2</v>
      </c>
      <c r="L3105">
        <v>5.5780270399999998E-2</v>
      </c>
      <c r="M3105">
        <v>2.21879312E-2</v>
      </c>
      <c r="N3105">
        <v>2.21879312E-2</v>
      </c>
      <c r="O3105">
        <v>1.7651556799999999E-2</v>
      </c>
      <c r="P3105">
        <v>1.7651556799999999E-2</v>
      </c>
      <c r="Q3105">
        <v>2.80853088E-2</v>
      </c>
      <c r="R3105">
        <v>2.2343201600000001E-2</v>
      </c>
      <c r="S3105">
        <v>1.7775081599999999E-2</v>
      </c>
      <c r="T3105">
        <v>1.4140923999999999E-2</v>
      </c>
      <c r="U3105">
        <v>5.4572585600000001E-2</v>
      </c>
      <c r="V3105">
        <v>34.51</v>
      </c>
      <c r="W3105">
        <v>0.63053731700000004</v>
      </c>
      <c r="X3105">
        <v>9.6961472000000007E-2</v>
      </c>
      <c r="Y3105">
        <v>7.1518722000000007E-2</v>
      </c>
      <c r="Z3105">
        <v>2.6376083000000002E-2</v>
      </c>
      <c r="AA3105">
        <v>2.6376083000000002E-2</v>
      </c>
      <c r="AB3105">
        <v>1.9454981999999999E-2</v>
      </c>
      <c r="AC3105">
        <v>1.9454981999999999E-2</v>
      </c>
      <c r="AD3105">
        <v>2.8699966E-2</v>
      </c>
      <c r="AE3105">
        <v>2.1169077000000001E-2</v>
      </c>
      <c r="AF3105">
        <v>1.5614298E-2</v>
      </c>
      <c r="AG3105">
        <v>1.1517097E-2</v>
      </c>
      <c r="AH3105" s="6">
        <v>3.2319921000000001E-2</v>
      </c>
      <c r="AI3105" s="6"/>
      <c r="AJ3105" s="8"/>
      <c r="AK3105" s="6"/>
      <c r="AL3105" s="6"/>
      <c r="AM3105" s="6"/>
      <c r="AN3105" s="6"/>
      <c r="AO3105" s="6"/>
      <c r="AP3105" s="6"/>
      <c r="AQ3105" s="6"/>
      <c r="AR3105" s="6"/>
      <c r="AS3105" s="6"/>
    </row>
    <row r="3106" spans="1:45" x14ac:dyDescent="0.35">
      <c r="A3106">
        <v>15000</v>
      </c>
      <c r="B3106">
        <v>2.5110273542262131</v>
      </c>
      <c r="C3106">
        <v>150</v>
      </c>
      <c r="D3106">
        <v>1.4534345875043151</v>
      </c>
      <c r="E3106">
        <v>0.2</v>
      </c>
      <c r="F3106">
        <v>0</v>
      </c>
      <c r="G3106">
        <v>0</v>
      </c>
      <c r="H3106" t="s">
        <v>98</v>
      </c>
      <c r="I3106" t="s">
        <v>98</v>
      </c>
      <c r="J3106">
        <v>0.45750809040000001</v>
      </c>
      <c r="K3106">
        <v>7.0115561600000001E-2</v>
      </c>
      <c r="L3106">
        <v>5.5780270399999998E-2</v>
      </c>
      <c r="M3106">
        <v>2.21879312E-2</v>
      </c>
      <c r="N3106">
        <v>2.21879312E-2</v>
      </c>
      <c r="O3106">
        <v>1.7651556799999999E-2</v>
      </c>
      <c r="P3106">
        <v>1.7651556799999999E-2</v>
      </c>
      <c r="Q3106">
        <v>2.80853088E-2</v>
      </c>
      <c r="R3106">
        <v>2.2343201600000001E-2</v>
      </c>
      <c r="S3106">
        <v>1.7775081599999999E-2</v>
      </c>
      <c r="T3106">
        <v>1.4140923999999999E-2</v>
      </c>
      <c r="U3106">
        <v>5.4572585600000001E-2</v>
      </c>
      <c r="V3106">
        <v>34.51</v>
      </c>
      <c r="W3106">
        <v>0.63053731700000004</v>
      </c>
      <c r="X3106">
        <v>9.6961472000000007E-2</v>
      </c>
      <c r="Y3106">
        <v>7.1518722000000007E-2</v>
      </c>
      <c r="Z3106">
        <v>2.6376083000000002E-2</v>
      </c>
      <c r="AA3106">
        <v>2.6376083000000002E-2</v>
      </c>
      <c r="AB3106">
        <v>1.9454981999999999E-2</v>
      </c>
      <c r="AC3106">
        <v>1.9454981999999999E-2</v>
      </c>
      <c r="AD3106">
        <v>2.8699966E-2</v>
      </c>
      <c r="AE3106">
        <v>2.1169077000000001E-2</v>
      </c>
      <c r="AF3106">
        <v>1.5614298E-2</v>
      </c>
      <c r="AG3106">
        <v>1.1517097E-2</v>
      </c>
      <c r="AH3106" s="6">
        <v>3.2319921000000001E-2</v>
      </c>
      <c r="AI3106" s="6"/>
      <c r="AJ3106" s="8"/>
      <c r="AK3106" s="6"/>
      <c r="AL3106" s="6"/>
      <c r="AM3106" s="6"/>
      <c r="AN3106" s="6"/>
      <c r="AO3106" s="6"/>
      <c r="AP3106" s="6"/>
      <c r="AQ3106" s="6"/>
      <c r="AR3106" s="6"/>
      <c r="AS3106" s="6"/>
    </row>
    <row r="3107" spans="1:45" x14ac:dyDescent="0.35">
      <c r="A3107">
        <v>1500</v>
      </c>
      <c r="B3107">
        <v>0.43656948909351001</v>
      </c>
      <c r="C3107">
        <v>180</v>
      </c>
      <c r="D3107">
        <v>1.4534345875043151</v>
      </c>
      <c r="E3107">
        <v>0.2</v>
      </c>
      <c r="F3107">
        <v>0</v>
      </c>
      <c r="G3107">
        <v>0</v>
      </c>
      <c r="H3107" t="s">
        <v>98</v>
      </c>
      <c r="I3107" t="s">
        <v>98</v>
      </c>
      <c r="J3107">
        <v>0.45750809040000001</v>
      </c>
      <c r="K3107">
        <v>7.0115561600000001E-2</v>
      </c>
      <c r="L3107">
        <v>5.5780270399999998E-2</v>
      </c>
      <c r="M3107">
        <v>2.21879312E-2</v>
      </c>
      <c r="N3107">
        <v>2.21879312E-2</v>
      </c>
      <c r="O3107">
        <v>1.7651556799999999E-2</v>
      </c>
      <c r="P3107">
        <v>1.7651556799999999E-2</v>
      </c>
      <c r="Q3107">
        <v>2.80853088E-2</v>
      </c>
      <c r="R3107">
        <v>2.2343201600000001E-2</v>
      </c>
      <c r="S3107">
        <v>1.7775081599999999E-2</v>
      </c>
      <c r="T3107">
        <v>1.4140923999999999E-2</v>
      </c>
      <c r="U3107">
        <v>5.4572585600000001E-2</v>
      </c>
      <c r="V3107">
        <v>34.51</v>
      </c>
      <c r="W3107">
        <v>0.63053731700000004</v>
      </c>
      <c r="X3107">
        <v>9.6961472000000007E-2</v>
      </c>
      <c r="Y3107">
        <v>7.1518722000000007E-2</v>
      </c>
      <c r="Z3107">
        <v>2.6376083000000002E-2</v>
      </c>
      <c r="AA3107">
        <v>2.6376083000000002E-2</v>
      </c>
      <c r="AB3107">
        <v>1.9454981999999999E-2</v>
      </c>
      <c r="AC3107">
        <v>1.9454981999999999E-2</v>
      </c>
      <c r="AD3107">
        <v>2.8699966E-2</v>
      </c>
      <c r="AE3107">
        <v>2.1169077000000001E-2</v>
      </c>
      <c r="AF3107">
        <v>1.5614298E-2</v>
      </c>
      <c r="AG3107">
        <v>1.1517097E-2</v>
      </c>
      <c r="AH3107" s="6">
        <v>3.2319921000000001E-2</v>
      </c>
      <c r="AI3107" s="6"/>
      <c r="AJ3107" s="8"/>
      <c r="AK3107" s="6"/>
      <c r="AL3107" s="6"/>
      <c r="AM3107" s="6"/>
      <c r="AN3107" s="6"/>
      <c r="AO3107" s="6"/>
      <c r="AP3107" s="6"/>
      <c r="AQ3107" s="6"/>
      <c r="AR3107" s="6"/>
      <c r="AS3107" s="6"/>
    </row>
    <row r="3108" spans="1:45" x14ac:dyDescent="0.35">
      <c r="A3108">
        <v>2000</v>
      </c>
      <c r="B3108">
        <v>0.50287853205518374</v>
      </c>
      <c r="C3108">
        <v>180</v>
      </c>
      <c r="D3108">
        <v>1.4534345875043151</v>
      </c>
      <c r="E3108">
        <v>0.2</v>
      </c>
      <c r="F3108">
        <v>0</v>
      </c>
      <c r="G3108">
        <v>0</v>
      </c>
      <c r="H3108" t="s">
        <v>98</v>
      </c>
      <c r="I3108" t="s">
        <v>98</v>
      </c>
      <c r="J3108">
        <v>0.45750809040000001</v>
      </c>
      <c r="K3108">
        <v>7.0115561600000001E-2</v>
      </c>
      <c r="L3108">
        <v>5.5780270399999998E-2</v>
      </c>
      <c r="M3108">
        <v>2.21879312E-2</v>
      </c>
      <c r="N3108">
        <v>2.21879312E-2</v>
      </c>
      <c r="O3108">
        <v>1.7651556799999999E-2</v>
      </c>
      <c r="P3108">
        <v>1.7651556799999999E-2</v>
      </c>
      <c r="Q3108">
        <v>2.80853088E-2</v>
      </c>
      <c r="R3108">
        <v>2.2343201600000001E-2</v>
      </c>
      <c r="S3108">
        <v>1.7775081599999999E-2</v>
      </c>
      <c r="T3108">
        <v>1.4140923999999999E-2</v>
      </c>
      <c r="U3108">
        <v>5.4572585600000001E-2</v>
      </c>
      <c r="V3108">
        <v>34.51</v>
      </c>
      <c r="W3108">
        <v>0.63053731700000004</v>
      </c>
      <c r="X3108">
        <v>9.6961472000000007E-2</v>
      </c>
      <c r="Y3108">
        <v>7.1518722000000007E-2</v>
      </c>
      <c r="Z3108">
        <v>2.6376083000000002E-2</v>
      </c>
      <c r="AA3108">
        <v>2.6376083000000002E-2</v>
      </c>
      <c r="AB3108">
        <v>1.9454981999999999E-2</v>
      </c>
      <c r="AC3108">
        <v>1.9454981999999999E-2</v>
      </c>
      <c r="AD3108">
        <v>2.8699966E-2</v>
      </c>
      <c r="AE3108">
        <v>2.1169077000000001E-2</v>
      </c>
      <c r="AF3108">
        <v>1.5614298E-2</v>
      </c>
      <c r="AG3108">
        <v>1.1517097E-2</v>
      </c>
      <c r="AH3108" s="6">
        <v>3.2319921000000001E-2</v>
      </c>
      <c r="AI3108" s="6"/>
      <c r="AJ3108" s="8"/>
      <c r="AK3108" s="6"/>
      <c r="AL3108" s="6"/>
      <c r="AM3108" s="6"/>
      <c r="AN3108" s="6"/>
      <c r="AO3108" s="6"/>
      <c r="AP3108" s="6"/>
      <c r="AQ3108" s="6"/>
      <c r="AR3108" s="6"/>
      <c r="AS3108" s="6"/>
    </row>
    <row r="3109" spans="1:45" x14ac:dyDescent="0.35">
      <c r="A3109">
        <v>2500</v>
      </c>
      <c r="B3109">
        <v>0.58278636685116303</v>
      </c>
      <c r="C3109">
        <v>180</v>
      </c>
      <c r="D3109">
        <v>1.4534345875043151</v>
      </c>
      <c r="E3109">
        <v>0.2</v>
      </c>
      <c r="F3109">
        <v>0</v>
      </c>
      <c r="G3109">
        <v>0</v>
      </c>
      <c r="H3109" t="s">
        <v>98</v>
      </c>
      <c r="I3109" t="s">
        <v>98</v>
      </c>
      <c r="J3109">
        <v>0.45750809040000001</v>
      </c>
      <c r="K3109">
        <v>7.0115561600000001E-2</v>
      </c>
      <c r="L3109">
        <v>5.5780270399999998E-2</v>
      </c>
      <c r="M3109">
        <v>2.21879312E-2</v>
      </c>
      <c r="N3109">
        <v>2.21879312E-2</v>
      </c>
      <c r="O3109">
        <v>1.7651556799999999E-2</v>
      </c>
      <c r="P3109">
        <v>1.7651556799999999E-2</v>
      </c>
      <c r="Q3109">
        <v>2.80853088E-2</v>
      </c>
      <c r="R3109">
        <v>2.2343201600000001E-2</v>
      </c>
      <c r="S3109">
        <v>1.7775081599999999E-2</v>
      </c>
      <c r="T3109">
        <v>1.4140923999999999E-2</v>
      </c>
      <c r="U3109">
        <v>5.4572585600000001E-2</v>
      </c>
      <c r="V3109">
        <v>34.51</v>
      </c>
      <c r="W3109">
        <v>0.63053731700000004</v>
      </c>
      <c r="X3109">
        <v>9.6961472000000007E-2</v>
      </c>
      <c r="Y3109">
        <v>7.1518722000000007E-2</v>
      </c>
      <c r="Z3109">
        <v>2.6376083000000002E-2</v>
      </c>
      <c r="AA3109">
        <v>2.6376083000000002E-2</v>
      </c>
      <c r="AB3109">
        <v>1.9454981999999999E-2</v>
      </c>
      <c r="AC3109">
        <v>1.9454981999999999E-2</v>
      </c>
      <c r="AD3109">
        <v>2.8699966E-2</v>
      </c>
      <c r="AE3109">
        <v>2.1169077000000001E-2</v>
      </c>
      <c r="AF3109">
        <v>1.5614298E-2</v>
      </c>
      <c r="AG3109">
        <v>1.1517097E-2</v>
      </c>
      <c r="AH3109" s="6">
        <v>3.2319921000000001E-2</v>
      </c>
      <c r="AI3109" s="6"/>
      <c r="AJ3109" s="8"/>
      <c r="AK3109" s="6"/>
      <c r="AL3109" s="6"/>
      <c r="AM3109" s="6"/>
      <c r="AN3109" s="6"/>
      <c r="AO3109" s="6"/>
      <c r="AP3109" s="6"/>
      <c r="AQ3109" s="6"/>
      <c r="AR3109" s="6"/>
      <c r="AS3109" s="6"/>
    </row>
    <row r="3110" spans="1:45" x14ac:dyDescent="0.35">
      <c r="A3110">
        <v>5000</v>
      </c>
      <c r="B3110">
        <v>0.98857672527626528</v>
      </c>
      <c r="C3110">
        <v>180</v>
      </c>
      <c r="D3110">
        <v>1.4534345875043151</v>
      </c>
      <c r="E3110">
        <v>0.2</v>
      </c>
      <c r="F3110">
        <v>0</v>
      </c>
      <c r="G3110">
        <v>0</v>
      </c>
      <c r="H3110" t="s">
        <v>98</v>
      </c>
      <c r="I3110" t="s">
        <v>98</v>
      </c>
      <c r="J3110">
        <v>0.45750809040000001</v>
      </c>
      <c r="K3110">
        <v>7.0115561600000001E-2</v>
      </c>
      <c r="L3110">
        <v>5.5780270399999998E-2</v>
      </c>
      <c r="M3110">
        <v>2.21879312E-2</v>
      </c>
      <c r="N3110">
        <v>2.21879312E-2</v>
      </c>
      <c r="O3110">
        <v>1.7651556799999999E-2</v>
      </c>
      <c r="P3110">
        <v>1.7651556799999999E-2</v>
      </c>
      <c r="Q3110">
        <v>2.80853088E-2</v>
      </c>
      <c r="R3110">
        <v>2.2343201600000001E-2</v>
      </c>
      <c r="S3110">
        <v>1.7775081599999999E-2</v>
      </c>
      <c r="T3110">
        <v>1.4140923999999999E-2</v>
      </c>
      <c r="U3110">
        <v>5.4572585600000001E-2</v>
      </c>
      <c r="V3110">
        <v>34.51</v>
      </c>
      <c r="W3110">
        <v>0.63053731700000004</v>
      </c>
      <c r="X3110">
        <v>9.6961472000000007E-2</v>
      </c>
      <c r="Y3110">
        <v>7.1518722000000007E-2</v>
      </c>
      <c r="Z3110">
        <v>2.6376083000000002E-2</v>
      </c>
      <c r="AA3110">
        <v>2.6376083000000002E-2</v>
      </c>
      <c r="AB3110">
        <v>1.9454981999999999E-2</v>
      </c>
      <c r="AC3110">
        <v>1.9454981999999999E-2</v>
      </c>
      <c r="AD3110">
        <v>2.8699966E-2</v>
      </c>
      <c r="AE3110">
        <v>2.1169077000000001E-2</v>
      </c>
      <c r="AF3110">
        <v>1.5614298E-2</v>
      </c>
      <c r="AG3110">
        <v>1.1517097E-2</v>
      </c>
      <c r="AH3110" s="6">
        <v>3.2319921000000001E-2</v>
      </c>
      <c r="AI3110" s="6"/>
      <c r="AJ3110" s="8"/>
      <c r="AK3110" s="6"/>
      <c r="AL3110" s="6"/>
      <c r="AM3110" s="6"/>
      <c r="AN3110" s="6"/>
      <c r="AO3110" s="6"/>
      <c r="AP3110" s="6"/>
      <c r="AQ3110" s="6"/>
      <c r="AR3110" s="6"/>
      <c r="AS3110" s="6"/>
    </row>
    <row r="3111" spans="1:45" x14ac:dyDescent="0.35">
      <c r="A3111">
        <v>7500</v>
      </c>
      <c r="B3111">
        <v>1.3737526758779299</v>
      </c>
      <c r="C3111">
        <v>180</v>
      </c>
      <c r="D3111">
        <v>1.4534345875043151</v>
      </c>
      <c r="E3111">
        <v>0.2</v>
      </c>
      <c r="F3111">
        <v>0</v>
      </c>
      <c r="G3111">
        <v>0</v>
      </c>
      <c r="H3111" t="s">
        <v>98</v>
      </c>
      <c r="I3111" t="s">
        <v>98</v>
      </c>
      <c r="J3111">
        <v>0.45750809040000001</v>
      </c>
      <c r="K3111">
        <v>7.0115561600000001E-2</v>
      </c>
      <c r="L3111">
        <v>5.5780270399999998E-2</v>
      </c>
      <c r="M3111">
        <v>2.21879312E-2</v>
      </c>
      <c r="N3111">
        <v>2.21879312E-2</v>
      </c>
      <c r="O3111">
        <v>1.7651556799999999E-2</v>
      </c>
      <c r="P3111">
        <v>1.7651556799999999E-2</v>
      </c>
      <c r="Q3111">
        <v>2.80853088E-2</v>
      </c>
      <c r="R3111">
        <v>2.2343201600000001E-2</v>
      </c>
      <c r="S3111">
        <v>1.7775081599999999E-2</v>
      </c>
      <c r="T3111">
        <v>1.4140923999999999E-2</v>
      </c>
      <c r="U3111">
        <v>5.4572585600000001E-2</v>
      </c>
      <c r="V3111">
        <v>34.51</v>
      </c>
      <c r="W3111">
        <v>0.63053731700000004</v>
      </c>
      <c r="X3111">
        <v>9.6961472000000007E-2</v>
      </c>
      <c r="Y3111">
        <v>7.1518722000000007E-2</v>
      </c>
      <c r="Z3111">
        <v>2.6376083000000002E-2</v>
      </c>
      <c r="AA3111">
        <v>2.6376083000000002E-2</v>
      </c>
      <c r="AB3111">
        <v>1.9454981999999999E-2</v>
      </c>
      <c r="AC3111">
        <v>1.9454981999999999E-2</v>
      </c>
      <c r="AD3111">
        <v>2.8699966E-2</v>
      </c>
      <c r="AE3111">
        <v>2.1169077000000001E-2</v>
      </c>
      <c r="AF3111">
        <v>1.5614298E-2</v>
      </c>
      <c r="AG3111">
        <v>1.1517097E-2</v>
      </c>
      <c r="AH3111" s="6">
        <v>3.2319921000000001E-2</v>
      </c>
      <c r="AI3111" s="6"/>
      <c r="AJ3111" s="8"/>
      <c r="AK3111" s="6"/>
      <c r="AL3111" s="6"/>
      <c r="AM3111" s="6"/>
      <c r="AN3111" s="6"/>
      <c r="AO3111" s="6"/>
      <c r="AP3111" s="6"/>
      <c r="AQ3111" s="6"/>
      <c r="AR3111" s="6"/>
      <c r="AS3111" s="6"/>
    </row>
    <row r="3112" spans="1:45" x14ac:dyDescent="0.35">
      <c r="A3112">
        <v>10000</v>
      </c>
      <c r="B3112">
        <v>1.74156242949124</v>
      </c>
      <c r="C3112">
        <v>180</v>
      </c>
      <c r="D3112">
        <v>1.4534345875043151</v>
      </c>
      <c r="E3112">
        <v>0.2</v>
      </c>
      <c r="F3112">
        <v>0</v>
      </c>
      <c r="G3112">
        <v>0</v>
      </c>
      <c r="H3112" t="s">
        <v>98</v>
      </c>
      <c r="I3112" t="s">
        <v>98</v>
      </c>
      <c r="J3112">
        <v>0.45750809040000001</v>
      </c>
      <c r="K3112">
        <v>7.0115561600000001E-2</v>
      </c>
      <c r="L3112">
        <v>5.5780270399999998E-2</v>
      </c>
      <c r="M3112">
        <v>2.21879312E-2</v>
      </c>
      <c r="N3112">
        <v>2.21879312E-2</v>
      </c>
      <c r="O3112">
        <v>1.7651556799999999E-2</v>
      </c>
      <c r="P3112">
        <v>1.7651556799999999E-2</v>
      </c>
      <c r="Q3112">
        <v>2.80853088E-2</v>
      </c>
      <c r="R3112">
        <v>2.2343201600000001E-2</v>
      </c>
      <c r="S3112">
        <v>1.7775081599999999E-2</v>
      </c>
      <c r="T3112">
        <v>1.4140923999999999E-2</v>
      </c>
      <c r="U3112">
        <v>5.4572585600000001E-2</v>
      </c>
      <c r="V3112">
        <v>34.51</v>
      </c>
      <c r="W3112">
        <v>0.63053731700000004</v>
      </c>
      <c r="X3112">
        <v>9.6961472000000007E-2</v>
      </c>
      <c r="Y3112">
        <v>7.1518722000000007E-2</v>
      </c>
      <c r="Z3112">
        <v>2.6376083000000002E-2</v>
      </c>
      <c r="AA3112">
        <v>2.6376083000000002E-2</v>
      </c>
      <c r="AB3112">
        <v>1.9454981999999999E-2</v>
      </c>
      <c r="AC3112">
        <v>1.9454981999999999E-2</v>
      </c>
      <c r="AD3112">
        <v>2.8699966E-2</v>
      </c>
      <c r="AE3112">
        <v>2.1169077000000001E-2</v>
      </c>
      <c r="AF3112">
        <v>1.5614298E-2</v>
      </c>
      <c r="AG3112">
        <v>1.1517097E-2</v>
      </c>
      <c r="AH3112" s="6">
        <v>3.2319921000000001E-2</v>
      </c>
      <c r="AI3112" s="6"/>
      <c r="AJ3112" s="8"/>
      <c r="AK3112" s="6"/>
      <c r="AL3112" s="6"/>
      <c r="AM3112" s="6"/>
      <c r="AN3112" s="6"/>
      <c r="AO3112" s="6"/>
      <c r="AP3112" s="6"/>
      <c r="AQ3112" s="6"/>
      <c r="AR3112" s="6"/>
      <c r="AS3112" s="6"/>
    </row>
    <row r="3113" spans="1:45" x14ac:dyDescent="0.35">
      <c r="A3113">
        <v>15000</v>
      </c>
      <c r="B3113">
        <v>2.4402113948043902</v>
      </c>
      <c r="C3113">
        <v>180</v>
      </c>
      <c r="D3113">
        <v>1.4534345875043151</v>
      </c>
      <c r="E3113">
        <v>0.2</v>
      </c>
      <c r="F3113">
        <v>0</v>
      </c>
      <c r="G3113">
        <v>0</v>
      </c>
      <c r="H3113" t="s">
        <v>98</v>
      </c>
      <c r="I3113" t="s">
        <v>98</v>
      </c>
      <c r="J3113">
        <v>0.45750809040000001</v>
      </c>
      <c r="K3113">
        <v>7.0115561600000001E-2</v>
      </c>
      <c r="L3113">
        <v>5.5780270399999998E-2</v>
      </c>
      <c r="M3113">
        <v>2.21879312E-2</v>
      </c>
      <c r="N3113">
        <v>2.21879312E-2</v>
      </c>
      <c r="O3113">
        <v>1.7651556799999999E-2</v>
      </c>
      <c r="P3113">
        <v>1.7651556799999999E-2</v>
      </c>
      <c r="Q3113">
        <v>2.80853088E-2</v>
      </c>
      <c r="R3113">
        <v>2.2343201600000001E-2</v>
      </c>
      <c r="S3113">
        <v>1.7775081599999999E-2</v>
      </c>
      <c r="T3113">
        <v>1.4140923999999999E-2</v>
      </c>
      <c r="U3113">
        <v>5.4572585600000001E-2</v>
      </c>
      <c r="V3113">
        <v>34.51</v>
      </c>
      <c r="W3113">
        <v>0.63053731700000004</v>
      </c>
      <c r="X3113">
        <v>9.6961472000000007E-2</v>
      </c>
      <c r="Y3113">
        <v>7.1518722000000007E-2</v>
      </c>
      <c r="Z3113">
        <v>2.6376083000000002E-2</v>
      </c>
      <c r="AA3113">
        <v>2.6376083000000002E-2</v>
      </c>
      <c r="AB3113">
        <v>1.9454981999999999E-2</v>
      </c>
      <c r="AC3113">
        <v>1.9454981999999999E-2</v>
      </c>
      <c r="AD3113">
        <v>2.8699966E-2</v>
      </c>
      <c r="AE3113">
        <v>2.1169077000000001E-2</v>
      </c>
      <c r="AF3113">
        <v>1.5614298E-2</v>
      </c>
      <c r="AG3113">
        <v>1.1517097E-2</v>
      </c>
      <c r="AH3113" s="6">
        <v>3.2319921000000001E-2</v>
      </c>
      <c r="AI3113" s="6"/>
      <c r="AJ3113" s="8"/>
      <c r="AK3113" s="6"/>
      <c r="AL3113" s="6"/>
      <c r="AM3113" s="6"/>
      <c r="AN3113" s="6"/>
      <c r="AO3113" s="6"/>
      <c r="AP3113" s="6"/>
      <c r="AQ3113" s="6"/>
      <c r="AR3113" s="6"/>
      <c r="AS3113" s="6"/>
    </row>
    <row r="3114" spans="1:45" x14ac:dyDescent="0.35">
      <c r="A3114">
        <v>1500</v>
      </c>
      <c r="B3114">
        <v>0.52512267080356212</v>
      </c>
      <c r="C3114">
        <v>220</v>
      </c>
      <c r="D3114">
        <v>1.4534345875043151</v>
      </c>
      <c r="E3114">
        <v>0.2</v>
      </c>
      <c r="F3114">
        <v>0</v>
      </c>
      <c r="G3114">
        <v>0</v>
      </c>
      <c r="H3114" t="s">
        <v>98</v>
      </c>
      <c r="I3114" t="s">
        <v>98</v>
      </c>
      <c r="J3114">
        <v>0.45750809040000001</v>
      </c>
      <c r="K3114">
        <v>7.0115561600000001E-2</v>
      </c>
      <c r="L3114">
        <v>5.5780270399999998E-2</v>
      </c>
      <c r="M3114">
        <v>2.21879312E-2</v>
      </c>
      <c r="N3114">
        <v>2.21879312E-2</v>
      </c>
      <c r="O3114">
        <v>1.7651556799999999E-2</v>
      </c>
      <c r="P3114">
        <v>1.7651556799999999E-2</v>
      </c>
      <c r="Q3114">
        <v>2.80853088E-2</v>
      </c>
      <c r="R3114">
        <v>2.2343201600000001E-2</v>
      </c>
      <c r="S3114">
        <v>1.7775081599999999E-2</v>
      </c>
      <c r="T3114">
        <v>1.4140923999999999E-2</v>
      </c>
      <c r="U3114">
        <v>5.4572585600000001E-2</v>
      </c>
      <c r="V3114">
        <v>34.51</v>
      </c>
      <c r="W3114">
        <v>0.63053731700000004</v>
      </c>
      <c r="X3114">
        <v>9.6961472000000007E-2</v>
      </c>
      <c r="Y3114">
        <v>7.1518722000000007E-2</v>
      </c>
      <c r="Z3114">
        <v>2.6376083000000002E-2</v>
      </c>
      <c r="AA3114">
        <v>2.6376083000000002E-2</v>
      </c>
      <c r="AB3114">
        <v>1.9454981999999999E-2</v>
      </c>
      <c r="AC3114">
        <v>1.9454981999999999E-2</v>
      </c>
      <c r="AD3114">
        <v>2.8699966E-2</v>
      </c>
      <c r="AE3114">
        <v>2.1169077000000001E-2</v>
      </c>
      <c r="AF3114">
        <v>1.5614298E-2</v>
      </c>
      <c r="AG3114">
        <v>1.1517097E-2</v>
      </c>
      <c r="AH3114" s="6">
        <v>3.2319921000000001E-2</v>
      </c>
      <c r="AI3114" s="6"/>
      <c r="AJ3114" s="8"/>
      <c r="AK3114" s="6"/>
      <c r="AL3114" s="6"/>
      <c r="AM3114" s="6"/>
      <c r="AN3114" s="6"/>
      <c r="AO3114" s="6"/>
      <c r="AP3114" s="6"/>
      <c r="AQ3114" s="6"/>
      <c r="AR3114" s="6"/>
      <c r="AS3114" s="6"/>
    </row>
    <row r="3115" spans="1:45" x14ac:dyDescent="0.35">
      <c r="A3115">
        <v>2000</v>
      </c>
      <c r="B3115">
        <v>0.54972347953166256</v>
      </c>
      <c r="C3115">
        <v>220</v>
      </c>
      <c r="D3115">
        <v>1.4534345875043151</v>
      </c>
      <c r="E3115">
        <v>0.2</v>
      </c>
      <c r="F3115">
        <v>0</v>
      </c>
      <c r="G3115">
        <v>0</v>
      </c>
      <c r="H3115" t="s">
        <v>98</v>
      </c>
      <c r="I3115" t="s">
        <v>98</v>
      </c>
      <c r="J3115">
        <v>0.45750809040000001</v>
      </c>
      <c r="K3115">
        <v>7.0115561600000001E-2</v>
      </c>
      <c r="L3115">
        <v>5.5780270399999998E-2</v>
      </c>
      <c r="M3115">
        <v>2.21879312E-2</v>
      </c>
      <c r="N3115">
        <v>2.21879312E-2</v>
      </c>
      <c r="O3115">
        <v>1.7651556799999999E-2</v>
      </c>
      <c r="P3115">
        <v>1.7651556799999999E-2</v>
      </c>
      <c r="Q3115">
        <v>2.80853088E-2</v>
      </c>
      <c r="R3115">
        <v>2.2343201600000001E-2</v>
      </c>
      <c r="S3115">
        <v>1.7775081599999999E-2</v>
      </c>
      <c r="T3115">
        <v>1.4140923999999999E-2</v>
      </c>
      <c r="U3115">
        <v>5.4572585600000001E-2</v>
      </c>
      <c r="V3115">
        <v>34.51</v>
      </c>
      <c r="W3115">
        <v>0.63053731700000004</v>
      </c>
      <c r="X3115">
        <v>9.6961472000000007E-2</v>
      </c>
      <c r="Y3115">
        <v>7.1518722000000007E-2</v>
      </c>
      <c r="Z3115">
        <v>2.6376083000000002E-2</v>
      </c>
      <c r="AA3115">
        <v>2.6376083000000002E-2</v>
      </c>
      <c r="AB3115">
        <v>1.9454981999999999E-2</v>
      </c>
      <c r="AC3115">
        <v>1.9454981999999999E-2</v>
      </c>
      <c r="AD3115">
        <v>2.8699966E-2</v>
      </c>
      <c r="AE3115">
        <v>2.1169077000000001E-2</v>
      </c>
      <c r="AF3115">
        <v>1.5614298E-2</v>
      </c>
      <c r="AG3115">
        <v>1.1517097E-2</v>
      </c>
      <c r="AH3115" s="6">
        <v>3.2319921000000001E-2</v>
      </c>
      <c r="AI3115" s="6"/>
      <c r="AJ3115" s="8"/>
      <c r="AK3115" s="6"/>
      <c r="AL3115" s="6"/>
      <c r="AM3115" s="6"/>
      <c r="AN3115" s="6"/>
      <c r="AO3115" s="6"/>
      <c r="AP3115" s="6"/>
      <c r="AQ3115" s="6"/>
      <c r="AR3115" s="6"/>
      <c r="AS3115" s="6"/>
    </row>
    <row r="3116" spans="1:45" x14ac:dyDescent="0.35">
      <c r="A3116">
        <v>2500</v>
      </c>
      <c r="B3116">
        <v>0.61173791732393301</v>
      </c>
      <c r="C3116">
        <v>220</v>
      </c>
      <c r="D3116">
        <v>1.4534345875043151</v>
      </c>
      <c r="E3116">
        <v>0.2</v>
      </c>
      <c r="F3116">
        <v>0</v>
      </c>
      <c r="G3116">
        <v>0</v>
      </c>
      <c r="H3116" t="s">
        <v>98</v>
      </c>
      <c r="I3116" t="s">
        <v>98</v>
      </c>
      <c r="J3116">
        <v>0.45750809040000001</v>
      </c>
      <c r="K3116">
        <v>7.0115561600000001E-2</v>
      </c>
      <c r="L3116">
        <v>5.5780270399999998E-2</v>
      </c>
      <c r="M3116">
        <v>2.21879312E-2</v>
      </c>
      <c r="N3116">
        <v>2.21879312E-2</v>
      </c>
      <c r="O3116">
        <v>1.7651556799999999E-2</v>
      </c>
      <c r="P3116">
        <v>1.7651556799999999E-2</v>
      </c>
      <c r="Q3116">
        <v>2.80853088E-2</v>
      </c>
      <c r="R3116">
        <v>2.2343201600000001E-2</v>
      </c>
      <c r="S3116">
        <v>1.7775081599999999E-2</v>
      </c>
      <c r="T3116">
        <v>1.4140923999999999E-2</v>
      </c>
      <c r="U3116">
        <v>5.4572585600000001E-2</v>
      </c>
      <c r="V3116">
        <v>34.51</v>
      </c>
      <c r="W3116">
        <v>0.63053731700000004</v>
      </c>
      <c r="X3116">
        <v>9.6961472000000007E-2</v>
      </c>
      <c r="Y3116">
        <v>7.1518722000000007E-2</v>
      </c>
      <c r="Z3116">
        <v>2.6376083000000002E-2</v>
      </c>
      <c r="AA3116">
        <v>2.6376083000000002E-2</v>
      </c>
      <c r="AB3116">
        <v>1.9454981999999999E-2</v>
      </c>
      <c r="AC3116">
        <v>1.9454981999999999E-2</v>
      </c>
      <c r="AD3116">
        <v>2.8699966E-2</v>
      </c>
      <c r="AE3116">
        <v>2.1169077000000001E-2</v>
      </c>
      <c r="AF3116">
        <v>1.5614298E-2</v>
      </c>
      <c r="AG3116">
        <v>1.1517097E-2</v>
      </c>
      <c r="AH3116" s="6">
        <v>3.2319921000000001E-2</v>
      </c>
      <c r="AI3116" s="6"/>
      <c r="AJ3116" s="8"/>
      <c r="AK3116" s="6"/>
      <c r="AL3116" s="6"/>
      <c r="AM3116" s="6"/>
      <c r="AN3116" s="6"/>
      <c r="AO3116" s="6"/>
      <c r="AP3116" s="6"/>
      <c r="AQ3116" s="6"/>
      <c r="AR3116" s="6"/>
      <c r="AS3116" s="6"/>
    </row>
    <row r="3117" spans="1:45" x14ac:dyDescent="0.35">
      <c r="A3117">
        <v>5000</v>
      </c>
      <c r="B3117">
        <v>0.9825956322513959</v>
      </c>
      <c r="C3117">
        <v>220</v>
      </c>
      <c r="D3117">
        <v>1.4534345875043151</v>
      </c>
      <c r="E3117">
        <v>0.2</v>
      </c>
      <c r="F3117">
        <v>0</v>
      </c>
      <c r="G3117">
        <v>0</v>
      </c>
      <c r="H3117" t="s">
        <v>98</v>
      </c>
      <c r="I3117" t="s">
        <v>98</v>
      </c>
      <c r="J3117">
        <v>0.45750809040000001</v>
      </c>
      <c r="K3117">
        <v>7.0115561600000001E-2</v>
      </c>
      <c r="L3117">
        <v>5.5780270399999998E-2</v>
      </c>
      <c r="M3117">
        <v>2.21879312E-2</v>
      </c>
      <c r="N3117">
        <v>2.21879312E-2</v>
      </c>
      <c r="O3117">
        <v>1.7651556799999999E-2</v>
      </c>
      <c r="P3117">
        <v>1.7651556799999999E-2</v>
      </c>
      <c r="Q3117">
        <v>2.80853088E-2</v>
      </c>
      <c r="R3117">
        <v>2.2343201600000001E-2</v>
      </c>
      <c r="S3117">
        <v>1.7775081599999999E-2</v>
      </c>
      <c r="T3117">
        <v>1.4140923999999999E-2</v>
      </c>
      <c r="U3117">
        <v>5.4572585600000001E-2</v>
      </c>
      <c r="V3117">
        <v>34.51</v>
      </c>
      <c r="W3117">
        <v>0.63053731700000004</v>
      </c>
      <c r="X3117">
        <v>9.6961472000000007E-2</v>
      </c>
      <c r="Y3117">
        <v>7.1518722000000007E-2</v>
      </c>
      <c r="Z3117">
        <v>2.6376083000000002E-2</v>
      </c>
      <c r="AA3117">
        <v>2.6376083000000002E-2</v>
      </c>
      <c r="AB3117">
        <v>1.9454981999999999E-2</v>
      </c>
      <c r="AC3117">
        <v>1.9454981999999999E-2</v>
      </c>
      <c r="AD3117">
        <v>2.8699966E-2</v>
      </c>
      <c r="AE3117">
        <v>2.1169077000000001E-2</v>
      </c>
      <c r="AF3117">
        <v>1.5614298E-2</v>
      </c>
      <c r="AG3117">
        <v>1.1517097E-2</v>
      </c>
      <c r="AH3117" s="6">
        <v>3.2319921000000001E-2</v>
      </c>
      <c r="AI3117" s="6"/>
      <c r="AJ3117" s="8"/>
      <c r="AK3117" s="6"/>
      <c r="AL3117" s="6"/>
      <c r="AM3117" s="6"/>
      <c r="AN3117" s="6"/>
      <c r="AO3117" s="6"/>
      <c r="AP3117" s="6"/>
      <c r="AQ3117" s="6"/>
      <c r="AR3117" s="6"/>
      <c r="AS3117" s="6"/>
    </row>
    <row r="3118" spans="1:45" x14ac:dyDescent="0.35">
      <c r="A3118">
        <v>7500</v>
      </c>
      <c r="B3118">
        <v>1.346012775404904</v>
      </c>
      <c r="C3118">
        <v>220</v>
      </c>
      <c r="D3118">
        <v>1.4534345875043151</v>
      </c>
      <c r="E3118">
        <v>0.2</v>
      </c>
      <c r="F3118">
        <v>0</v>
      </c>
      <c r="G3118">
        <v>0</v>
      </c>
      <c r="H3118" t="s">
        <v>98</v>
      </c>
      <c r="I3118" t="s">
        <v>98</v>
      </c>
      <c r="J3118">
        <v>0.45750809040000001</v>
      </c>
      <c r="K3118">
        <v>7.0115561600000001E-2</v>
      </c>
      <c r="L3118">
        <v>5.5780270399999998E-2</v>
      </c>
      <c r="M3118">
        <v>2.21879312E-2</v>
      </c>
      <c r="N3118">
        <v>2.21879312E-2</v>
      </c>
      <c r="O3118">
        <v>1.7651556799999999E-2</v>
      </c>
      <c r="P3118">
        <v>1.7651556799999999E-2</v>
      </c>
      <c r="Q3118">
        <v>2.80853088E-2</v>
      </c>
      <c r="R3118">
        <v>2.2343201600000001E-2</v>
      </c>
      <c r="S3118">
        <v>1.7775081599999999E-2</v>
      </c>
      <c r="T3118">
        <v>1.4140923999999999E-2</v>
      </c>
      <c r="U3118">
        <v>5.4572585600000001E-2</v>
      </c>
      <c r="V3118">
        <v>34.51</v>
      </c>
      <c r="W3118">
        <v>0.63053731700000004</v>
      </c>
      <c r="X3118">
        <v>9.6961472000000007E-2</v>
      </c>
      <c r="Y3118">
        <v>7.1518722000000007E-2</v>
      </c>
      <c r="Z3118">
        <v>2.6376083000000002E-2</v>
      </c>
      <c r="AA3118">
        <v>2.6376083000000002E-2</v>
      </c>
      <c r="AB3118">
        <v>1.9454981999999999E-2</v>
      </c>
      <c r="AC3118">
        <v>1.9454981999999999E-2</v>
      </c>
      <c r="AD3118">
        <v>2.8699966E-2</v>
      </c>
      <c r="AE3118">
        <v>2.1169077000000001E-2</v>
      </c>
      <c r="AF3118">
        <v>1.5614298E-2</v>
      </c>
      <c r="AG3118">
        <v>1.1517097E-2</v>
      </c>
      <c r="AH3118" s="6">
        <v>3.2319921000000001E-2</v>
      </c>
      <c r="AI3118" s="6"/>
      <c r="AJ3118" s="8"/>
      <c r="AK3118" s="6"/>
      <c r="AL3118" s="6"/>
      <c r="AM3118" s="6"/>
      <c r="AN3118" s="6"/>
      <c r="AO3118" s="6"/>
      <c r="AP3118" s="6"/>
      <c r="AQ3118" s="6"/>
      <c r="AR3118" s="6"/>
      <c r="AS3118" s="6"/>
    </row>
    <row r="3119" spans="1:45" x14ac:dyDescent="0.35">
      <c r="A3119">
        <v>10000</v>
      </c>
      <c r="B3119">
        <v>1.694371692695589</v>
      </c>
      <c r="C3119">
        <v>220</v>
      </c>
      <c r="D3119">
        <v>1.4534345875043151</v>
      </c>
      <c r="E3119">
        <v>0.2</v>
      </c>
      <c r="F3119">
        <v>0</v>
      </c>
      <c r="G3119">
        <v>0</v>
      </c>
      <c r="H3119" t="s">
        <v>98</v>
      </c>
      <c r="I3119" t="s">
        <v>98</v>
      </c>
      <c r="J3119">
        <v>0.45750809040000001</v>
      </c>
      <c r="K3119">
        <v>7.0115561600000001E-2</v>
      </c>
      <c r="L3119">
        <v>5.5780270399999998E-2</v>
      </c>
      <c r="M3119">
        <v>2.21879312E-2</v>
      </c>
      <c r="N3119">
        <v>2.21879312E-2</v>
      </c>
      <c r="O3119">
        <v>1.7651556799999999E-2</v>
      </c>
      <c r="P3119">
        <v>1.7651556799999999E-2</v>
      </c>
      <c r="Q3119">
        <v>2.80853088E-2</v>
      </c>
      <c r="R3119">
        <v>2.2343201600000001E-2</v>
      </c>
      <c r="S3119">
        <v>1.7775081599999999E-2</v>
      </c>
      <c r="T3119">
        <v>1.4140923999999999E-2</v>
      </c>
      <c r="U3119">
        <v>5.4572585600000001E-2</v>
      </c>
      <c r="V3119">
        <v>34.51</v>
      </c>
      <c r="W3119">
        <v>0.63053731700000004</v>
      </c>
      <c r="X3119">
        <v>9.6961472000000007E-2</v>
      </c>
      <c r="Y3119">
        <v>7.1518722000000007E-2</v>
      </c>
      <c r="Z3119">
        <v>2.6376083000000002E-2</v>
      </c>
      <c r="AA3119">
        <v>2.6376083000000002E-2</v>
      </c>
      <c r="AB3119">
        <v>1.9454981999999999E-2</v>
      </c>
      <c r="AC3119">
        <v>1.9454981999999999E-2</v>
      </c>
      <c r="AD3119">
        <v>2.8699966E-2</v>
      </c>
      <c r="AE3119">
        <v>2.1169077000000001E-2</v>
      </c>
      <c r="AF3119">
        <v>1.5614298E-2</v>
      </c>
      <c r="AG3119">
        <v>1.1517097E-2</v>
      </c>
      <c r="AH3119" s="6">
        <v>3.2319921000000001E-2</v>
      </c>
      <c r="AI3119" s="6"/>
      <c r="AJ3119" s="8"/>
      <c r="AK3119" s="6"/>
      <c r="AL3119" s="6"/>
      <c r="AM3119" s="6"/>
      <c r="AN3119" s="6"/>
      <c r="AO3119" s="6"/>
      <c r="AP3119" s="6"/>
      <c r="AQ3119" s="6"/>
      <c r="AR3119" s="6"/>
      <c r="AS3119" s="6"/>
    </row>
    <row r="3120" spans="1:45" x14ac:dyDescent="0.35">
      <c r="A3120">
        <v>15000</v>
      </c>
      <c r="B3120">
        <v>2.356660127080596</v>
      </c>
      <c r="C3120">
        <v>220</v>
      </c>
      <c r="D3120">
        <v>1.4534345875043151</v>
      </c>
      <c r="E3120">
        <v>0.2</v>
      </c>
      <c r="F3120">
        <v>0</v>
      </c>
      <c r="G3120">
        <v>0</v>
      </c>
      <c r="H3120" t="s">
        <v>98</v>
      </c>
      <c r="I3120" t="s">
        <v>98</v>
      </c>
      <c r="J3120">
        <v>0.45750809040000001</v>
      </c>
      <c r="K3120">
        <v>7.0115561600000001E-2</v>
      </c>
      <c r="L3120">
        <v>5.5780270399999998E-2</v>
      </c>
      <c r="M3120">
        <v>2.21879312E-2</v>
      </c>
      <c r="N3120">
        <v>2.21879312E-2</v>
      </c>
      <c r="O3120">
        <v>1.7651556799999999E-2</v>
      </c>
      <c r="P3120">
        <v>1.7651556799999999E-2</v>
      </c>
      <c r="Q3120">
        <v>2.80853088E-2</v>
      </c>
      <c r="R3120">
        <v>2.2343201600000001E-2</v>
      </c>
      <c r="S3120">
        <v>1.7775081599999999E-2</v>
      </c>
      <c r="T3120">
        <v>1.4140923999999999E-2</v>
      </c>
      <c r="U3120">
        <v>5.4572585600000001E-2</v>
      </c>
      <c r="V3120">
        <v>34.51</v>
      </c>
      <c r="W3120">
        <v>0.63053731700000004</v>
      </c>
      <c r="X3120">
        <v>9.6961472000000007E-2</v>
      </c>
      <c r="Y3120">
        <v>7.1518722000000007E-2</v>
      </c>
      <c r="Z3120">
        <v>2.6376083000000002E-2</v>
      </c>
      <c r="AA3120">
        <v>2.6376083000000002E-2</v>
      </c>
      <c r="AB3120">
        <v>1.9454981999999999E-2</v>
      </c>
      <c r="AC3120">
        <v>1.9454981999999999E-2</v>
      </c>
      <c r="AD3120">
        <v>2.8699966E-2</v>
      </c>
      <c r="AE3120">
        <v>2.1169077000000001E-2</v>
      </c>
      <c r="AF3120">
        <v>1.5614298E-2</v>
      </c>
      <c r="AG3120">
        <v>1.1517097E-2</v>
      </c>
      <c r="AH3120" s="6">
        <v>3.2319921000000001E-2</v>
      </c>
      <c r="AI3120" s="6"/>
      <c r="AJ3120" s="8"/>
      <c r="AK3120" s="6"/>
      <c r="AL3120" s="6"/>
      <c r="AM3120" s="6"/>
      <c r="AN3120" s="6"/>
      <c r="AO3120" s="6"/>
      <c r="AP3120" s="6"/>
      <c r="AQ3120" s="6"/>
      <c r="AR3120" s="6"/>
      <c r="AS3120" s="6"/>
    </row>
    <row r="3121" spans="1:45" x14ac:dyDescent="0.35">
      <c r="A3121">
        <v>1500</v>
      </c>
      <c r="B3121">
        <v>0.60134306521502856</v>
      </c>
      <c r="C3121">
        <v>250</v>
      </c>
      <c r="D3121">
        <v>1.4534345875043151</v>
      </c>
      <c r="E3121">
        <v>0.2</v>
      </c>
      <c r="F3121">
        <v>0</v>
      </c>
      <c r="G3121">
        <v>0</v>
      </c>
      <c r="H3121" t="s">
        <v>98</v>
      </c>
      <c r="I3121" t="s">
        <v>98</v>
      </c>
      <c r="J3121">
        <v>0.45750809040000001</v>
      </c>
      <c r="K3121">
        <v>7.0115561600000001E-2</v>
      </c>
      <c r="L3121">
        <v>5.5780270399999998E-2</v>
      </c>
      <c r="M3121">
        <v>2.21879312E-2</v>
      </c>
      <c r="N3121">
        <v>2.21879312E-2</v>
      </c>
      <c r="O3121">
        <v>1.7651556799999999E-2</v>
      </c>
      <c r="P3121">
        <v>1.7651556799999999E-2</v>
      </c>
      <c r="Q3121">
        <v>2.80853088E-2</v>
      </c>
      <c r="R3121">
        <v>2.2343201600000001E-2</v>
      </c>
      <c r="S3121">
        <v>1.7775081599999999E-2</v>
      </c>
      <c r="T3121">
        <v>1.4140923999999999E-2</v>
      </c>
      <c r="U3121">
        <v>5.4572585600000001E-2</v>
      </c>
      <c r="V3121">
        <v>34.51</v>
      </c>
      <c r="W3121">
        <v>0.63053731700000004</v>
      </c>
      <c r="X3121">
        <v>9.6961472000000007E-2</v>
      </c>
      <c r="Y3121">
        <v>7.1518722000000007E-2</v>
      </c>
      <c r="Z3121">
        <v>2.6376083000000002E-2</v>
      </c>
      <c r="AA3121">
        <v>2.6376083000000002E-2</v>
      </c>
      <c r="AB3121">
        <v>1.9454981999999999E-2</v>
      </c>
      <c r="AC3121">
        <v>1.9454981999999999E-2</v>
      </c>
      <c r="AD3121">
        <v>2.8699966E-2</v>
      </c>
      <c r="AE3121">
        <v>2.1169077000000001E-2</v>
      </c>
      <c r="AF3121">
        <v>1.5614298E-2</v>
      </c>
      <c r="AG3121">
        <v>1.1517097E-2</v>
      </c>
      <c r="AH3121" s="6">
        <v>3.2319921000000001E-2</v>
      </c>
      <c r="AI3121" s="6"/>
      <c r="AJ3121" s="8"/>
      <c r="AK3121" s="6"/>
      <c r="AL3121" s="6"/>
      <c r="AM3121" s="6"/>
      <c r="AN3121" s="6"/>
      <c r="AO3121" s="6"/>
      <c r="AP3121" s="6"/>
      <c r="AQ3121" s="6"/>
      <c r="AR3121" s="6"/>
      <c r="AS3121" s="6"/>
    </row>
    <row r="3122" spans="1:45" x14ac:dyDescent="0.35">
      <c r="A3122">
        <v>2000</v>
      </c>
      <c r="B3122">
        <v>0.59488435989904542</v>
      </c>
      <c r="C3122">
        <v>250</v>
      </c>
      <c r="D3122">
        <v>1.4534345875043151</v>
      </c>
      <c r="E3122">
        <v>0.2</v>
      </c>
      <c r="F3122">
        <v>0</v>
      </c>
      <c r="G3122">
        <v>0</v>
      </c>
      <c r="H3122" t="s">
        <v>98</v>
      </c>
      <c r="I3122" t="s">
        <v>98</v>
      </c>
      <c r="J3122">
        <v>0.45750809040000001</v>
      </c>
      <c r="K3122">
        <v>7.0115561600000001E-2</v>
      </c>
      <c r="L3122">
        <v>5.5780270399999998E-2</v>
      </c>
      <c r="M3122">
        <v>2.21879312E-2</v>
      </c>
      <c r="N3122">
        <v>2.21879312E-2</v>
      </c>
      <c r="O3122">
        <v>1.7651556799999999E-2</v>
      </c>
      <c r="P3122">
        <v>1.7651556799999999E-2</v>
      </c>
      <c r="Q3122">
        <v>2.80853088E-2</v>
      </c>
      <c r="R3122">
        <v>2.2343201600000001E-2</v>
      </c>
      <c r="S3122">
        <v>1.7775081599999999E-2</v>
      </c>
      <c r="T3122">
        <v>1.4140923999999999E-2</v>
      </c>
      <c r="U3122">
        <v>5.4572585600000001E-2</v>
      </c>
      <c r="V3122">
        <v>34.51</v>
      </c>
      <c r="W3122">
        <v>0.63053731700000004</v>
      </c>
      <c r="X3122">
        <v>9.6961472000000007E-2</v>
      </c>
      <c r="Y3122">
        <v>7.1518722000000007E-2</v>
      </c>
      <c r="Z3122">
        <v>2.6376083000000002E-2</v>
      </c>
      <c r="AA3122">
        <v>2.6376083000000002E-2</v>
      </c>
      <c r="AB3122">
        <v>1.9454981999999999E-2</v>
      </c>
      <c r="AC3122">
        <v>1.9454981999999999E-2</v>
      </c>
      <c r="AD3122">
        <v>2.8699966E-2</v>
      </c>
      <c r="AE3122">
        <v>2.1169077000000001E-2</v>
      </c>
      <c r="AF3122">
        <v>1.5614298E-2</v>
      </c>
      <c r="AG3122">
        <v>1.1517097E-2</v>
      </c>
      <c r="AH3122" s="6">
        <v>3.2319921000000001E-2</v>
      </c>
      <c r="AI3122" s="6"/>
      <c r="AJ3122" s="8"/>
      <c r="AK3122" s="6"/>
      <c r="AL3122" s="6"/>
      <c r="AM3122" s="6"/>
      <c r="AN3122" s="6"/>
      <c r="AO3122" s="6"/>
      <c r="AP3122" s="6"/>
      <c r="AQ3122" s="6"/>
      <c r="AR3122" s="6"/>
      <c r="AS3122" s="6"/>
    </row>
    <row r="3123" spans="1:45" x14ac:dyDescent="0.35">
      <c r="A3123">
        <v>2500</v>
      </c>
      <c r="B3123">
        <v>0.64065052437002246</v>
      </c>
      <c r="C3123">
        <v>250</v>
      </c>
      <c r="D3123">
        <v>1.4534345875043151</v>
      </c>
      <c r="E3123">
        <v>0.2</v>
      </c>
      <c r="F3123">
        <v>0</v>
      </c>
      <c r="G3123">
        <v>0</v>
      </c>
      <c r="H3123" t="s">
        <v>98</v>
      </c>
      <c r="I3123" t="s">
        <v>98</v>
      </c>
      <c r="J3123">
        <v>0.45750809040000001</v>
      </c>
      <c r="K3123">
        <v>7.0115561600000001E-2</v>
      </c>
      <c r="L3123">
        <v>5.5780270399999998E-2</v>
      </c>
      <c r="M3123">
        <v>2.21879312E-2</v>
      </c>
      <c r="N3123">
        <v>2.21879312E-2</v>
      </c>
      <c r="O3123">
        <v>1.7651556799999999E-2</v>
      </c>
      <c r="P3123">
        <v>1.7651556799999999E-2</v>
      </c>
      <c r="Q3123">
        <v>2.80853088E-2</v>
      </c>
      <c r="R3123">
        <v>2.2343201600000001E-2</v>
      </c>
      <c r="S3123">
        <v>1.7775081599999999E-2</v>
      </c>
      <c r="T3123">
        <v>1.4140923999999999E-2</v>
      </c>
      <c r="U3123">
        <v>5.4572585600000001E-2</v>
      </c>
      <c r="V3123">
        <v>34.51</v>
      </c>
      <c r="W3123">
        <v>0.63053731700000004</v>
      </c>
      <c r="X3123">
        <v>9.6961472000000007E-2</v>
      </c>
      <c r="Y3123">
        <v>7.1518722000000007E-2</v>
      </c>
      <c r="Z3123">
        <v>2.6376083000000002E-2</v>
      </c>
      <c r="AA3123">
        <v>2.6376083000000002E-2</v>
      </c>
      <c r="AB3123">
        <v>1.9454981999999999E-2</v>
      </c>
      <c r="AC3123">
        <v>1.9454981999999999E-2</v>
      </c>
      <c r="AD3123">
        <v>2.8699966E-2</v>
      </c>
      <c r="AE3123">
        <v>2.1169077000000001E-2</v>
      </c>
      <c r="AF3123">
        <v>1.5614298E-2</v>
      </c>
      <c r="AG3123">
        <v>1.1517097E-2</v>
      </c>
      <c r="AH3123" s="6">
        <v>3.2319921000000001E-2</v>
      </c>
      <c r="AI3123" s="6"/>
      <c r="AJ3123" s="8"/>
      <c r="AK3123" s="6"/>
      <c r="AL3123" s="6"/>
      <c r="AM3123" s="6"/>
      <c r="AN3123" s="6"/>
      <c r="AO3123" s="6"/>
      <c r="AP3123" s="6"/>
      <c r="AQ3123" s="6"/>
      <c r="AR3123" s="6"/>
      <c r="AS3123" s="6"/>
    </row>
    <row r="3124" spans="1:45" x14ac:dyDescent="0.35">
      <c r="A3124">
        <v>5000</v>
      </c>
      <c r="B3124">
        <v>0.98180744225814232</v>
      </c>
      <c r="C3124">
        <v>250</v>
      </c>
      <c r="D3124">
        <v>1.4534345875043151</v>
      </c>
      <c r="E3124">
        <v>0.2</v>
      </c>
      <c r="F3124">
        <v>0</v>
      </c>
      <c r="G3124">
        <v>0</v>
      </c>
      <c r="H3124" t="s">
        <v>98</v>
      </c>
      <c r="I3124" t="s">
        <v>98</v>
      </c>
      <c r="J3124">
        <v>0.45750809040000001</v>
      </c>
      <c r="K3124">
        <v>7.0115561600000001E-2</v>
      </c>
      <c r="L3124">
        <v>5.5780270399999998E-2</v>
      </c>
      <c r="M3124">
        <v>2.21879312E-2</v>
      </c>
      <c r="N3124">
        <v>2.21879312E-2</v>
      </c>
      <c r="O3124">
        <v>1.7651556799999999E-2</v>
      </c>
      <c r="P3124">
        <v>1.7651556799999999E-2</v>
      </c>
      <c r="Q3124">
        <v>2.80853088E-2</v>
      </c>
      <c r="R3124">
        <v>2.2343201600000001E-2</v>
      </c>
      <c r="S3124">
        <v>1.7775081599999999E-2</v>
      </c>
      <c r="T3124">
        <v>1.4140923999999999E-2</v>
      </c>
      <c r="U3124">
        <v>5.4572585600000001E-2</v>
      </c>
      <c r="V3124">
        <v>34.51</v>
      </c>
      <c r="W3124">
        <v>0.63053731700000004</v>
      </c>
      <c r="X3124">
        <v>9.6961472000000007E-2</v>
      </c>
      <c r="Y3124">
        <v>7.1518722000000007E-2</v>
      </c>
      <c r="Z3124">
        <v>2.6376083000000002E-2</v>
      </c>
      <c r="AA3124">
        <v>2.6376083000000002E-2</v>
      </c>
      <c r="AB3124">
        <v>1.9454981999999999E-2</v>
      </c>
      <c r="AC3124">
        <v>1.9454981999999999E-2</v>
      </c>
      <c r="AD3124">
        <v>2.8699966E-2</v>
      </c>
      <c r="AE3124">
        <v>2.1169077000000001E-2</v>
      </c>
      <c r="AF3124">
        <v>1.5614298E-2</v>
      </c>
      <c r="AG3124">
        <v>1.1517097E-2</v>
      </c>
      <c r="AH3124" s="6">
        <v>3.2319921000000001E-2</v>
      </c>
      <c r="AI3124" s="6"/>
      <c r="AJ3124" s="8"/>
      <c r="AK3124" s="6"/>
      <c r="AL3124" s="6"/>
      <c r="AM3124" s="6"/>
      <c r="AN3124" s="6"/>
      <c r="AO3124" s="6"/>
      <c r="AP3124" s="6"/>
      <c r="AQ3124" s="6"/>
      <c r="AR3124" s="6"/>
      <c r="AS3124" s="6"/>
    </row>
    <row r="3125" spans="1:45" x14ac:dyDescent="0.35">
      <c r="A3125">
        <v>7500</v>
      </c>
      <c r="B3125">
        <v>1.329240213705682</v>
      </c>
      <c r="C3125">
        <v>250</v>
      </c>
      <c r="D3125">
        <v>1.4534345875043151</v>
      </c>
      <c r="E3125">
        <v>0.2</v>
      </c>
      <c r="F3125">
        <v>0</v>
      </c>
      <c r="G3125">
        <v>0</v>
      </c>
      <c r="H3125" t="s">
        <v>98</v>
      </c>
      <c r="I3125" t="s">
        <v>98</v>
      </c>
      <c r="J3125">
        <v>0.45750809040000001</v>
      </c>
      <c r="K3125">
        <v>7.0115561600000001E-2</v>
      </c>
      <c r="L3125">
        <v>5.5780270399999998E-2</v>
      </c>
      <c r="M3125">
        <v>2.21879312E-2</v>
      </c>
      <c r="N3125">
        <v>2.21879312E-2</v>
      </c>
      <c r="O3125">
        <v>1.7651556799999999E-2</v>
      </c>
      <c r="P3125">
        <v>1.7651556799999999E-2</v>
      </c>
      <c r="Q3125">
        <v>2.80853088E-2</v>
      </c>
      <c r="R3125">
        <v>2.2343201600000001E-2</v>
      </c>
      <c r="S3125">
        <v>1.7775081599999999E-2</v>
      </c>
      <c r="T3125">
        <v>1.4140923999999999E-2</v>
      </c>
      <c r="U3125">
        <v>5.4572585600000001E-2</v>
      </c>
      <c r="V3125">
        <v>34.51</v>
      </c>
      <c r="W3125">
        <v>0.63053731700000004</v>
      </c>
      <c r="X3125">
        <v>9.6961472000000007E-2</v>
      </c>
      <c r="Y3125">
        <v>7.1518722000000007E-2</v>
      </c>
      <c r="Z3125">
        <v>2.6376083000000002E-2</v>
      </c>
      <c r="AA3125">
        <v>2.6376083000000002E-2</v>
      </c>
      <c r="AB3125">
        <v>1.9454981999999999E-2</v>
      </c>
      <c r="AC3125">
        <v>1.9454981999999999E-2</v>
      </c>
      <c r="AD3125">
        <v>2.8699966E-2</v>
      </c>
      <c r="AE3125">
        <v>2.1169077000000001E-2</v>
      </c>
      <c r="AF3125">
        <v>1.5614298E-2</v>
      </c>
      <c r="AG3125">
        <v>1.1517097E-2</v>
      </c>
      <c r="AH3125" s="6">
        <v>3.2319921000000001E-2</v>
      </c>
      <c r="AI3125" s="6"/>
      <c r="AJ3125" s="8"/>
      <c r="AK3125" s="6"/>
      <c r="AL3125" s="6"/>
      <c r="AM3125" s="6"/>
      <c r="AN3125" s="6"/>
      <c r="AO3125" s="6"/>
      <c r="AP3125" s="6"/>
      <c r="AQ3125" s="6"/>
      <c r="AR3125" s="6"/>
      <c r="AS3125" s="6"/>
    </row>
    <row r="3126" spans="1:45" x14ac:dyDescent="0.35">
      <c r="A3126">
        <v>10000</v>
      </c>
      <c r="B3126">
        <v>1.663865286182038</v>
      </c>
      <c r="C3126">
        <v>250</v>
      </c>
      <c r="D3126">
        <v>1.4534345875043151</v>
      </c>
      <c r="E3126">
        <v>0.2</v>
      </c>
      <c r="F3126">
        <v>0</v>
      </c>
      <c r="G3126">
        <v>0</v>
      </c>
      <c r="H3126" t="s">
        <v>98</v>
      </c>
      <c r="I3126" t="s">
        <v>98</v>
      </c>
      <c r="J3126">
        <v>0.45750809040000001</v>
      </c>
      <c r="K3126">
        <v>7.0115561600000001E-2</v>
      </c>
      <c r="L3126">
        <v>5.5780270399999998E-2</v>
      </c>
      <c r="M3126">
        <v>2.21879312E-2</v>
      </c>
      <c r="N3126">
        <v>2.21879312E-2</v>
      </c>
      <c r="O3126">
        <v>1.7651556799999999E-2</v>
      </c>
      <c r="P3126">
        <v>1.7651556799999999E-2</v>
      </c>
      <c r="Q3126">
        <v>2.80853088E-2</v>
      </c>
      <c r="R3126">
        <v>2.2343201600000001E-2</v>
      </c>
      <c r="S3126">
        <v>1.7775081599999999E-2</v>
      </c>
      <c r="T3126">
        <v>1.4140923999999999E-2</v>
      </c>
      <c r="U3126">
        <v>5.4572585600000001E-2</v>
      </c>
      <c r="V3126">
        <v>34.51</v>
      </c>
      <c r="W3126">
        <v>0.63053731700000004</v>
      </c>
      <c r="X3126">
        <v>9.6961472000000007E-2</v>
      </c>
      <c r="Y3126">
        <v>7.1518722000000007E-2</v>
      </c>
      <c r="Z3126">
        <v>2.6376083000000002E-2</v>
      </c>
      <c r="AA3126">
        <v>2.6376083000000002E-2</v>
      </c>
      <c r="AB3126">
        <v>1.9454981999999999E-2</v>
      </c>
      <c r="AC3126">
        <v>1.9454981999999999E-2</v>
      </c>
      <c r="AD3126">
        <v>2.8699966E-2</v>
      </c>
      <c r="AE3126">
        <v>2.1169077000000001E-2</v>
      </c>
      <c r="AF3126">
        <v>1.5614298E-2</v>
      </c>
      <c r="AG3126">
        <v>1.1517097E-2</v>
      </c>
      <c r="AH3126" s="6">
        <v>3.2319921000000001E-2</v>
      </c>
      <c r="AI3126" s="6"/>
      <c r="AJ3126" s="8"/>
      <c r="AK3126" s="6"/>
      <c r="AL3126" s="6"/>
      <c r="AM3126" s="6"/>
      <c r="AN3126" s="6"/>
      <c r="AO3126" s="6"/>
      <c r="AP3126" s="6"/>
      <c r="AQ3126" s="6"/>
      <c r="AR3126" s="6"/>
      <c r="AS3126" s="6"/>
    </row>
    <row r="3127" spans="1:45" x14ac:dyDescent="0.35">
      <c r="A3127">
        <v>15000</v>
      </c>
      <c r="B3127">
        <v>2.300973592957877</v>
      </c>
      <c r="C3127">
        <v>250</v>
      </c>
      <c r="D3127">
        <v>1.4534345875043151</v>
      </c>
      <c r="E3127">
        <v>0.2</v>
      </c>
      <c r="F3127">
        <v>0</v>
      </c>
      <c r="G3127">
        <v>0</v>
      </c>
      <c r="H3127" t="s">
        <v>98</v>
      </c>
      <c r="I3127" t="s">
        <v>98</v>
      </c>
      <c r="J3127">
        <v>0.45750809040000001</v>
      </c>
      <c r="K3127">
        <v>7.0115561600000001E-2</v>
      </c>
      <c r="L3127">
        <v>5.5780270399999998E-2</v>
      </c>
      <c r="M3127">
        <v>2.21879312E-2</v>
      </c>
      <c r="N3127">
        <v>2.21879312E-2</v>
      </c>
      <c r="O3127">
        <v>1.7651556799999999E-2</v>
      </c>
      <c r="P3127">
        <v>1.7651556799999999E-2</v>
      </c>
      <c r="Q3127">
        <v>2.80853088E-2</v>
      </c>
      <c r="R3127">
        <v>2.2343201600000001E-2</v>
      </c>
      <c r="S3127">
        <v>1.7775081599999999E-2</v>
      </c>
      <c r="T3127">
        <v>1.4140923999999999E-2</v>
      </c>
      <c r="U3127">
        <v>5.4572585600000001E-2</v>
      </c>
      <c r="V3127">
        <v>34.51</v>
      </c>
      <c r="W3127">
        <v>0.63053731700000004</v>
      </c>
      <c r="X3127">
        <v>9.6961472000000007E-2</v>
      </c>
      <c r="Y3127">
        <v>7.1518722000000007E-2</v>
      </c>
      <c r="Z3127">
        <v>2.6376083000000002E-2</v>
      </c>
      <c r="AA3127">
        <v>2.6376083000000002E-2</v>
      </c>
      <c r="AB3127">
        <v>1.9454981999999999E-2</v>
      </c>
      <c r="AC3127">
        <v>1.9454981999999999E-2</v>
      </c>
      <c r="AD3127">
        <v>2.8699966E-2</v>
      </c>
      <c r="AE3127">
        <v>2.1169077000000001E-2</v>
      </c>
      <c r="AF3127">
        <v>1.5614298E-2</v>
      </c>
      <c r="AG3127">
        <v>1.1517097E-2</v>
      </c>
      <c r="AH3127" s="6">
        <v>3.2319921000000001E-2</v>
      </c>
      <c r="AI3127" s="6"/>
      <c r="AJ3127" s="8"/>
      <c r="AK3127" s="6"/>
      <c r="AL3127" s="6"/>
      <c r="AM3127" s="6"/>
      <c r="AN3127" s="6"/>
      <c r="AO3127" s="6"/>
      <c r="AP3127" s="6"/>
      <c r="AQ3127" s="6"/>
      <c r="AR3127" s="6"/>
      <c r="AS3127" s="6"/>
    </row>
    <row r="3128" spans="1:45" x14ac:dyDescent="0.35">
      <c r="A3128">
        <v>1500</v>
      </c>
      <c r="B3128">
        <v>0.66921823428404714</v>
      </c>
      <c r="C3128">
        <v>280</v>
      </c>
      <c r="D3128">
        <v>1.4534345875043151</v>
      </c>
      <c r="E3128">
        <v>0.2</v>
      </c>
      <c r="F3128">
        <v>0</v>
      </c>
      <c r="G3128">
        <v>0</v>
      </c>
      <c r="H3128" t="s">
        <v>98</v>
      </c>
      <c r="I3128" t="s">
        <v>98</v>
      </c>
      <c r="J3128">
        <v>0.45750809040000001</v>
      </c>
      <c r="K3128">
        <v>7.0115561600000001E-2</v>
      </c>
      <c r="L3128">
        <v>5.5780270399999998E-2</v>
      </c>
      <c r="M3128">
        <v>2.21879312E-2</v>
      </c>
      <c r="N3128">
        <v>2.21879312E-2</v>
      </c>
      <c r="O3128">
        <v>1.7651556799999999E-2</v>
      </c>
      <c r="P3128">
        <v>1.7651556799999999E-2</v>
      </c>
      <c r="Q3128">
        <v>2.80853088E-2</v>
      </c>
      <c r="R3128">
        <v>2.2343201600000001E-2</v>
      </c>
      <c r="S3128">
        <v>1.7775081599999999E-2</v>
      </c>
      <c r="T3128">
        <v>1.4140923999999999E-2</v>
      </c>
      <c r="U3128">
        <v>5.4572585600000001E-2</v>
      </c>
      <c r="V3128">
        <v>34.51</v>
      </c>
      <c r="W3128">
        <v>0.63053731700000004</v>
      </c>
      <c r="X3128">
        <v>9.6961472000000007E-2</v>
      </c>
      <c r="Y3128">
        <v>7.1518722000000007E-2</v>
      </c>
      <c r="Z3128">
        <v>2.6376083000000002E-2</v>
      </c>
      <c r="AA3128">
        <v>2.6376083000000002E-2</v>
      </c>
      <c r="AB3128">
        <v>1.9454981999999999E-2</v>
      </c>
      <c r="AC3128">
        <v>1.9454981999999999E-2</v>
      </c>
      <c r="AD3128">
        <v>2.8699966E-2</v>
      </c>
      <c r="AE3128">
        <v>2.1169077000000001E-2</v>
      </c>
      <c r="AF3128">
        <v>1.5614298E-2</v>
      </c>
      <c r="AG3128">
        <v>1.1517097E-2</v>
      </c>
      <c r="AH3128" s="6">
        <v>3.2319921000000001E-2</v>
      </c>
      <c r="AI3128" s="6"/>
      <c r="AJ3128" s="8"/>
      <c r="AK3128" s="6"/>
      <c r="AL3128" s="6"/>
      <c r="AM3128" s="6"/>
      <c r="AN3128" s="6"/>
      <c r="AO3128" s="6"/>
      <c r="AP3128" s="6"/>
      <c r="AQ3128" s="6"/>
      <c r="AR3128" s="6"/>
      <c r="AS3128" s="6"/>
    </row>
    <row r="3129" spans="1:45" x14ac:dyDescent="0.35">
      <c r="A3129">
        <v>2000</v>
      </c>
      <c r="B3129">
        <v>0.64393876954675711</v>
      </c>
      <c r="C3129">
        <v>280</v>
      </c>
      <c r="D3129">
        <v>1.4534345875043151</v>
      </c>
      <c r="E3129">
        <v>0.2</v>
      </c>
      <c r="F3129">
        <v>0</v>
      </c>
      <c r="G3129">
        <v>0</v>
      </c>
      <c r="H3129" t="s">
        <v>98</v>
      </c>
      <c r="I3129" t="s">
        <v>98</v>
      </c>
      <c r="J3129">
        <v>0.45750809040000001</v>
      </c>
      <c r="K3129">
        <v>7.0115561600000001E-2</v>
      </c>
      <c r="L3129">
        <v>5.5780270399999998E-2</v>
      </c>
      <c r="M3129">
        <v>2.21879312E-2</v>
      </c>
      <c r="N3129">
        <v>2.21879312E-2</v>
      </c>
      <c r="O3129">
        <v>1.7651556799999999E-2</v>
      </c>
      <c r="P3129">
        <v>1.7651556799999999E-2</v>
      </c>
      <c r="Q3129">
        <v>2.80853088E-2</v>
      </c>
      <c r="R3129">
        <v>2.2343201600000001E-2</v>
      </c>
      <c r="S3129">
        <v>1.7775081599999999E-2</v>
      </c>
      <c r="T3129">
        <v>1.4140923999999999E-2</v>
      </c>
      <c r="U3129">
        <v>5.4572585600000001E-2</v>
      </c>
      <c r="V3129">
        <v>34.51</v>
      </c>
      <c r="W3129">
        <v>0.63053731700000004</v>
      </c>
      <c r="X3129">
        <v>9.6961472000000007E-2</v>
      </c>
      <c r="Y3129">
        <v>7.1518722000000007E-2</v>
      </c>
      <c r="Z3129">
        <v>2.6376083000000002E-2</v>
      </c>
      <c r="AA3129">
        <v>2.6376083000000002E-2</v>
      </c>
      <c r="AB3129">
        <v>1.9454981999999999E-2</v>
      </c>
      <c r="AC3129">
        <v>1.9454981999999999E-2</v>
      </c>
      <c r="AD3129">
        <v>2.8699966E-2</v>
      </c>
      <c r="AE3129">
        <v>2.1169077000000001E-2</v>
      </c>
      <c r="AF3129">
        <v>1.5614298E-2</v>
      </c>
      <c r="AG3129">
        <v>1.1517097E-2</v>
      </c>
      <c r="AH3129" s="6">
        <v>3.2319921000000001E-2</v>
      </c>
      <c r="AI3129" s="6"/>
      <c r="AJ3129" s="8"/>
      <c r="AK3129" s="6"/>
      <c r="AL3129" s="6"/>
      <c r="AM3129" s="6"/>
      <c r="AN3129" s="6"/>
      <c r="AO3129" s="6"/>
      <c r="AP3129" s="6"/>
      <c r="AQ3129" s="6"/>
      <c r="AR3129" s="6"/>
      <c r="AS3129" s="6"/>
    </row>
    <row r="3130" spans="1:45" x14ac:dyDescent="0.35">
      <c r="A3130">
        <v>2500</v>
      </c>
      <c r="B3130">
        <v>0.67402951132773747</v>
      </c>
      <c r="C3130">
        <v>280</v>
      </c>
      <c r="D3130">
        <v>1.4534345875043151</v>
      </c>
      <c r="E3130">
        <v>0.2</v>
      </c>
      <c r="F3130">
        <v>0</v>
      </c>
      <c r="G3130">
        <v>0</v>
      </c>
      <c r="H3130" t="s">
        <v>98</v>
      </c>
      <c r="I3130" t="s">
        <v>98</v>
      </c>
      <c r="J3130">
        <v>0.45750809040000001</v>
      </c>
      <c r="K3130">
        <v>7.0115561600000001E-2</v>
      </c>
      <c r="L3130">
        <v>5.5780270399999998E-2</v>
      </c>
      <c r="M3130">
        <v>2.21879312E-2</v>
      </c>
      <c r="N3130">
        <v>2.21879312E-2</v>
      </c>
      <c r="O3130">
        <v>1.7651556799999999E-2</v>
      </c>
      <c r="P3130">
        <v>1.7651556799999999E-2</v>
      </c>
      <c r="Q3130">
        <v>2.80853088E-2</v>
      </c>
      <c r="R3130">
        <v>2.2343201600000001E-2</v>
      </c>
      <c r="S3130">
        <v>1.7775081599999999E-2</v>
      </c>
      <c r="T3130">
        <v>1.4140923999999999E-2</v>
      </c>
      <c r="U3130">
        <v>5.4572585600000001E-2</v>
      </c>
      <c r="V3130">
        <v>34.51</v>
      </c>
      <c r="W3130">
        <v>0.63053731700000004</v>
      </c>
      <c r="X3130">
        <v>9.6961472000000007E-2</v>
      </c>
      <c r="Y3130">
        <v>7.1518722000000007E-2</v>
      </c>
      <c r="Z3130">
        <v>2.6376083000000002E-2</v>
      </c>
      <c r="AA3130">
        <v>2.6376083000000002E-2</v>
      </c>
      <c r="AB3130">
        <v>1.9454981999999999E-2</v>
      </c>
      <c r="AC3130">
        <v>1.9454981999999999E-2</v>
      </c>
      <c r="AD3130">
        <v>2.8699966E-2</v>
      </c>
      <c r="AE3130">
        <v>2.1169077000000001E-2</v>
      </c>
      <c r="AF3130">
        <v>1.5614298E-2</v>
      </c>
      <c r="AG3130">
        <v>1.1517097E-2</v>
      </c>
      <c r="AH3130" s="6">
        <v>3.2319921000000001E-2</v>
      </c>
      <c r="AI3130" s="6"/>
      <c r="AJ3130" s="8"/>
      <c r="AK3130" s="6"/>
      <c r="AL3130" s="6"/>
      <c r="AM3130" s="6"/>
      <c r="AN3130" s="6"/>
      <c r="AO3130" s="6"/>
      <c r="AP3130" s="6"/>
      <c r="AQ3130" s="6"/>
      <c r="AR3130" s="6"/>
      <c r="AS3130" s="6"/>
    </row>
    <row r="3131" spans="1:45" x14ac:dyDescent="0.35">
      <c r="A3131">
        <v>5000</v>
      </c>
      <c r="B3131">
        <v>0.98372943874409025</v>
      </c>
      <c r="C3131">
        <v>280</v>
      </c>
      <c r="D3131">
        <v>1.4534345875043151</v>
      </c>
      <c r="E3131">
        <v>0.2</v>
      </c>
      <c r="F3131">
        <v>0</v>
      </c>
      <c r="G3131">
        <v>0</v>
      </c>
      <c r="H3131" t="s">
        <v>98</v>
      </c>
      <c r="I3131" t="s">
        <v>98</v>
      </c>
      <c r="J3131">
        <v>0.45750809040000001</v>
      </c>
      <c r="K3131">
        <v>7.0115561600000001E-2</v>
      </c>
      <c r="L3131">
        <v>5.5780270399999998E-2</v>
      </c>
      <c r="M3131">
        <v>2.21879312E-2</v>
      </c>
      <c r="N3131">
        <v>2.21879312E-2</v>
      </c>
      <c r="O3131">
        <v>1.7651556799999999E-2</v>
      </c>
      <c r="P3131">
        <v>1.7651556799999999E-2</v>
      </c>
      <c r="Q3131">
        <v>2.80853088E-2</v>
      </c>
      <c r="R3131">
        <v>2.2343201600000001E-2</v>
      </c>
      <c r="S3131">
        <v>1.7775081599999999E-2</v>
      </c>
      <c r="T3131">
        <v>1.4140923999999999E-2</v>
      </c>
      <c r="U3131">
        <v>5.4572585600000001E-2</v>
      </c>
      <c r="V3131">
        <v>34.51</v>
      </c>
      <c r="W3131">
        <v>0.63053731700000004</v>
      </c>
      <c r="X3131">
        <v>9.6961472000000007E-2</v>
      </c>
      <c r="Y3131">
        <v>7.1518722000000007E-2</v>
      </c>
      <c r="Z3131">
        <v>2.6376083000000002E-2</v>
      </c>
      <c r="AA3131">
        <v>2.6376083000000002E-2</v>
      </c>
      <c r="AB3131">
        <v>1.9454981999999999E-2</v>
      </c>
      <c r="AC3131">
        <v>1.9454981999999999E-2</v>
      </c>
      <c r="AD3131">
        <v>2.8699966E-2</v>
      </c>
      <c r="AE3131">
        <v>2.1169077000000001E-2</v>
      </c>
      <c r="AF3131">
        <v>1.5614298E-2</v>
      </c>
      <c r="AG3131">
        <v>1.1517097E-2</v>
      </c>
      <c r="AH3131" s="6">
        <v>3.2319921000000001E-2</v>
      </c>
      <c r="AI3131" s="6"/>
      <c r="AJ3131" s="8"/>
      <c r="AK3131" s="6"/>
      <c r="AL3131" s="6"/>
      <c r="AM3131" s="6"/>
      <c r="AN3131" s="6"/>
      <c r="AO3131" s="6"/>
      <c r="AP3131" s="6"/>
      <c r="AQ3131" s="6"/>
      <c r="AR3131" s="6"/>
      <c r="AS3131" s="6"/>
    </row>
    <row r="3132" spans="1:45" x14ac:dyDescent="0.35">
      <c r="A3132">
        <v>7500</v>
      </c>
      <c r="B3132">
        <v>1.3154197636495171</v>
      </c>
      <c r="C3132">
        <v>280</v>
      </c>
      <c r="D3132">
        <v>1.4534345875043151</v>
      </c>
      <c r="E3132">
        <v>0.2</v>
      </c>
      <c r="F3132">
        <v>0</v>
      </c>
      <c r="G3132">
        <v>0</v>
      </c>
      <c r="H3132" t="s">
        <v>98</v>
      </c>
      <c r="I3132" t="s">
        <v>98</v>
      </c>
      <c r="J3132">
        <v>0.45750809040000001</v>
      </c>
      <c r="K3132">
        <v>7.0115561600000001E-2</v>
      </c>
      <c r="L3132">
        <v>5.5780270399999998E-2</v>
      </c>
      <c r="M3132">
        <v>2.21879312E-2</v>
      </c>
      <c r="N3132">
        <v>2.21879312E-2</v>
      </c>
      <c r="O3132">
        <v>1.7651556799999999E-2</v>
      </c>
      <c r="P3132">
        <v>1.7651556799999999E-2</v>
      </c>
      <c r="Q3132">
        <v>2.80853088E-2</v>
      </c>
      <c r="R3132">
        <v>2.2343201600000001E-2</v>
      </c>
      <c r="S3132">
        <v>1.7775081599999999E-2</v>
      </c>
      <c r="T3132">
        <v>1.4140923999999999E-2</v>
      </c>
      <c r="U3132">
        <v>5.4572585600000001E-2</v>
      </c>
      <c r="V3132">
        <v>34.51</v>
      </c>
      <c r="W3132">
        <v>0.63053731700000004</v>
      </c>
      <c r="X3132">
        <v>9.6961472000000007E-2</v>
      </c>
      <c r="Y3132">
        <v>7.1518722000000007E-2</v>
      </c>
      <c r="Z3132">
        <v>2.6376083000000002E-2</v>
      </c>
      <c r="AA3132">
        <v>2.6376083000000002E-2</v>
      </c>
      <c r="AB3132">
        <v>1.9454981999999999E-2</v>
      </c>
      <c r="AC3132">
        <v>1.9454981999999999E-2</v>
      </c>
      <c r="AD3132">
        <v>2.8699966E-2</v>
      </c>
      <c r="AE3132">
        <v>2.1169077000000001E-2</v>
      </c>
      <c r="AF3132">
        <v>1.5614298E-2</v>
      </c>
      <c r="AG3132">
        <v>1.1517097E-2</v>
      </c>
      <c r="AH3132" s="6">
        <v>3.2319921000000001E-2</v>
      </c>
      <c r="AI3132" s="6"/>
      <c r="AJ3132" s="8"/>
      <c r="AK3132" s="6"/>
      <c r="AL3132" s="6"/>
      <c r="AM3132" s="6"/>
      <c r="AN3132" s="6"/>
      <c r="AO3132" s="6"/>
      <c r="AP3132" s="6"/>
      <c r="AQ3132" s="6"/>
      <c r="AR3132" s="6"/>
      <c r="AS3132" s="6"/>
    </row>
    <row r="3133" spans="1:45" x14ac:dyDescent="0.35">
      <c r="A3133">
        <v>10000</v>
      </c>
      <c r="B3133">
        <v>1.636945583815437</v>
      </c>
      <c r="C3133">
        <v>280</v>
      </c>
      <c r="D3133">
        <v>1.4534345875043151</v>
      </c>
      <c r="E3133">
        <v>0.2</v>
      </c>
      <c r="F3133">
        <v>0</v>
      </c>
      <c r="G3133">
        <v>0</v>
      </c>
      <c r="H3133" t="s">
        <v>98</v>
      </c>
      <c r="I3133" t="s">
        <v>98</v>
      </c>
      <c r="J3133">
        <v>0.45750809040000001</v>
      </c>
      <c r="K3133">
        <v>7.0115561600000001E-2</v>
      </c>
      <c r="L3133">
        <v>5.5780270399999998E-2</v>
      </c>
      <c r="M3133">
        <v>2.21879312E-2</v>
      </c>
      <c r="N3133">
        <v>2.21879312E-2</v>
      </c>
      <c r="O3133">
        <v>1.7651556799999999E-2</v>
      </c>
      <c r="P3133">
        <v>1.7651556799999999E-2</v>
      </c>
      <c r="Q3133">
        <v>2.80853088E-2</v>
      </c>
      <c r="R3133">
        <v>2.2343201600000001E-2</v>
      </c>
      <c r="S3133">
        <v>1.7775081599999999E-2</v>
      </c>
      <c r="T3133">
        <v>1.4140923999999999E-2</v>
      </c>
      <c r="U3133">
        <v>5.4572585600000001E-2</v>
      </c>
      <c r="V3133">
        <v>34.51</v>
      </c>
      <c r="W3133">
        <v>0.63053731700000004</v>
      </c>
      <c r="X3133">
        <v>9.6961472000000007E-2</v>
      </c>
      <c r="Y3133">
        <v>7.1518722000000007E-2</v>
      </c>
      <c r="Z3133">
        <v>2.6376083000000002E-2</v>
      </c>
      <c r="AA3133">
        <v>2.6376083000000002E-2</v>
      </c>
      <c r="AB3133">
        <v>1.9454981999999999E-2</v>
      </c>
      <c r="AC3133">
        <v>1.9454981999999999E-2</v>
      </c>
      <c r="AD3133">
        <v>2.8699966E-2</v>
      </c>
      <c r="AE3133">
        <v>2.1169077000000001E-2</v>
      </c>
      <c r="AF3133">
        <v>1.5614298E-2</v>
      </c>
      <c r="AG3133">
        <v>1.1517097E-2</v>
      </c>
      <c r="AH3133" s="6">
        <v>3.2319921000000001E-2</v>
      </c>
      <c r="AI3133" s="6"/>
      <c r="AJ3133" s="8"/>
      <c r="AK3133" s="6"/>
      <c r="AL3133" s="6"/>
      <c r="AM3133" s="6"/>
      <c r="AN3133" s="6"/>
      <c r="AO3133" s="6"/>
      <c r="AP3133" s="6"/>
      <c r="AQ3133" s="6"/>
      <c r="AR3133" s="6"/>
      <c r="AS3133" s="6"/>
    </row>
    <row r="3134" spans="1:45" x14ac:dyDescent="0.35">
      <c r="A3134">
        <v>15000</v>
      </c>
      <c r="B3134">
        <v>2.2504314723350718</v>
      </c>
      <c r="C3134">
        <v>280</v>
      </c>
      <c r="D3134">
        <v>1.4534345875043151</v>
      </c>
      <c r="E3134">
        <v>0.2</v>
      </c>
      <c r="F3134">
        <v>0</v>
      </c>
      <c r="G3134">
        <v>0</v>
      </c>
      <c r="H3134" t="s">
        <v>98</v>
      </c>
      <c r="I3134" t="s">
        <v>98</v>
      </c>
      <c r="J3134">
        <v>0.45750809040000001</v>
      </c>
      <c r="K3134">
        <v>7.0115561600000001E-2</v>
      </c>
      <c r="L3134">
        <v>5.5780270399999998E-2</v>
      </c>
      <c r="M3134">
        <v>2.21879312E-2</v>
      </c>
      <c r="N3134">
        <v>2.21879312E-2</v>
      </c>
      <c r="O3134">
        <v>1.7651556799999999E-2</v>
      </c>
      <c r="P3134">
        <v>1.7651556799999999E-2</v>
      </c>
      <c r="Q3134">
        <v>2.80853088E-2</v>
      </c>
      <c r="R3134">
        <v>2.2343201600000001E-2</v>
      </c>
      <c r="S3134">
        <v>1.7775081599999999E-2</v>
      </c>
      <c r="T3134">
        <v>1.4140923999999999E-2</v>
      </c>
      <c r="U3134">
        <v>5.4572585600000001E-2</v>
      </c>
      <c r="V3134">
        <v>34.51</v>
      </c>
      <c r="W3134">
        <v>0.63053731700000004</v>
      </c>
      <c r="X3134">
        <v>9.6961472000000007E-2</v>
      </c>
      <c r="Y3134">
        <v>7.1518722000000007E-2</v>
      </c>
      <c r="Z3134">
        <v>2.6376083000000002E-2</v>
      </c>
      <c r="AA3134">
        <v>2.6376083000000002E-2</v>
      </c>
      <c r="AB3134">
        <v>1.9454981999999999E-2</v>
      </c>
      <c r="AC3134">
        <v>1.9454981999999999E-2</v>
      </c>
      <c r="AD3134">
        <v>2.8699966E-2</v>
      </c>
      <c r="AE3134">
        <v>2.1169077000000001E-2</v>
      </c>
      <c r="AF3134">
        <v>1.5614298E-2</v>
      </c>
      <c r="AG3134">
        <v>1.1517097E-2</v>
      </c>
      <c r="AH3134" s="6">
        <v>3.2319921000000001E-2</v>
      </c>
      <c r="AI3134" s="6"/>
      <c r="AJ3134" s="8"/>
      <c r="AK3134" s="6"/>
      <c r="AL3134" s="6"/>
      <c r="AM3134" s="6"/>
      <c r="AN3134" s="6"/>
      <c r="AO3134" s="6"/>
      <c r="AP3134" s="6"/>
      <c r="AQ3134" s="6"/>
      <c r="AR3134" s="6"/>
      <c r="AS3134" s="6"/>
    </row>
    <row r="3135" spans="1:45" x14ac:dyDescent="0.35">
      <c r="A3135">
        <v>1500</v>
      </c>
      <c r="B3135">
        <v>0.32568908434997568</v>
      </c>
      <c r="C3135">
        <v>60</v>
      </c>
      <c r="D3135">
        <v>1.4698653779772179</v>
      </c>
      <c r="E3135">
        <v>0.4</v>
      </c>
      <c r="F3135">
        <v>0</v>
      </c>
      <c r="G3135">
        <v>0</v>
      </c>
      <c r="H3135" t="s">
        <v>98</v>
      </c>
      <c r="I3135" t="s">
        <v>98</v>
      </c>
      <c r="J3135">
        <v>0.34313106780000002</v>
      </c>
      <c r="K3135">
        <v>5.2586671199999997E-2</v>
      </c>
      <c r="L3135">
        <v>4.1835202799999999E-2</v>
      </c>
      <c r="M3135">
        <v>1.6640948400000001E-2</v>
      </c>
      <c r="N3135">
        <v>1.6640948400000001E-2</v>
      </c>
      <c r="O3135">
        <v>1.32386676E-2</v>
      </c>
      <c r="P3135">
        <v>1.32386676E-2</v>
      </c>
      <c r="Q3135">
        <v>2.10639816E-2</v>
      </c>
      <c r="R3135">
        <v>1.6757401200000001E-2</v>
      </c>
      <c r="S3135">
        <v>1.3331311199999999E-2</v>
      </c>
      <c r="T3135">
        <v>1.0605692999999999E-2</v>
      </c>
      <c r="U3135">
        <v>4.0929439200000001E-2</v>
      </c>
      <c r="V3135">
        <v>41.63</v>
      </c>
      <c r="W3135">
        <v>0.571885113</v>
      </c>
      <c r="X3135">
        <v>8.7644451999999998E-2</v>
      </c>
      <c r="Y3135">
        <v>6.9725337999999998E-2</v>
      </c>
      <c r="Z3135">
        <v>2.7734913999999999E-2</v>
      </c>
      <c r="AA3135">
        <v>2.7734913999999999E-2</v>
      </c>
      <c r="AB3135">
        <v>2.2064446000000001E-2</v>
      </c>
      <c r="AC3135">
        <v>2.2064446000000001E-2</v>
      </c>
      <c r="AD3135">
        <v>3.5106635999999997E-2</v>
      </c>
      <c r="AE3135">
        <v>2.7929002000000001E-2</v>
      </c>
      <c r="AF3135">
        <v>2.2218852000000001E-2</v>
      </c>
      <c r="AG3135">
        <v>1.7676154999999999E-2</v>
      </c>
      <c r="AH3135" s="6">
        <v>6.8215732000000001E-2</v>
      </c>
      <c r="AI3135" s="6"/>
      <c r="AJ3135" s="8"/>
      <c r="AK3135" s="6"/>
      <c r="AL3135" s="6"/>
      <c r="AM3135" s="6"/>
      <c r="AN3135" s="6"/>
      <c r="AO3135" s="6"/>
      <c r="AP3135" s="6"/>
      <c r="AQ3135" s="6"/>
      <c r="AR3135" s="6"/>
      <c r="AS3135" s="6"/>
    </row>
    <row r="3136" spans="1:45" x14ac:dyDescent="0.35">
      <c r="A3136">
        <v>2000</v>
      </c>
      <c r="B3136">
        <v>0.42112292936437168</v>
      </c>
      <c r="C3136">
        <v>60</v>
      </c>
      <c r="D3136">
        <v>1.4698653779772179</v>
      </c>
      <c r="E3136">
        <v>0.4</v>
      </c>
      <c r="F3136">
        <v>0</v>
      </c>
      <c r="G3136">
        <v>0</v>
      </c>
      <c r="H3136" t="s">
        <v>98</v>
      </c>
      <c r="I3136" t="s">
        <v>98</v>
      </c>
      <c r="J3136">
        <v>0.34313106780000002</v>
      </c>
      <c r="K3136">
        <v>5.2586671199999997E-2</v>
      </c>
      <c r="L3136">
        <v>4.1835202799999999E-2</v>
      </c>
      <c r="M3136">
        <v>1.6640948400000001E-2</v>
      </c>
      <c r="N3136">
        <v>1.6640948400000001E-2</v>
      </c>
      <c r="O3136">
        <v>1.32386676E-2</v>
      </c>
      <c r="P3136">
        <v>1.32386676E-2</v>
      </c>
      <c r="Q3136">
        <v>2.10639816E-2</v>
      </c>
      <c r="R3136">
        <v>1.6757401200000001E-2</v>
      </c>
      <c r="S3136">
        <v>1.3331311199999999E-2</v>
      </c>
      <c r="T3136">
        <v>1.0605692999999999E-2</v>
      </c>
      <c r="U3136">
        <v>4.0929439200000001E-2</v>
      </c>
      <c r="V3136">
        <v>41.63</v>
      </c>
      <c r="W3136">
        <v>0.571885113</v>
      </c>
      <c r="X3136">
        <v>8.7644451999999998E-2</v>
      </c>
      <c r="Y3136">
        <v>6.9725337999999998E-2</v>
      </c>
      <c r="Z3136">
        <v>2.7734913999999999E-2</v>
      </c>
      <c r="AA3136">
        <v>2.7734913999999999E-2</v>
      </c>
      <c r="AB3136">
        <v>2.2064446000000001E-2</v>
      </c>
      <c r="AC3136">
        <v>2.2064446000000001E-2</v>
      </c>
      <c r="AD3136">
        <v>3.5106635999999997E-2</v>
      </c>
      <c r="AE3136">
        <v>2.7929002000000001E-2</v>
      </c>
      <c r="AF3136">
        <v>2.2218852000000001E-2</v>
      </c>
      <c r="AG3136">
        <v>1.7676154999999999E-2</v>
      </c>
      <c r="AH3136" s="6">
        <v>6.8215732000000001E-2</v>
      </c>
      <c r="AI3136" s="6"/>
      <c r="AJ3136" s="8"/>
      <c r="AK3136" s="6"/>
      <c r="AL3136" s="6"/>
      <c r="AM3136" s="6"/>
      <c r="AN3136" s="6"/>
      <c r="AO3136" s="6"/>
      <c r="AP3136" s="6"/>
      <c r="AQ3136" s="6"/>
      <c r="AR3136" s="6"/>
      <c r="AS3136" s="6"/>
    </row>
    <row r="3137" spans="1:45" x14ac:dyDescent="0.35">
      <c r="A3137">
        <v>2500</v>
      </c>
      <c r="B3137">
        <v>0.51388614233691765</v>
      </c>
      <c r="C3137">
        <v>60</v>
      </c>
      <c r="D3137">
        <v>1.4698653779772179</v>
      </c>
      <c r="E3137">
        <v>0.4</v>
      </c>
      <c r="F3137">
        <v>0</v>
      </c>
      <c r="G3137">
        <v>0</v>
      </c>
      <c r="H3137" t="s">
        <v>98</v>
      </c>
      <c r="I3137" t="s">
        <v>98</v>
      </c>
      <c r="J3137">
        <v>0.34313106780000002</v>
      </c>
      <c r="K3137">
        <v>5.2586671199999997E-2</v>
      </c>
      <c r="L3137">
        <v>4.1835202799999999E-2</v>
      </c>
      <c r="M3137">
        <v>1.6640948400000001E-2</v>
      </c>
      <c r="N3137">
        <v>1.6640948400000001E-2</v>
      </c>
      <c r="O3137">
        <v>1.32386676E-2</v>
      </c>
      <c r="P3137">
        <v>1.32386676E-2</v>
      </c>
      <c r="Q3137">
        <v>2.10639816E-2</v>
      </c>
      <c r="R3137">
        <v>1.6757401200000001E-2</v>
      </c>
      <c r="S3137">
        <v>1.3331311199999999E-2</v>
      </c>
      <c r="T3137">
        <v>1.0605692999999999E-2</v>
      </c>
      <c r="U3137">
        <v>4.0929439200000001E-2</v>
      </c>
      <c r="V3137">
        <v>41.63</v>
      </c>
      <c r="W3137">
        <v>0.571885113</v>
      </c>
      <c r="X3137">
        <v>8.7644451999999998E-2</v>
      </c>
      <c r="Y3137">
        <v>6.9725337999999998E-2</v>
      </c>
      <c r="Z3137">
        <v>2.7734913999999999E-2</v>
      </c>
      <c r="AA3137">
        <v>2.7734913999999999E-2</v>
      </c>
      <c r="AB3137">
        <v>2.2064446000000001E-2</v>
      </c>
      <c r="AC3137">
        <v>2.2064446000000001E-2</v>
      </c>
      <c r="AD3137">
        <v>3.5106635999999997E-2</v>
      </c>
      <c r="AE3137">
        <v>2.7929002000000001E-2</v>
      </c>
      <c r="AF3137">
        <v>2.2218852000000001E-2</v>
      </c>
      <c r="AG3137">
        <v>1.7676154999999999E-2</v>
      </c>
      <c r="AH3137" s="6">
        <v>6.8215732000000001E-2</v>
      </c>
      <c r="AI3137" s="6"/>
      <c r="AJ3137" s="8"/>
      <c r="AK3137" s="6"/>
      <c r="AL3137" s="6"/>
      <c r="AM3137" s="6"/>
      <c r="AN3137" s="6"/>
      <c r="AO3137" s="6"/>
      <c r="AP3137" s="6"/>
      <c r="AQ3137" s="6"/>
      <c r="AR3137" s="6"/>
      <c r="AS3137" s="6"/>
    </row>
    <row r="3138" spans="1:45" x14ac:dyDescent="0.35">
      <c r="A3138">
        <v>5000</v>
      </c>
      <c r="B3138">
        <v>0.9512479296252806</v>
      </c>
      <c r="C3138">
        <v>60</v>
      </c>
      <c r="D3138">
        <v>1.4698653779772179</v>
      </c>
      <c r="E3138">
        <v>0.4</v>
      </c>
      <c r="F3138">
        <v>0</v>
      </c>
      <c r="G3138">
        <v>0</v>
      </c>
      <c r="H3138" t="s">
        <v>98</v>
      </c>
      <c r="I3138" t="s">
        <v>98</v>
      </c>
      <c r="J3138">
        <v>0.34313106780000002</v>
      </c>
      <c r="K3138">
        <v>5.2586671199999997E-2</v>
      </c>
      <c r="L3138">
        <v>4.1835202799999999E-2</v>
      </c>
      <c r="M3138">
        <v>1.6640948400000001E-2</v>
      </c>
      <c r="N3138">
        <v>1.6640948400000001E-2</v>
      </c>
      <c r="O3138">
        <v>1.32386676E-2</v>
      </c>
      <c r="P3138">
        <v>1.32386676E-2</v>
      </c>
      <c r="Q3138">
        <v>2.10639816E-2</v>
      </c>
      <c r="R3138">
        <v>1.6757401200000001E-2</v>
      </c>
      <c r="S3138">
        <v>1.3331311199999999E-2</v>
      </c>
      <c r="T3138">
        <v>1.0605692999999999E-2</v>
      </c>
      <c r="U3138">
        <v>4.0929439200000001E-2</v>
      </c>
      <c r="V3138">
        <v>41.63</v>
      </c>
      <c r="W3138">
        <v>0.571885113</v>
      </c>
      <c r="X3138">
        <v>8.7644451999999998E-2</v>
      </c>
      <c r="Y3138">
        <v>6.9725337999999998E-2</v>
      </c>
      <c r="Z3138">
        <v>2.7734913999999999E-2</v>
      </c>
      <c r="AA3138">
        <v>2.7734913999999999E-2</v>
      </c>
      <c r="AB3138">
        <v>2.2064446000000001E-2</v>
      </c>
      <c r="AC3138">
        <v>2.2064446000000001E-2</v>
      </c>
      <c r="AD3138">
        <v>3.5106635999999997E-2</v>
      </c>
      <c r="AE3138">
        <v>2.7929002000000001E-2</v>
      </c>
      <c r="AF3138">
        <v>2.2218852000000001E-2</v>
      </c>
      <c r="AG3138">
        <v>1.7676154999999999E-2</v>
      </c>
      <c r="AH3138" s="6">
        <v>6.8215732000000001E-2</v>
      </c>
      <c r="AI3138" s="6"/>
      <c r="AJ3138" s="8"/>
      <c r="AK3138" s="6"/>
      <c r="AL3138" s="6"/>
      <c r="AM3138" s="6"/>
      <c r="AN3138" s="6"/>
      <c r="AO3138" s="6"/>
      <c r="AP3138" s="6"/>
      <c r="AQ3138" s="6"/>
      <c r="AR3138" s="6"/>
      <c r="AS3138" s="6"/>
    </row>
    <row r="3139" spans="1:45" x14ac:dyDescent="0.35">
      <c r="A3139">
        <v>7500</v>
      </c>
      <c r="B3139">
        <v>1.360492926559298</v>
      </c>
      <c r="C3139">
        <v>60</v>
      </c>
      <c r="D3139">
        <v>1.4698653779772179</v>
      </c>
      <c r="E3139">
        <v>0.4</v>
      </c>
      <c r="F3139">
        <v>0</v>
      </c>
      <c r="G3139">
        <v>0</v>
      </c>
      <c r="H3139" t="s">
        <v>98</v>
      </c>
      <c r="I3139" t="s">
        <v>98</v>
      </c>
      <c r="J3139">
        <v>0.34313106780000002</v>
      </c>
      <c r="K3139">
        <v>5.2586671199999997E-2</v>
      </c>
      <c r="L3139">
        <v>4.1835202799999999E-2</v>
      </c>
      <c r="M3139">
        <v>1.6640948400000001E-2</v>
      </c>
      <c r="N3139">
        <v>1.6640948400000001E-2</v>
      </c>
      <c r="O3139">
        <v>1.32386676E-2</v>
      </c>
      <c r="P3139">
        <v>1.32386676E-2</v>
      </c>
      <c r="Q3139">
        <v>2.10639816E-2</v>
      </c>
      <c r="R3139">
        <v>1.6757401200000001E-2</v>
      </c>
      <c r="S3139">
        <v>1.3331311199999999E-2</v>
      </c>
      <c r="T3139">
        <v>1.0605692999999999E-2</v>
      </c>
      <c r="U3139">
        <v>4.0929439200000001E-2</v>
      </c>
      <c r="V3139">
        <v>41.63</v>
      </c>
      <c r="W3139">
        <v>0.571885113</v>
      </c>
      <c r="X3139">
        <v>8.7644451999999998E-2</v>
      </c>
      <c r="Y3139">
        <v>6.9725337999999998E-2</v>
      </c>
      <c r="Z3139">
        <v>2.7734913999999999E-2</v>
      </c>
      <c r="AA3139">
        <v>2.7734913999999999E-2</v>
      </c>
      <c r="AB3139">
        <v>2.2064446000000001E-2</v>
      </c>
      <c r="AC3139">
        <v>2.2064446000000001E-2</v>
      </c>
      <c r="AD3139">
        <v>3.5106635999999997E-2</v>
      </c>
      <c r="AE3139">
        <v>2.7929002000000001E-2</v>
      </c>
      <c r="AF3139">
        <v>2.2218852000000001E-2</v>
      </c>
      <c r="AG3139">
        <v>1.7676154999999999E-2</v>
      </c>
      <c r="AH3139" s="6">
        <v>6.8215732000000001E-2</v>
      </c>
      <c r="AI3139" s="6"/>
      <c r="AJ3139" s="8"/>
      <c r="AK3139" s="6"/>
      <c r="AL3139" s="6"/>
      <c r="AM3139" s="6"/>
      <c r="AN3139" s="6"/>
      <c r="AO3139" s="6"/>
      <c r="AP3139" s="6"/>
      <c r="AQ3139" s="6"/>
      <c r="AR3139" s="6"/>
      <c r="AS3139" s="6"/>
    </row>
    <row r="3140" spans="1:45" x14ac:dyDescent="0.35">
      <c r="A3140">
        <v>10000</v>
      </c>
      <c r="B3140">
        <v>1.751560917067843</v>
      </c>
      <c r="C3140">
        <v>60</v>
      </c>
      <c r="D3140">
        <v>1.4698653779772179</v>
      </c>
      <c r="E3140">
        <v>0.4</v>
      </c>
      <c r="F3140">
        <v>0</v>
      </c>
      <c r="G3140">
        <v>0</v>
      </c>
      <c r="H3140" t="s">
        <v>98</v>
      </c>
      <c r="I3140" t="s">
        <v>98</v>
      </c>
      <c r="J3140">
        <v>0.34313106780000002</v>
      </c>
      <c r="K3140">
        <v>5.2586671199999997E-2</v>
      </c>
      <c r="L3140">
        <v>4.1835202799999999E-2</v>
      </c>
      <c r="M3140">
        <v>1.6640948400000001E-2</v>
      </c>
      <c r="N3140">
        <v>1.6640948400000001E-2</v>
      </c>
      <c r="O3140">
        <v>1.32386676E-2</v>
      </c>
      <c r="P3140">
        <v>1.32386676E-2</v>
      </c>
      <c r="Q3140">
        <v>2.10639816E-2</v>
      </c>
      <c r="R3140">
        <v>1.6757401200000001E-2</v>
      </c>
      <c r="S3140">
        <v>1.3331311199999999E-2</v>
      </c>
      <c r="T3140">
        <v>1.0605692999999999E-2</v>
      </c>
      <c r="U3140">
        <v>4.0929439200000001E-2</v>
      </c>
      <c r="V3140">
        <v>41.63</v>
      </c>
      <c r="W3140">
        <v>0.571885113</v>
      </c>
      <c r="X3140">
        <v>8.7644451999999998E-2</v>
      </c>
      <c r="Y3140">
        <v>6.9725337999999998E-2</v>
      </c>
      <c r="Z3140">
        <v>2.7734913999999999E-2</v>
      </c>
      <c r="AA3140">
        <v>2.7734913999999999E-2</v>
      </c>
      <c r="AB3140">
        <v>2.2064446000000001E-2</v>
      </c>
      <c r="AC3140">
        <v>2.2064446000000001E-2</v>
      </c>
      <c r="AD3140">
        <v>3.5106635999999997E-2</v>
      </c>
      <c r="AE3140">
        <v>2.7929002000000001E-2</v>
      </c>
      <c r="AF3140">
        <v>2.2218852000000001E-2</v>
      </c>
      <c r="AG3140">
        <v>1.7676154999999999E-2</v>
      </c>
      <c r="AH3140" s="6">
        <v>6.8215732000000001E-2</v>
      </c>
      <c r="AI3140" s="6"/>
      <c r="AJ3140" s="8"/>
      <c r="AK3140" s="6"/>
      <c r="AL3140" s="6"/>
      <c r="AM3140" s="6"/>
      <c r="AN3140" s="6"/>
      <c r="AO3140" s="6"/>
      <c r="AP3140" s="6"/>
      <c r="AQ3140" s="6"/>
      <c r="AR3140" s="6"/>
      <c r="AS3140" s="6"/>
    </row>
    <row r="3141" spans="1:45" x14ac:dyDescent="0.35">
      <c r="A3141">
        <v>15000</v>
      </c>
      <c r="B3141">
        <v>2.4962295075085832</v>
      </c>
      <c r="C3141">
        <v>60</v>
      </c>
      <c r="D3141">
        <v>1.4698653779772179</v>
      </c>
      <c r="E3141">
        <v>0.4</v>
      </c>
      <c r="F3141">
        <v>0</v>
      </c>
      <c r="G3141">
        <v>0</v>
      </c>
      <c r="H3141" t="s">
        <v>98</v>
      </c>
      <c r="I3141" t="s">
        <v>98</v>
      </c>
      <c r="J3141">
        <v>0.34313106780000002</v>
      </c>
      <c r="K3141">
        <v>5.2586671199999997E-2</v>
      </c>
      <c r="L3141">
        <v>4.1835202799999999E-2</v>
      </c>
      <c r="M3141">
        <v>1.6640948400000001E-2</v>
      </c>
      <c r="N3141">
        <v>1.6640948400000001E-2</v>
      </c>
      <c r="O3141">
        <v>1.32386676E-2</v>
      </c>
      <c r="P3141">
        <v>1.32386676E-2</v>
      </c>
      <c r="Q3141">
        <v>2.10639816E-2</v>
      </c>
      <c r="R3141">
        <v>1.6757401200000001E-2</v>
      </c>
      <c r="S3141">
        <v>1.3331311199999999E-2</v>
      </c>
      <c r="T3141">
        <v>1.0605692999999999E-2</v>
      </c>
      <c r="U3141">
        <v>4.0929439200000001E-2</v>
      </c>
      <c r="V3141">
        <v>41.63</v>
      </c>
      <c r="W3141">
        <v>0.571885113</v>
      </c>
      <c r="X3141">
        <v>8.7644451999999998E-2</v>
      </c>
      <c r="Y3141">
        <v>6.9725337999999998E-2</v>
      </c>
      <c r="Z3141">
        <v>2.7734913999999999E-2</v>
      </c>
      <c r="AA3141">
        <v>2.7734913999999999E-2</v>
      </c>
      <c r="AB3141">
        <v>2.2064446000000001E-2</v>
      </c>
      <c r="AC3141">
        <v>2.2064446000000001E-2</v>
      </c>
      <c r="AD3141">
        <v>3.5106635999999997E-2</v>
      </c>
      <c r="AE3141">
        <v>2.7929002000000001E-2</v>
      </c>
      <c r="AF3141">
        <v>2.2218852000000001E-2</v>
      </c>
      <c r="AG3141">
        <v>1.7676154999999999E-2</v>
      </c>
      <c r="AH3141" s="6">
        <v>6.8215732000000001E-2</v>
      </c>
      <c r="AI3141" s="6"/>
      <c r="AJ3141" s="8"/>
      <c r="AK3141" s="6"/>
      <c r="AL3141" s="6"/>
      <c r="AM3141" s="6"/>
      <c r="AN3141" s="6"/>
      <c r="AO3141" s="6"/>
      <c r="AP3141" s="6"/>
      <c r="AQ3141" s="6"/>
      <c r="AR3141" s="6"/>
      <c r="AS3141" s="6"/>
    </row>
    <row r="3142" spans="1:45" x14ac:dyDescent="0.35">
      <c r="A3142">
        <v>1500</v>
      </c>
      <c r="B3142">
        <v>0.33662733155121988</v>
      </c>
      <c r="C3142">
        <v>90</v>
      </c>
      <c r="D3142">
        <v>1.4698653779772179</v>
      </c>
      <c r="E3142">
        <v>0.4</v>
      </c>
      <c r="F3142">
        <v>0</v>
      </c>
      <c r="G3142">
        <v>0</v>
      </c>
      <c r="H3142" t="s">
        <v>98</v>
      </c>
      <c r="I3142" t="s">
        <v>98</v>
      </c>
      <c r="J3142">
        <v>0.34313106780000002</v>
      </c>
      <c r="K3142">
        <v>5.2586671199999997E-2</v>
      </c>
      <c r="L3142">
        <v>4.1835202799999999E-2</v>
      </c>
      <c r="M3142">
        <v>1.6640948400000001E-2</v>
      </c>
      <c r="N3142">
        <v>1.6640948400000001E-2</v>
      </c>
      <c r="O3142">
        <v>1.32386676E-2</v>
      </c>
      <c r="P3142">
        <v>1.32386676E-2</v>
      </c>
      <c r="Q3142">
        <v>2.10639816E-2</v>
      </c>
      <c r="R3142">
        <v>1.6757401200000001E-2</v>
      </c>
      <c r="S3142">
        <v>1.3331311199999999E-2</v>
      </c>
      <c r="T3142">
        <v>1.0605692999999999E-2</v>
      </c>
      <c r="U3142">
        <v>4.0929439200000001E-2</v>
      </c>
      <c r="V3142">
        <v>41.63</v>
      </c>
      <c r="W3142">
        <v>0.571885113</v>
      </c>
      <c r="X3142">
        <v>8.7644451999999998E-2</v>
      </c>
      <c r="Y3142">
        <v>6.9725337999999998E-2</v>
      </c>
      <c r="Z3142">
        <v>2.7734913999999999E-2</v>
      </c>
      <c r="AA3142">
        <v>2.7734913999999999E-2</v>
      </c>
      <c r="AB3142">
        <v>2.2064446000000001E-2</v>
      </c>
      <c r="AC3142">
        <v>2.2064446000000001E-2</v>
      </c>
      <c r="AD3142">
        <v>3.5106635999999997E-2</v>
      </c>
      <c r="AE3142">
        <v>2.7929002000000001E-2</v>
      </c>
      <c r="AF3142">
        <v>2.2218852000000001E-2</v>
      </c>
      <c r="AG3142">
        <v>1.7676154999999999E-2</v>
      </c>
      <c r="AH3142" s="6">
        <v>6.8215732000000001E-2</v>
      </c>
      <c r="AI3142" s="6"/>
      <c r="AJ3142" s="8"/>
      <c r="AK3142" s="6"/>
      <c r="AL3142" s="6"/>
      <c r="AM3142" s="6"/>
      <c r="AN3142" s="6"/>
      <c r="AO3142" s="6"/>
      <c r="AP3142" s="6"/>
      <c r="AQ3142" s="6"/>
      <c r="AR3142" s="6"/>
      <c r="AS3142" s="6"/>
    </row>
    <row r="3143" spans="1:45" x14ac:dyDescent="0.35">
      <c r="A3143">
        <v>2000</v>
      </c>
      <c r="B3143">
        <v>0.42748782156550091</v>
      </c>
      <c r="C3143">
        <v>90</v>
      </c>
      <c r="D3143">
        <v>1.4698653779772179</v>
      </c>
      <c r="E3143">
        <v>0.4</v>
      </c>
      <c r="F3143">
        <v>0</v>
      </c>
      <c r="G3143">
        <v>0</v>
      </c>
      <c r="H3143" t="s">
        <v>98</v>
      </c>
      <c r="I3143" t="s">
        <v>98</v>
      </c>
      <c r="J3143">
        <v>0.34313106780000002</v>
      </c>
      <c r="K3143">
        <v>5.2586671199999997E-2</v>
      </c>
      <c r="L3143">
        <v>4.1835202799999999E-2</v>
      </c>
      <c r="M3143">
        <v>1.6640948400000001E-2</v>
      </c>
      <c r="N3143">
        <v>1.6640948400000001E-2</v>
      </c>
      <c r="O3143">
        <v>1.32386676E-2</v>
      </c>
      <c r="P3143">
        <v>1.32386676E-2</v>
      </c>
      <c r="Q3143">
        <v>2.10639816E-2</v>
      </c>
      <c r="R3143">
        <v>1.6757401200000001E-2</v>
      </c>
      <c r="S3143">
        <v>1.3331311199999999E-2</v>
      </c>
      <c r="T3143">
        <v>1.0605692999999999E-2</v>
      </c>
      <c r="U3143">
        <v>4.0929439200000001E-2</v>
      </c>
      <c r="V3143">
        <v>41.63</v>
      </c>
      <c r="W3143">
        <v>0.571885113</v>
      </c>
      <c r="X3143">
        <v>8.7644451999999998E-2</v>
      </c>
      <c r="Y3143">
        <v>6.9725337999999998E-2</v>
      </c>
      <c r="Z3143">
        <v>2.7734913999999999E-2</v>
      </c>
      <c r="AA3143">
        <v>2.7734913999999999E-2</v>
      </c>
      <c r="AB3143">
        <v>2.2064446000000001E-2</v>
      </c>
      <c r="AC3143">
        <v>2.2064446000000001E-2</v>
      </c>
      <c r="AD3143">
        <v>3.5106635999999997E-2</v>
      </c>
      <c r="AE3143">
        <v>2.7929002000000001E-2</v>
      </c>
      <c r="AF3143">
        <v>2.2218852000000001E-2</v>
      </c>
      <c r="AG3143">
        <v>1.7676154999999999E-2</v>
      </c>
      <c r="AH3143" s="6">
        <v>6.8215732000000001E-2</v>
      </c>
      <c r="AI3143" s="6"/>
      <c r="AJ3143" s="8"/>
      <c r="AK3143" s="6"/>
      <c r="AL3143" s="6"/>
      <c r="AM3143" s="6"/>
      <c r="AN3143" s="6"/>
      <c r="AO3143" s="6"/>
      <c r="AP3143" s="6"/>
      <c r="AQ3143" s="6"/>
      <c r="AR3143" s="6"/>
      <c r="AS3143" s="6"/>
    </row>
    <row r="3144" spans="1:45" x14ac:dyDescent="0.35">
      <c r="A3144">
        <v>2500</v>
      </c>
      <c r="B3144">
        <v>0.51628528709068577</v>
      </c>
      <c r="C3144">
        <v>90</v>
      </c>
      <c r="D3144">
        <v>1.4698653779772179</v>
      </c>
      <c r="E3144">
        <v>0.4</v>
      </c>
      <c r="F3144">
        <v>0</v>
      </c>
      <c r="G3144">
        <v>0</v>
      </c>
      <c r="H3144" t="s">
        <v>98</v>
      </c>
      <c r="I3144" t="s">
        <v>98</v>
      </c>
      <c r="J3144">
        <v>0.34313106780000002</v>
      </c>
      <c r="K3144">
        <v>5.2586671199999997E-2</v>
      </c>
      <c r="L3144">
        <v>4.1835202799999999E-2</v>
      </c>
      <c r="M3144">
        <v>1.6640948400000001E-2</v>
      </c>
      <c r="N3144">
        <v>1.6640948400000001E-2</v>
      </c>
      <c r="O3144">
        <v>1.32386676E-2</v>
      </c>
      <c r="P3144">
        <v>1.32386676E-2</v>
      </c>
      <c r="Q3144">
        <v>2.10639816E-2</v>
      </c>
      <c r="R3144">
        <v>1.6757401200000001E-2</v>
      </c>
      <c r="S3144">
        <v>1.3331311199999999E-2</v>
      </c>
      <c r="T3144">
        <v>1.0605692999999999E-2</v>
      </c>
      <c r="U3144">
        <v>4.0929439200000001E-2</v>
      </c>
      <c r="V3144">
        <v>41.63</v>
      </c>
      <c r="W3144">
        <v>0.571885113</v>
      </c>
      <c r="X3144">
        <v>8.7644451999999998E-2</v>
      </c>
      <c r="Y3144">
        <v>6.9725337999999998E-2</v>
      </c>
      <c r="Z3144">
        <v>2.7734913999999999E-2</v>
      </c>
      <c r="AA3144">
        <v>2.7734913999999999E-2</v>
      </c>
      <c r="AB3144">
        <v>2.2064446000000001E-2</v>
      </c>
      <c r="AC3144">
        <v>2.2064446000000001E-2</v>
      </c>
      <c r="AD3144">
        <v>3.5106635999999997E-2</v>
      </c>
      <c r="AE3144">
        <v>2.7929002000000001E-2</v>
      </c>
      <c r="AF3144">
        <v>2.2218852000000001E-2</v>
      </c>
      <c r="AG3144">
        <v>1.7676154999999999E-2</v>
      </c>
      <c r="AH3144" s="6">
        <v>6.8215732000000001E-2</v>
      </c>
      <c r="AI3144" s="6"/>
      <c r="AJ3144" s="8"/>
      <c r="AK3144" s="6"/>
      <c r="AL3144" s="6"/>
      <c r="AM3144" s="6"/>
      <c r="AN3144" s="6"/>
      <c r="AO3144" s="6"/>
      <c r="AP3144" s="6"/>
      <c r="AQ3144" s="6"/>
      <c r="AR3144" s="6"/>
      <c r="AS3144" s="6"/>
    </row>
    <row r="3145" spans="1:45" x14ac:dyDescent="0.35">
      <c r="A3145">
        <v>5000</v>
      </c>
      <c r="B3145">
        <v>0.9354918415497131</v>
      </c>
      <c r="C3145">
        <v>90</v>
      </c>
      <c r="D3145">
        <v>1.4698653779772179</v>
      </c>
      <c r="E3145">
        <v>0.4</v>
      </c>
      <c r="F3145">
        <v>0</v>
      </c>
      <c r="G3145">
        <v>0</v>
      </c>
      <c r="H3145" t="s">
        <v>98</v>
      </c>
      <c r="I3145" t="s">
        <v>98</v>
      </c>
      <c r="J3145">
        <v>0.34313106780000002</v>
      </c>
      <c r="K3145">
        <v>5.2586671199999997E-2</v>
      </c>
      <c r="L3145">
        <v>4.1835202799999999E-2</v>
      </c>
      <c r="M3145">
        <v>1.6640948400000001E-2</v>
      </c>
      <c r="N3145">
        <v>1.6640948400000001E-2</v>
      </c>
      <c r="O3145">
        <v>1.32386676E-2</v>
      </c>
      <c r="P3145">
        <v>1.32386676E-2</v>
      </c>
      <c r="Q3145">
        <v>2.10639816E-2</v>
      </c>
      <c r="R3145">
        <v>1.6757401200000001E-2</v>
      </c>
      <c r="S3145">
        <v>1.3331311199999999E-2</v>
      </c>
      <c r="T3145">
        <v>1.0605692999999999E-2</v>
      </c>
      <c r="U3145">
        <v>4.0929439200000001E-2</v>
      </c>
      <c r="V3145">
        <v>41.63</v>
      </c>
      <c r="W3145">
        <v>0.571885113</v>
      </c>
      <c r="X3145">
        <v>8.7644451999999998E-2</v>
      </c>
      <c r="Y3145">
        <v>6.9725337999999998E-2</v>
      </c>
      <c r="Z3145">
        <v>2.7734913999999999E-2</v>
      </c>
      <c r="AA3145">
        <v>2.7734913999999999E-2</v>
      </c>
      <c r="AB3145">
        <v>2.2064446000000001E-2</v>
      </c>
      <c r="AC3145">
        <v>2.2064446000000001E-2</v>
      </c>
      <c r="AD3145">
        <v>3.5106635999999997E-2</v>
      </c>
      <c r="AE3145">
        <v>2.7929002000000001E-2</v>
      </c>
      <c r="AF3145">
        <v>2.2218852000000001E-2</v>
      </c>
      <c r="AG3145">
        <v>1.7676154999999999E-2</v>
      </c>
      <c r="AH3145" s="6">
        <v>6.8215732000000001E-2</v>
      </c>
      <c r="AI3145" s="6"/>
      <c r="AJ3145" s="8"/>
      <c r="AK3145" s="6"/>
      <c r="AL3145" s="6"/>
      <c r="AM3145" s="6"/>
      <c r="AN3145" s="6"/>
      <c r="AO3145" s="6"/>
      <c r="AP3145" s="6"/>
      <c r="AQ3145" s="6"/>
      <c r="AR3145" s="6"/>
      <c r="AS3145" s="6"/>
    </row>
    <row r="3146" spans="1:45" x14ac:dyDescent="0.35">
      <c r="A3146">
        <v>7500</v>
      </c>
      <c r="B3146">
        <v>1.327156325552536</v>
      </c>
      <c r="C3146">
        <v>90</v>
      </c>
      <c r="D3146">
        <v>1.4698653779772179</v>
      </c>
      <c r="E3146">
        <v>0.4</v>
      </c>
      <c r="F3146">
        <v>0</v>
      </c>
      <c r="G3146">
        <v>0</v>
      </c>
      <c r="H3146" t="s">
        <v>98</v>
      </c>
      <c r="I3146" t="s">
        <v>98</v>
      </c>
      <c r="J3146">
        <v>0.34313106780000002</v>
      </c>
      <c r="K3146">
        <v>5.2586671199999997E-2</v>
      </c>
      <c r="L3146">
        <v>4.1835202799999999E-2</v>
      </c>
      <c r="M3146">
        <v>1.6640948400000001E-2</v>
      </c>
      <c r="N3146">
        <v>1.6640948400000001E-2</v>
      </c>
      <c r="O3146">
        <v>1.32386676E-2</v>
      </c>
      <c r="P3146">
        <v>1.32386676E-2</v>
      </c>
      <c r="Q3146">
        <v>2.10639816E-2</v>
      </c>
      <c r="R3146">
        <v>1.6757401200000001E-2</v>
      </c>
      <c r="S3146">
        <v>1.3331311199999999E-2</v>
      </c>
      <c r="T3146">
        <v>1.0605692999999999E-2</v>
      </c>
      <c r="U3146">
        <v>4.0929439200000001E-2</v>
      </c>
      <c r="V3146">
        <v>41.63</v>
      </c>
      <c r="W3146">
        <v>0.571885113</v>
      </c>
      <c r="X3146">
        <v>8.7644451999999998E-2</v>
      </c>
      <c r="Y3146">
        <v>6.9725337999999998E-2</v>
      </c>
      <c r="Z3146">
        <v>2.7734913999999999E-2</v>
      </c>
      <c r="AA3146">
        <v>2.7734913999999999E-2</v>
      </c>
      <c r="AB3146">
        <v>2.2064446000000001E-2</v>
      </c>
      <c r="AC3146">
        <v>2.2064446000000001E-2</v>
      </c>
      <c r="AD3146">
        <v>3.5106635999999997E-2</v>
      </c>
      <c r="AE3146">
        <v>2.7929002000000001E-2</v>
      </c>
      <c r="AF3146">
        <v>2.2218852000000001E-2</v>
      </c>
      <c r="AG3146">
        <v>1.7676154999999999E-2</v>
      </c>
      <c r="AH3146" s="6">
        <v>6.8215732000000001E-2</v>
      </c>
      <c r="AI3146" s="6"/>
      <c r="AJ3146" s="8"/>
      <c r="AK3146" s="6"/>
      <c r="AL3146" s="6"/>
      <c r="AM3146" s="6"/>
      <c r="AN3146" s="6"/>
      <c r="AO3146" s="6"/>
      <c r="AP3146" s="6"/>
      <c r="AQ3146" s="6"/>
      <c r="AR3146" s="6"/>
      <c r="AS3146" s="6"/>
    </row>
    <row r="3147" spans="1:45" x14ac:dyDescent="0.35">
      <c r="A3147">
        <v>10000</v>
      </c>
      <c r="B3147">
        <v>1.7008938241090401</v>
      </c>
      <c r="C3147">
        <v>90</v>
      </c>
      <c r="D3147">
        <v>1.4698653779772179</v>
      </c>
      <c r="E3147">
        <v>0.4</v>
      </c>
      <c r="F3147">
        <v>0</v>
      </c>
      <c r="G3147">
        <v>0</v>
      </c>
      <c r="H3147" t="s">
        <v>98</v>
      </c>
      <c r="I3147" t="s">
        <v>98</v>
      </c>
      <c r="J3147">
        <v>0.34313106780000002</v>
      </c>
      <c r="K3147">
        <v>5.2586671199999997E-2</v>
      </c>
      <c r="L3147">
        <v>4.1835202799999999E-2</v>
      </c>
      <c r="M3147">
        <v>1.6640948400000001E-2</v>
      </c>
      <c r="N3147">
        <v>1.6640948400000001E-2</v>
      </c>
      <c r="O3147">
        <v>1.32386676E-2</v>
      </c>
      <c r="P3147">
        <v>1.32386676E-2</v>
      </c>
      <c r="Q3147">
        <v>2.10639816E-2</v>
      </c>
      <c r="R3147">
        <v>1.6757401200000001E-2</v>
      </c>
      <c r="S3147">
        <v>1.3331311199999999E-2</v>
      </c>
      <c r="T3147">
        <v>1.0605692999999999E-2</v>
      </c>
      <c r="U3147">
        <v>4.0929439200000001E-2</v>
      </c>
      <c r="V3147">
        <v>41.63</v>
      </c>
      <c r="W3147">
        <v>0.571885113</v>
      </c>
      <c r="X3147">
        <v>8.7644451999999998E-2</v>
      </c>
      <c r="Y3147">
        <v>6.9725337999999998E-2</v>
      </c>
      <c r="Z3147">
        <v>2.7734913999999999E-2</v>
      </c>
      <c r="AA3147">
        <v>2.7734913999999999E-2</v>
      </c>
      <c r="AB3147">
        <v>2.2064446000000001E-2</v>
      </c>
      <c r="AC3147">
        <v>2.2064446000000001E-2</v>
      </c>
      <c r="AD3147">
        <v>3.5106635999999997E-2</v>
      </c>
      <c r="AE3147">
        <v>2.7929002000000001E-2</v>
      </c>
      <c r="AF3147">
        <v>2.2218852000000001E-2</v>
      </c>
      <c r="AG3147">
        <v>1.7676154999999999E-2</v>
      </c>
      <c r="AH3147" s="6">
        <v>6.8215732000000001E-2</v>
      </c>
      <c r="AI3147" s="6"/>
      <c r="AJ3147" s="8"/>
      <c r="AK3147" s="6"/>
      <c r="AL3147" s="6"/>
      <c r="AM3147" s="6"/>
      <c r="AN3147" s="6"/>
      <c r="AO3147" s="6"/>
      <c r="AP3147" s="6"/>
      <c r="AQ3147" s="6"/>
      <c r="AR3147" s="6"/>
      <c r="AS3147" s="6"/>
    </row>
    <row r="3148" spans="1:45" x14ac:dyDescent="0.35">
      <c r="A3148">
        <v>15000</v>
      </c>
      <c r="B3148">
        <v>2.411540613824708</v>
      </c>
      <c r="C3148">
        <v>90</v>
      </c>
      <c r="D3148">
        <v>1.4698653779772179</v>
      </c>
      <c r="E3148">
        <v>0.4</v>
      </c>
      <c r="F3148">
        <v>0</v>
      </c>
      <c r="G3148">
        <v>0</v>
      </c>
      <c r="H3148" t="s">
        <v>98</v>
      </c>
      <c r="I3148" t="s">
        <v>98</v>
      </c>
      <c r="J3148">
        <v>0.34313106780000002</v>
      </c>
      <c r="K3148">
        <v>5.2586671199999997E-2</v>
      </c>
      <c r="L3148">
        <v>4.1835202799999999E-2</v>
      </c>
      <c r="M3148">
        <v>1.6640948400000001E-2</v>
      </c>
      <c r="N3148">
        <v>1.6640948400000001E-2</v>
      </c>
      <c r="O3148">
        <v>1.32386676E-2</v>
      </c>
      <c r="P3148">
        <v>1.32386676E-2</v>
      </c>
      <c r="Q3148">
        <v>2.10639816E-2</v>
      </c>
      <c r="R3148">
        <v>1.6757401200000001E-2</v>
      </c>
      <c r="S3148">
        <v>1.3331311199999999E-2</v>
      </c>
      <c r="T3148">
        <v>1.0605692999999999E-2</v>
      </c>
      <c r="U3148">
        <v>4.0929439200000001E-2</v>
      </c>
      <c r="V3148">
        <v>41.63</v>
      </c>
      <c r="W3148">
        <v>0.571885113</v>
      </c>
      <c r="X3148">
        <v>8.7644451999999998E-2</v>
      </c>
      <c r="Y3148">
        <v>6.9725337999999998E-2</v>
      </c>
      <c r="Z3148">
        <v>2.7734913999999999E-2</v>
      </c>
      <c r="AA3148">
        <v>2.7734913999999999E-2</v>
      </c>
      <c r="AB3148">
        <v>2.2064446000000001E-2</v>
      </c>
      <c r="AC3148">
        <v>2.2064446000000001E-2</v>
      </c>
      <c r="AD3148">
        <v>3.5106635999999997E-2</v>
      </c>
      <c r="AE3148">
        <v>2.7929002000000001E-2</v>
      </c>
      <c r="AF3148">
        <v>2.2218852000000001E-2</v>
      </c>
      <c r="AG3148">
        <v>1.7676154999999999E-2</v>
      </c>
      <c r="AH3148" s="6">
        <v>6.8215732000000001E-2</v>
      </c>
      <c r="AI3148" s="6"/>
      <c r="AJ3148" s="8"/>
      <c r="AK3148" s="6"/>
      <c r="AL3148" s="6"/>
      <c r="AM3148" s="6"/>
      <c r="AN3148" s="6"/>
      <c r="AO3148" s="6"/>
      <c r="AP3148" s="6"/>
      <c r="AQ3148" s="6"/>
      <c r="AR3148" s="6"/>
      <c r="AS3148" s="6"/>
    </row>
    <row r="3149" spans="1:45" x14ac:dyDescent="0.35">
      <c r="A3149">
        <v>1500</v>
      </c>
      <c r="B3149">
        <v>0.36068956341865438</v>
      </c>
      <c r="C3149">
        <v>120</v>
      </c>
      <c r="D3149">
        <v>1.4698653779772179</v>
      </c>
      <c r="E3149">
        <v>0.4</v>
      </c>
      <c r="F3149">
        <v>0</v>
      </c>
      <c r="G3149">
        <v>0</v>
      </c>
      <c r="H3149" t="s">
        <v>98</v>
      </c>
      <c r="I3149" t="s">
        <v>98</v>
      </c>
      <c r="J3149">
        <v>0.34313106780000002</v>
      </c>
      <c r="K3149">
        <v>5.2586671199999997E-2</v>
      </c>
      <c r="L3149">
        <v>4.1835202799999999E-2</v>
      </c>
      <c r="M3149">
        <v>1.6640948400000001E-2</v>
      </c>
      <c r="N3149">
        <v>1.6640948400000001E-2</v>
      </c>
      <c r="O3149">
        <v>1.32386676E-2</v>
      </c>
      <c r="P3149">
        <v>1.32386676E-2</v>
      </c>
      <c r="Q3149">
        <v>2.10639816E-2</v>
      </c>
      <c r="R3149">
        <v>1.6757401200000001E-2</v>
      </c>
      <c r="S3149">
        <v>1.3331311199999999E-2</v>
      </c>
      <c r="T3149">
        <v>1.0605692999999999E-2</v>
      </c>
      <c r="U3149">
        <v>4.0929439200000001E-2</v>
      </c>
      <c r="V3149">
        <v>41.63</v>
      </c>
      <c r="W3149">
        <v>0.571885113</v>
      </c>
      <c r="X3149">
        <v>8.7644451999999998E-2</v>
      </c>
      <c r="Y3149">
        <v>6.9725337999999998E-2</v>
      </c>
      <c r="Z3149">
        <v>2.7734913999999999E-2</v>
      </c>
      <c r="AA3149">
        <v>2.7734913999999999E-2</v>
      </c>
      <c r="AB3149">
        <v>2.2064446000000001E-2</v>
      </c>
      <c r="AC3149">
        <v>2.2064446000000001E-2</v>
      </c>
      <c r="AD3149">
        <v>3.5106635999999997E-2</v>
      </c>
      <c r="AE3149">
        <v>2.7929002000000001E-2</v>
      </c>
      <c r="AF3149">
        <v>2.2218852000000001E-2</v>
      </c>
      <c r="AG3149">
        <v>1.7676154999999999E-2</v>
      </c>
      <c r="AH3149" s="6">
        <v>6.8215732000000001E-2</v>
      </c>
      <c r="AI3149" s="6"/>
      <c r="AJ3149" s="8"/>
      <c r="AK3149" s="6"/>
      <c r="AL3149" s="6"/>
      <c r="AM3149" s="6"/>
      <c r="AN3149" s="6"/>
      <c r="AO3149" s="6"/>
      <c r="AP3149" s="6"/>
      <c r="AQ3149" s="6"/>
      <c r="AR3149" s="6"/>
      <c r="AS3149" s="6"/>
    </row>
    <row r="3150" spans="1:45" x14ac:dyDescent="0.35">
      <c r="A3150">
        <v>2000</v>
      </c>
      <c r="B3150">
        <v>0.44197002669424379</v>
      </c>
      <c r="C3150">
        <v>120</v>
      </c>
      <c r="D3150">
        <v>1.4698653779772179</v>
      </c>
      <c r="E3150">
        <v>0.4</v>
      </c>
      <c r="F3150">
        <v>0</v>
      </c>
      <c r="G3150">
        <v>0</v>
      </c>
      <c r="H3150" t="s">
        <v>98</v>
      </c>
      <c r="I3150" t="s">
        <v>98</v>
      </c>
      <c r="J3150">
        <v>0.34313106780000002</v>
      </c>
      <c r="K3150">
        <v>5.2586671199999997E-2</v>
      </c>
      <c r="L3150">
        <v>4.1835202799999999E-2</v>
      </c>
      <c r="M3150">
        <v>1.6640948400000001E-2</v>
      </c>
      <c r="N3150">
        <v>1.6640948400000001E-2</v>
      </c>
      <c r="O3150">
        <v>1.32386676E-2</v>
      </c>
      <c r="P3150">
        <v>1.32386676E-2</v>
      </c>
      <c r="Q3150">
        <v>2.10639816E-2</v>
      </c>
      <c r="R3150">
        <v>1.6757401200000001E-2</v>
      </c>
      <c r="S3150">
        <v>1.3331311199999999E-2</v>
      </c>
      <c r="T3150">
        <v>1.0605692999999999E-2</v>
      </c>
      <c r="U3150">
        <v>4.0929439200000001E-2</v>
      </c>
      <c r="V3150">
        <v>41.63</v>
      </c>
      <c r="W3150">
        <v>0.571885113</v>
      </c>
      <c r="X3150">
        <v>8.7644451999999998E-2</v>
      </c>
      <c r="Y3150">
        <v>6.9725337999999998E-2</v>
      </c>
      <c r="Z3150">
        <v>2.7734913999999999E-2</v>
      </c>
      <c r="AA3150">
        <v>2.7734913999999999E-2</v>
      </c>
      <c r="AB3150">
        <v>2.2064446000000001E-2</v>
      </c>
      <c r="AC3150">
        <v>2.2064446000000001E-2</v>
      </c>
      <c r="AD3150">
        <v>3.5106635999999997E-2</v>
      </c>
      <c r="AE3150">
        <v>2.7929002000000001E-2</v>
      </c>
      <c r="AF3150">
        <v>2.2218852000000001E-2</v>
      </c>
      <c r="AG3150">
        <v>1.7676154999999999E-2</v>
      </c>
      <c r="AH3150" s="6">
        <v>6.8215732000000001E-2</v>
      </c>
      <c r="AI3150" s="6"/>
      <c r="AJ3150" s="8"/>
      <c r="AK3150" s="6"/>
      <c r="AL3150" s="6"/>
      <c r="AM3150" s="6"/>
      <c r="AN3150" s="6"/>
      <c r="AO3150" s="6"/>
      <c r="AP3150" s="6"/>
      <c r="AQ3150" s="6"/>
      <c r="AR3150" s="6"/>
      <c r="AS3150" s="6"/>
    </row>
    <row r="3151" spans="1:45" x14ac:dyDescent="0.35">
      <c r="A3151">
        <v>2500</v>
      </c>
      <c r="B3151">
        <v>0.5250298040566086</v>
      </c>
      <c r="C3151">
        <v>120</v>
      </c>
      <c r="D3151">
        <v>1.4698653779772179</v>
      </c>
      <c r="E3151">
        <v>0.4</v>
      </c>
      <c r="F3151">
        <v>0</v>
      </c>
      <c r="G3151">
        <v>0</v>
      </c>
      <c r="H3151" t="s">
        <v>98</v>
      </c>
      <c r="I3151" t="s">
        <v>98</v>
      </c>
      <c r="J3151">
        <v>0.34313106780000002</v>
      </c>
      <c r="K3151">
        <v>5.2586671199999997E-2</v>
      </c>
      <c r="L3151">
        <v>4.1835202799999999E-2</v>
      </c>
      <c r="M3151">
        <v>1.6640948400000001E-2</v>
      </c>
      <c r="N3151">
        <v>1.6640948400000001E-2</v>
      </c>
      <c r="O3151">
        <v>1.32386676E-2</v>
      </c>
      <c r="P3151">
        <v>1.32386676E-2</v>
      </c>
      <c r="Q3151">
        <v>2.10639816E-2</v>
      </c>
      <c r="R3151">
        <v>1.6757401200000001E-2</v>
      </c>
      <c r="S3151">
        <v>1.3331311199999999E-2</v>
      </c>
      <c r="T3151">
        <v>1.0605692999999999E-2</v>
      </c>
      <c r="U3151">
        <v>4.0929439200000001E-2</v>
      </c>
      <c r="V3151">
        <v>41.63</v>
      </c>
      <c r="W3151">
        <v>0.571885113</v>
      </c>
      <c r="X3151">
        <v>8.7644451999999998E-2</v>
      </c>
      <c r="Y3151">
        <v>6.9725337999999998E-2</v>
      </c>
      <c r="Z3151">
        <v>2.7734913999999999E-2</v>
      </c>
      <c r="AA3151">
        <v>2.7734913999999999E-2</v>
      </c>
      <c r="AB3151">
        <v>2.2064446000000001E-2</v>
      </c>
      <c r="AC3151">
        <v>2.2064446000000001E-2</v>
      </c>
      <c r="AD3151">
        <v>3.5106635999999997E-2</v>
      </c>
      <c r="AE3151">
        <v>2.7929002000000001E-2</v>
      </c>
      <c r="AF3151">
        <v>2.2218852000000001E-2</v>
      </c>
      <c r="AG3151">
        <v>1.7676154999999999E-2</v>
      </c>
      <c r="AH3151" s="6">
        <v>6.8215732000000001E-2</v>
      </c>
      <c r="AI3151" s="6"/>
      <c r="AJ3151" s="8"/>
      <c r="AK3151" s="6"/>
      <c r="AL3151" s="6"/>
      <c r="AM3151" s="6"/>
      <c r="AN3151" s="6"/>
      <c r="AO3151" s="6"/>
      <c r="AP3151" s="6"/>
      <c r="AQ3151" s="6"/>
      <c r="AR3151" s="6"/>
      <c r="AS3151" s="6"/>
    </row>
    <row r="3152" spans="1:45" x14ac:dyDescent="0.35">
      <c r="A3152">
        <v>5000</v>
      </c>
      <c r="B3152">
        <v>0.92465388516687574</v>
      </c>
      <c r="C3152">
        <v>120</v>
      </c>
      <c r="D3152">
        <v>1.4698653779772179</v>
      </c>
      <c r="E3152">
        <v>0.4</v>
      </c>
      <c r="F3152">
        <v>0</v>
      </c>
      <c r="G3152">
        <v>0</v>
      </c>
      <c r="H3152" t="s">
        <v>98</v>
      </c>
      <c r="I3152" t="s">
        <v>98</v>
      </c>
      <c r="J3152">
        <v>0.34313106780000002</v>
      </c>
      <c r="K3152">
        <v>5.2586671199999997E-2</v>
      </c>
      <c r="L3152">
        <v>4.1835202799999999E-2</v>
      </c>
      <c r="M3152">
        <v>1.6640948400000001E-2</v>
      </c>
      <c r="N3152">
        <v>1.6640948400000001E-2</v>
      </c>
      <c r="O3152">
        <v>1.32386676E-2</v>
      </c>
      <c r="P3152">
        <v>1.32386676E-2</v>
      </c>
      <c r="Q3152">
        <v>2.10639816E-2</v>
      </c>
      <c r="R3152">
        <v>1.6757401200000001E-2</v>
      </c>
      <c r="S3152">
        <v>1.3331311199999999E-2</v>
      </c>
      <c r="T3152">
        <v>1.0605692999999999E-2</v>
      </c>
      <c r="U3152">
        <v>4.0929439200000001E-2</v>
      </c>
      <c r="V3152">
        <v>41.63</v>
      </c>
      <c r="W3152">
        <v>0.571885113</v>
      </c>
      <c r="X3152">
        <v>8.7644451999999998E-2</v>
      </c>
      <c r="Y3152">
        <v>6.9725337999999998E-2</v>
      </c>
      <c r="Z3152">
        <v>2.7734913999999999E-2</v>
      </c>
      <c r="AA3152">
        <v>2.7734913999999999E-2</v>
      </c>
      <c r="AB3152">
        <v>2.2064446000000001E-2</v>
      </c>
      <c r="AC3152">
        <v>2.2064446000000001E-2</v>
      </c>
      <c r="AD3152">
        <v>3.5106635999999997E-2</v>
      </c>
      <c r="AE3152">
        <v>2.7929002000000001E-2</v>
      </c>
      <c r="AF3152">
        <v>2.2218852000000001E-2</v>
      </c>
      <c r="AG3152">
        <v>1.7676154999999999E-2</v>
      </c>
      <c r="AH3152" s="6">
        <v>6.8215732000000001E-2</v>
      </c>
      <c r="AI3152" s="6"/>
      <c r="AJ3152" s="8"/>
      <c r="AK3152" s="6"/>
      <c r="AL3152" s="6"/>
      <c r="AM3152" s="6"/>
      <c r="AN3152" s="6"/>
      <c r="AO3152" s="6"/>
      <c r="AP3152" s="6"/>
      <c r="AQ3152" s="6"/>
      <c r="AR3152" s="6"/>
      <c r="AS3152" s="6"/>
    </row>
    <row r="3153" spans="1:45" x14ac:dyDescent="0.35">
      <c r="A3153">
        <v>7500</v>
      </c>
      <c r="B3153">
        <v>1.2995302640308291</v>
      </c>
      <c r="C3153">
        <v>120</v>
      </c>
      <c r="D3153">
        <v>1.4698653779772179</v>
      </c>
      <c r="E3153">
        <v>0.4</v>
      </c>
      <c r="F3153">
        <v>0</v>
      </c>
      <c r="G3153">
        <v>0</v>
      </c>
      <c r="H3153" t="s">
        <v>98</v>
      </c>
      <c r="I3153" t="s">
        <v>98</v>
      </c>
      <c r="J3153">
        <v>0.34313106780000002</v>
      </c>
      <c r="K3153">
        <v>5.2586671199999997E-2</v>
      </c>
      <c r="L3153">
        <v>4.1835202799999999E-2</v>
      </c>
      <c r="M3153">
        <v>1.6640948400000001E-2</v>
      </c>
      <c r="N3153">
        <v>1.6640948400000001E-2</v>
      </c>
      <c r="O3153">
        <v>1.32386676E-2</v>
      </c>
      <c r="P3153">
        <v>1.32386676E-2</v>
      </c>
      <c r="Q3153">
        <v>2.10639816E-2</v>
      </c>
      <c r="R3153">
        <v>1.6757401200000001E-2</v>
      </c>
      <c r="S3153">
        <v>1.3331311199999999E-2</v>
      </c>
      <c r="T3153">
        <v>1.0605692999999999E-2</v>
      </c>
      <c r="U3153">
        <v>4.0929439200000001E-2</v>
      </c>
      <c r="V3153">
        <v>41.63</v>
      </c>
      <c r="W3153">
        <v>0.571885113</v>
      </c>
      <c r="X3153">
        <v>8.7644451999999998E-2</v>
      </c>
      <c r="Y3153">
        <v>6.9725337999999998E-2</v>
      </c>
      <c r="Z3153">
        <v>2.7734913999999999E-2</v>
      </c>
      <c r="AA3153">
        <v>2.7734913999999999E-2</v>
      </c>
      <c r="AB3153">
        <v>2.2064446000000001E-2</v>
      </c>
      <c r="AC3153">
        <v>2.2064446000000001E-2</v>
      </c>
      <c r="AD3153">
        <v>3.5106635999999997E-2</v>
      </c>
      <c r="AE3153">
        <v>2.7929002000000001E-2</v>
      </c>
      <c r="AF3153">
        <v>2.2218852000000001E-2</v>
      </c>
      <c r="AG3153">
        <v>1.7676154999999999E-2</v>
      </c>
      <c r="AH3153" s="6">
        <v>6.8215732000000001E-2</v>
      </c>
      <c r="AI3153" s="6"/>
      <c r="AJ3153" s="8"/>
      <c r="AK3153" s="6"/>
      <c r="AL3153" s="6"/>
      <c r="AM3153" s="6"/>
      <c r="AN3153" s="6"/>
      <c r="AO3153" s="6"/>
      <c r="AP3153" s="6"/>
      <c r="AQ3153" s="6"/>
      <c r="AR3153" s="6"/>
      <c r="AS3153" s="6"/>
    </row>
    <row r="3154" spans="1:45" x14ac:dyDescent="0.35">
      <c r="A3154">
        <v>10000</v>
      </c>
      <c r="B3154">
        <v>1.657169182086071</v>
      </c>
      <c r="C3154">
        <v>120</v>
      </c>
      <c r="D3154">
        <v>1.4698653779772179</v>
      </c>
      <c r="E3154">
        <v>0.4</v>
      </c>
      <c r="F3154">
        <v>0</v>
      </c>
      <c r="G3154">
        <v>0</v>
      </c>
      <c r="H3154" t="s">
        <v>98</v>
      </c>
      <c r="I3154" t="s">
        <v>98</v>
      </c>
      <c r="J3154">
        <v>0.34313106780000002</v>
      </c>
      <c r="K3154">
        <v>5.2586671199999997E-2</v>
      </c>
      <c r="L3154">
        <v>4.1835202799999999E-2</v>
      </c>
      <c r="M3154">
        <v>1.6640948400000001E-2</v>
      </c>
      <c r="N3154">
        <v>1.6640948400000001E-2</v>
      </c>
      <c r="O3154">
        <v>1.32386676E-2</v>
      </c>
      <c r="P3154">
        <v>1.32386676E-2</v>
      </c>
      <c r="Q3154">
        <v>2.10639816E-2</v>
      </c>
      <c r="R3154">
        <v>1.6757401200000001E-2</v>
      </c>
      <c r="S3154">
        <v>1.3331311199999999E-2</v>
      </c>
      <c r="T3154">
        <v>1.0605692999999999E-2</v>
      </c>
      <c r="U3154">
        <v>4.0929439200000001E-2</v>
      </c>
      <c r="V3154">
        <v>41.63</v>
      </c>
      <c r="W3154">
        <v>0.571885113</v>
      </c>
      <c r="X3154">
        <v>8.7644451999999998E-2</v>
      </c>
      <c r="Y3154">
        <v>6.9725337999999998E-2</v>
      </c>
      <c r="Z3154">
        <v>2.7734913999999999E-2</v>
      </c>
      <c r="AA3154">
        <v>2.7734913999999999E-2</v>
      </c>
      <c r="AB3154">
        <v>2.2064446000000001E-2</v>
      </c>
      <c r="AC3154">
        <v>2.2064446000000001E-2</v>
      </c>
      <c r="AD3154">
        <v>3.5106635999999997E-2</v>
      </c>
      <c r="AE3154">
        <v>2.7929002000000001E-2</v>
      </c>
      <c r="AF3154">
        <v>2.2218852000000001E-2</v>
      </c>
      <c r="AG3154">
        <v>1.7676154999999999E-2</v>
      </c>
      <c r="AH3154" s="6">
        <v>6.8215732000000001E-2</v>
      </c>
      <c r="AI3154" s="6"/>
      <c r="AJ3154" s="8"/>
      <c r="AK3154" s="6"/>
      <c r="AL3154" s="6"/>
      <c r="AM3154" s="6"/>
      <c r="AN3154" s="6"/>
      <c r="AO3154" s="6"/>
      <c r="AP3154" s="6"/>
      <c r="AQ3154" s="6"/>
      <c r="AR3154" s="6"/>
      <c r="AS3154" s="6"/>
    </row>
    <row r="3155" spans="1:45" x14ac:dyDescent="0.35">
      <c r="A3155">
        <v>15000</v>
      </c>
      <c r="B3155">
        <v>2.336662385464348</v>
      </c>
      <c r="C3155">
        <v>120</v>
      </c>
      <c r="D3155">
        <v>1.4698653779772179</v>
      </c>
      <c r="E3155">
        <v>0.4</v>
      </c>
      <c r="F3155">
        <v>0</v>
      </c>
      <c r="G3155">
        <v>0</v>
      </c>
      <c r="H3155" t="s">
        <v>98</v>
      </c>
      <c r="I3155" t="s">
        <v>98</v>
      </c>
      <c r="J3155">
        <v>0.34313106780000002</v>
      </c>
      <c r="K3155">
        <v>5.2586671199999997E-2</v>
      </c>
      <c r="L3155">
        <v>4.1835202799999999E-2</v>
      </c>
      <c r="M3155">
        <v>1.6640948400000001E-2</v>
      </c>
      <c r="N3155">
        <v>1.6640948400000001E-2</v>
      </c>
      <c r="O3155">
        <v>1.32386676E-2</v>
      </c>
      <c r="P3155">
        <v>1.32386676E-2</v>
      </c>
      <c r="Q3155">
        <v>2.10639816E-2</v>
      </c>
      <c r="R3155">
        <v>1.6757401200000001E-2</v>
      </c>
      <c r="S3155">
        <v>1.3331311199999999E-2</v>
      </c>
      <c r="T3155">
        <v>1.0605692999999999E-2</v>
      </c>
      <c r="U3155">
        <v>4.0929439200000001E-2</v>
      </c>
      <c r="V3155">
        <v>41.63</v>
      </c>
      <c r="W3155">
        <v>0.571885113</v>
      </c>
      <c r="X3155">
        <v>8.7644451999999998E-2</v>
      </c>
      <c r="Y3155">
        <v>6.9725337999999998E-2</v>
      </c>
      <c r="Z3155">
        <v>2.7734913999999999E-2</v>
      </c>
      <c r="AA3155">
        <v>2.7734913999999999E-2</v>
      </c>
      <c r="AB3155">
        <v>2.2064446000000001E-2</v>
      </c>
      <c r="AC3155">
        <v>2.2064446000000001E-2</v>
      </c>
      <c r="AD3155">
        <v>3.5106635999999997E-2</v>
      </c>
      <c r="AE3155">
        <v>2.7929002000000001E-2</v>
      </c>
      <c r="AF3155">
        <v>2.2218852000000001E-2</v>
      </c>
      <c r="AG3155">
        <v>1.7676154999999999E-2</v>
      </c>
      <c r="AH3155" s="6">
        <v>6.8215732000000001E-2</v>
      </c>
      <c r="AI3155" s="6"/>
      <c r="AJ3155" s="8"/>
      <c r="AK3155" s="6"/>
      <c r="AL3155" s="6"/>
      <c r="AM3155" s="6"/>
      <c r="AN3155" s="6"/>
      <c r="AO3155" s="6"/>
      <c r="AP3155" s="6"/>
      <c r="AQ3155" s="6"/>
      <c r="AR3155" s="6"/>
      <c r="AS3155" s="6"/>
    </row>
    <row r="3156" spans="1:45" x14ac:dyDescent="0.35">
      <c r="A3156">
        <v>1500</v>
      </c>
      <c r="B3156">
        <v>0.40930294108041232</v>
      </c>
      <c r="C3156">
        <v>150</v>
      </c>
      <c r="D3156">
        <v>1.4698653779772179</v>
      </c>
      <c r="E3156">
        <v>0.4</v>
      </c>
      <c r="F3156">
        <v>0</v>
      </c>
      <c r="G3156">
        <v>0</v>
      </c>
      <c r="H3156" t="s">
        <v>98</v>
      </c>
      <c r="I3156" t="s">
        <v>98</v>
      </c>
      <c r="J3156">
        <v>0.34313106780000002</v>
      </c>
      <c r="K3156">
        <v>5.2586671199999997E-2</v>
      </c>
      <c r="L3156">
        <v>4.1835202799999999E-2</v>
      </c>
      <c r="M3156">
        <v>1.6640948400000001E-2</v>
      </c>
      <c r="N3156">
        <v>1.6640948400000001E-2</v>
      </c>
      <c r="O3156">
        <v>1.32386676E-2</v>
      </c>
      <c r="P3156">
        <v>1.32386676E-2</v>
      </c>
      <c r="Q3156">
        <v>2.10639816E-2</v>
      </c>
      <c r="R3156">
        <v>1.6757401200000001E-2</v>
      </c>
      <c r="S3156">
        <v>1.3331311199999999E-2</v>
      </c>
      <c r="T3156">
        <v>1.0605692999999999E-2</v>
      </c>
      <c r="U3156">
        <v>4.0929439200000001E-2</v>
      </c>
      <c r="V3156">
        <v>41.63</v>
      </c>
      <c r="W3156">
        <v>0.571885113</v>
      </c>
      <c r="X3156">
        <v>8.7644451999999998E-2</v>
      </c>
      <c r="Y3156">
        <v>6.9725337999999998E-2</v>
      </c>
      <c r="Z3156">
        <v>2.7734913999999999E-2</v>
      </c>
      <c r="AA3156">
        <v>2.7734913999999999E-2</v>
      </c>
      <c r="AB3156">
        <v>2.2064446000000001E-2</v>
      </c>
      <c r="AC3156">
        <v>2.2064446000000001E-2</v>
      </c>
      <c r="AD3156">
        <v>3.5106635999999997E-2</v>
      </c>
      <c r="AE3156">
        <v>2.7929002000000001E-2</v>
      </c>
      <c r="AF3156">
        <v>2.2218852000000001E-2</v>
      </c>
      <c r="AG3156">
        <v>1.7676154999999999E-2</v>
      </c>
      <c r="AH3156" s="6">
        <v>6.8215732000000001E-2</v>
      </c>
      <c r="AI3156" s="6"/>
      <c r="AJ3156" s="8"/>
      <c r="AK3156" s="6"/>
      <c r="AL3156" s="6"/>
      <c r="AM3156" s="6"/>
      <c r="AN3156" s="6"/>
      <c r="AO3156" s="6"/>
      <c r="AP3156" s="6"/>
      <c r="AQ3156" s="6"/>
      <c r="AR3156" s="6"/>
      <c r="AS3156" s="6"/>
    </row>
    <row r="3157" spans="1:45" x14ac:dyDescent="0.35">
      <c r="A3157">
        <v>2000</v>
      </c>
      <c r="B3157">
        <v>0.46761900277649138</v>
      </c>
      <c r="C3157">
        <v>150</v>
      </c>
      <c r="D3157">
        <v>1.4698653779772179</v>
      </c>
      <c r="E3157">
        <v>0.4</v>
      </c>
      <c r="F3157">
        <v>0</v>
      </c>
      <c r="G3157">
        <v>0</v>
      </c>
      <c r="H3157" t="s">
        <v>98</v>
      </c>
      <c r="I3157" t="s">
        <v>98</v>
      </c>
      <c r="J3157">
        <v>0.34313106780000002</v>
      </c>
      <c r="K3157">
        <v>5.2586671199999997E-2</v>
      </c>
      <c r="L3157">
        <v>4.1835202799999999E-2</v>
      </c>
      <c r="M3157">
        <v>1.6640948400000001E-2</v>
      </c>
      <c r="N3157">
        <v>1.6640948400000001E-2</v>
      </c>
      <c r="O3157">
        <v>1.32386676E-2</v>
      </c>
      <c r="P3157">
        <v>1.32386676E-2</v>
      </c>
      <c r="Q3157">
        <v>2.10639816E-2</v>
      </c>
      <c r="R3157">
        <v>1.6757401200000001E-2</v>
      </c>
      <c r="S3157">
        <v>1.3331311199999999E-2</v>
      </c>
      <c r="T3157">
        <v>1.0605692999999999E-2</v>
      </c>
      <c r="U3157">
        <v>4.0929439200000001E-2</v>
      </c>
      <c r="V3157">
        <v>41.63</v>
      </c>
      <c r="W3157">
        <v>0.571885113</v>
      </c>
      <c r="X3157">
        <v>8.7644451999999998E-2</v>
      </c>
      <c r="Y3157">
        <v>6.9725337999999998E-2</v>
      </c>
      <c r="Z3157">
        <v>2.7734913999999999E-2</v>
      </c>
      <c r="AA3157">
        <v>2.7734913999999999E-2</v>
      </c>
      <c r="AB3157">
        <v>2.2064446000000001E-2</v>
      </c>
      <c r="AC3157">
        <v>2.2064446000000001E-2</v>
      </c>
      <c r="AD3157">
        <v>3.5106635999999997E-2</v>
      </c>
      <c r="AE3157">
        <v>2.7929002000000001E-2</v>
      </c>
      <c r="AF3157">
        <v>2.2218852000000001E-2</v>
      </c>
      <c r="AG3157">
        <v>1.7676154999999999E-2</v>
      </c>
      <c r="AH3157" s="6">
        <v>6.8215732000000001E-2</v>
      </c>
      <c r="AI3157" s="6"/>
      <c r="AJ3157" s="8"/>
      <c r="AK3157" s="6"/>
      <c r="AL3157" s="6"/>
      <c r="AM3157" s="6"/>
      <c r="AN3157" s="6"/>
      <c r="AO3157" s="6"/>
      <c r="AP3157" s="6"/>
      <c r="AQ3157" s="6"/>
      <c r="AR3157" s="6"/>
      <c r="AS3157" s="6"/>
    </row>
    <row r="3158" spans="1:45" x14ac:dyDescent="0.35">
      <c r="A3158">
        <v>2500</v>
      </c>
      <c r="B3158">
        <v>0.54125457193133553</v>
      </c>
      <c r="C3158">
        <v>150</v>
      </c>
      <c r="D3158">
        <v>1.4698653779772179</v>
      </c>
      <c r="E3158">
        <v>0.4</v>
      </c>
      <c r="F3158">
        <v>0</v>
      </c>
      <c r="G3158">
        <v>0</v>
      </c>
      <c r="H3158" t="s">
        <v>98</v>
      </c>
      <c r="I3158" t="s">
        <v>98</v>
      </c>
      <c r="J3158">
        <v>0.34313106780000002</v>
      </c>
      <c r="K3158">
        <v>5.2586671199999997E-2</v>
      </c>
      <c r="L3158">
        <v>4.1835202799999999E-2</v>
      </c>
      <c r="M3158">
        <v>1.6640948400000001E-2</v>
      </c>
      <c r="N3158">
        <v>1.6640948400000001E-2</v>
      </c>
      <c r="O3158">
        <v>1.32386676E-2</v>
      </c>
      <c r="P3158">
        <v>1.32386676E-2</v>
      </c>
      <c r="Q3158">
        <v>2.10639816E-2</v>
      </c>
      <c r="R3158">
        <v>1.6757401200000001E-2</v>
      </c>
      <c r="S3158">
        <v>1.3331311199999999E-2</v>
      </c>
      <c r="T3158">
        <v>1.0605692999999999E-2</v>
      </c>
      <c r="U3158">
        <v>4.0929439200000001E-2</v>
      </c>
      <c r="V3158">
        <v>41.63</v>
      </c>
      <c r="W3158">
        <v>0.571885113</v>
      </c>
      <c r="X3158">
        <v>8.7644451999999998E-2</v>
      </c>
      <c r="Y3158">
        <v>6.9725337999999998E-2</v>
      </c>
      <c r="Z3158">
        <v>2.7734913999999999E-2</v>
      </c>
      <c r="AA3158">
        <v>2.7734913999999999E-2</v>
      </c>
      <c r="AB3158">
        <v>2.2064446000000001E-2</v>
      </c>
      <c r="AC3158">
        <v>2.2064446000000001E-2</v>
      </c>
      <c r="AD3158">
        <v>3.5106635999999997E-2</v>
      </c>
      <c r="AE3158">
        <v>2.7929002000000001E-2</v>
      </c>
      <c r="AF3158">
        <v>2.2218852000000001E-2</v>
      </c>
      <c r="AG3158">
        <v>1.7676154999999999E-2</v>
      </c>
      <c r="AH3158" s="6">
        <v>6.8215732000000001E-2</v>
      </c>
      <c r="AI3158" s="6"/>
      <c r="AJ3158" s="8"/>
      <c r="AK3158" s="6"/>
      <c r="AL3158" s="6"/>
      <c r="AM3158" s="6"/>
      <c r="AN3158" s="6"/>
      <c r="AO3158" s="6"/>
      <c r="AP3158" s="6"/>
      <c r="AQ3158" s="6"/>
      <c r="AR3158" s="6"/>
      <c r="AS3158" s="6"/>
    </row>
    <row r="3159" spans="1:45" x14ac:dyDescent="0.35">
      <c r="A3159">
        <v>5000</v>
      </c>
      <c r="B3159">
        <v>0.91832043901558746</v>
      </c>
      <c r="C3159">
        <v>150</v>
      </c>
      <c r="D3159">
        <v>1.4698653779772179</v>
      </c>
      <c r="E3159">
        <v>0.4</v>
      </c>
      <c r="F3159">
        <v>0</v>
      </c>
      <c r="G3159">
        <v>0</v>
      </c>
      <c r="H3159" t="s">
        <v>98</v>
      </c>
      <c r="I3159" t="s">
        <v>98</v>
      </c>
      <c r="J3159">
        <v>0.34313106780000002</v>
      </c>
      <c r="K3159">
        <v>5.2586671199999997E-2</v>
      </c>
      <c r="L3159">
        <v>4.1835202799999999E-2</v>
      </c>
      <c r="M3159">
        <v>1.6640948400000001E-2</v>
      </c>
      <c r="N3159">
        <v>1.6640948400000001E-2</v>
      </c>
      <c r="O3159">
        <v>1.32386676E-2</v>
      </c>
      <c r="P3159">
        <v>1.32386676E-2</v>
      </c>
      <c r="Q3159">
        <v>2.10639816E-2</v>
      </c>
      <c r="R3159">
        <v>1.6757401200000001E-2</v>
      </c>
      <c r="S3159">
        <v>1.3331311199999999E-2</v>
      </c>
      <c r="T3159">
        <v>1.0605692999999999E-2</v>
      </c>
      <c r="U3159">
        <v>4.0929439200000001E-2</v>
      </c>
      <c r="V3159">
        <v>41.63</v>
      </c>
      <c r="W3159">
        <v>0.571885113</v>
      </c>
      <c r="X3159">
        <v>8.7644451999999998E-2</v>
      </c>
      <c r="Y3159">
        <v>6.9725337999999998E-2</v>
      </c>
      <c r="Z3159">
        <v>2.7734913999999999E-2</v>
      </c>
      <c r="AA3159">
        <v>2.7734913999999999E-2</v>
      </c>
      <c r="AB3159">
        <v>2.2064446000000001E-2</v>
      </c>
      <c r="AC3159">
        <v>2.2064446000000001E-2</v>
      </c>
      <c r="AD3159">
        <v>3.5106635999999997E-2</v>
      </c>
      <c r="AE3159">
        <v>2.7929002000000001E-2</v>
      </c>
      <c r="AF3159">
        <v>2.2218852000000001E-2</v>
      </c>
      <c r="AG3159">
        <v>1.7676154999999999E-2</v>
      </c>
      <c r="AH3159" s="6">
        <v>6.8215732000000001E-2</v>
      </c>
      <c r="AI3159" s="6"/>
      <c r="AJ3159" s="8"/>
      <c r="AK3159" s="6"/>
      <c r="AL3159" s="6"/>
      <c r="AM3159" s="6"/>
      <c r="AN3159" s="6"/>
      <c r="AO3159" s="6"/>
      <c r="AP3159" s="6"/>
      <c r="AQ3159" s="6"/>
      <c r="AR3159" s="6"/>
      <c r="AS3159" s="6"/>
    </row>
    <row r="3160" spans="1:45" x14ac:dyDescent="0.35">
      <c r="A3160">
        <v>7500</v>
      </c>
      <c r="B3160">
        <v>1.2768655745885209</v>
      </c>
      <c r="C3160">
        <v>150</v>
      </c>
      <c r="D3160">
        <v>1.4698653779772179</v>
      </c>
      <c r="E3160">
        <v>0.4</v>
      </c>
      <c r="F3160">
        <v>0</v>
      </c>
      <c r="G3160">
        <v>0</v>
      </c>
      <c r="H3160" t="s">
        <v>98</v>
      </c>
      <c r="I3160" t="s">
        <v>98</v>
      </c>
      <c r="J3160">
        <v>0.34313106780000002</v>
      </c>
      <c r="K3160">
        <v>5.2586671199999997E-2</v>
      </c>
      <c r="L3160">
        <v>4.1835202799999999E-2</v>
      </c>
      <c r="M3160">
        <v>1.6640948400000001E-2</v>
      </c>
      <c r="N3160">
        <v>1.6640948400000001E-2</v>
      </c>
      <c r="O3160">
        <v>1.32386676E-2</v>
      </c>
      <c r="P3160">
        <v>1.32386676E-2</v>
      </c>
      <c r="Q3160">
        <v>2.10639816E-2</v>
      </c>
      <c r="R3160">
        <v>1.6757401200000001E-2</v>
      </c>
      <c r="S3160">
        <v>1.3331311199999999E-2</v>
      </c>
      <c r="T3160">
        <v>1.0605692999999999E-2</v>
      </c>
      <c r="U3160">
        <v>4.0929439200000001E-2</v>
      </c>
      <c r="V3160">
        <v>41.63</v>
      </c>
      <c r="W3160">
        <v>0.571885113</v>
      </c>
      <c r="X3160">
        <v>8.7644451999999998E-2</v>
      </c>
      <c r="Y3160">
        <v>6.9725337999999998E-2</v>
      </c>
      <c r="Z3160">
        <v>2.7734913999999999E-2</v>
      </c>
      <c r="AA3160">
        <v>2.7734913999999999E-2</v>
      </c>
      <c r="AB3160">
        <v>2.2064446000000001E-2</v>
      </c>
      <c r="AC3160">
        <v>2.2064446000000001E-2</v>
      </c>
      <c r="AD3160">
        <v>3.5106635999999997E-2</v>
      </c>
      <c r="AE3160">
        <v>2.7929002000000001E-2</v>
      </c>
      <c r="AF3160">
        <v>2.2218852000000001E-2</v>
      </c>
      <c r="AG3160">
        <v>1.7676154999999999E-2</v>
      </c>
      <c r="AH3160" s="6">
        <v>6.8215732000000001E-2</v>
      </c>
      <c r="AI3160" s="6"/>
      <c r="AJ3160" s="8"/>
      <c r="AK3160" s="6"/>
      <c r="AL3160" s="6"/>
      <c r="AM3160" s="6"/>
      <c r="AN3160" s="6"/>
      <c r="AO3160" s="6"/>
      <c r="AP3160" s="6"/>
      <c r="AQ3160" s="6"/>
      <c r="AR3160" s="6"/>
      <c r="AS3160" s="6"/>
    </row>
    <row r="3161" spans="1:45" x14ac:dyDescent="0.35">
      <c r="A3161">
        <v>10000</v>
      </c>
      <c r="B3161">
        <v>1.6193904312066889</v>
      </c>
      <c r="C3161">
        <v>150</v>
      </c>
      <c r="D3161">
        <v>1.4698653779772179</v>
      </c>
      <c r="E3161">
        <v>0.4</v>
      </c>
      <c r="F3161">
        <v>0</v>
      </c>
      <c r="G3161">
        <v>0</v>
      </c>
      <c r="H3161" t="s">
        <v>98</v>
      </c>
      <c r="I3161" t="s">
        <v>98</v>
      </c>
      <c r="J3161">
        <v>0.34313106780000002</v>
      </c>
      <c r="K3161">
        <v>5.2586671199999997E-2</v>
      </c>
      <c r="L3161">
        <v>4.1835202799999999E-2</v>
      </c>
      <c r="M3161">
        <v>1.6640948400000001E-2</v>
      </c>
      <c r="N3161">
        <v>1.6640948400000001E-2</v>
      </c>
      <c r="O3161">
        <v>1.32386676E-2</v>
      </c>
      <c r="P3161">
        <v>1.32386676E-2</v>
      </c>
      <c r="Q3161">
        <v>2.10639816E-2</v>
      </c>
      <c r="R3161">
        <v>1.6757401200000001E-2</v>
      </c>
      <c r="S3161">
        <v>1.3331311199999999E-2</v>
      </c>
      <c r="T3161">
        <v>1.0605692999999999E-2</v>
      </c>
      <c r="U3161">
        <v>4.0929439200000001E-2</v>
      </c>
      <c r="V3161">
        <v>41.63</v>
      </c>
      <c r="W3161">
        <v>0.571885113</v>
      </c>
      <c r="X3161">
        <v>8.7644451999999998E-2</v>
      </c>
      <c r="Y3161">
        <v>6.9725337999999998E-2</v>
      </c>
      <c r="Z3161">
        <v>2.7734913999999999E-2</v>
      </c>
      <c r="AA3161">
        <v>2.7734913999999999E-2</v>
      </c>
      <c r="AB3161">
        <v>2.2064446000000001E-2</v>
      </c>
      <c r="AC3161">
        <v>2.2064446000000001E-2</v>
      </c>
      <c r="AD3161">
        <v>3.5106635999999997E-2</v>
      </c>
      <c r="AE3161">
        <v>2.7929002000000001E-2</v>
      </c>
      <c r="AF3161">
        <v>2.2218852000000001E-2</v>
      </c>
      <c r="AG3161">
        <v>1.7676154999999999E-2</v>
      </c>
      <c r="AH3161" s="6">
        <v>6.8215732000000001E-2</v>
      </c>
      <c r="AI3161" s="6"/>
      <c r="AJ3161" s="8"/>
      <c r="AK3161" s="6"/>
      <c r="AL3161" s="6"/>
      <c r="AM3161" s="6"/>
      <c r="AN3161" s="6"/>
      <c r="AO3161" s="6"/>
      <c r="AP3161" s="6"/>
      <c r="AQ3161" s="6"/>
      <c r="AR3161" s="6"/>
      <c r="AS3161" s="6"/>
    </row>
    <row r="3162" spans="1:45" x14ac:dyDescent="0.35">
      <c r="A3162">
        <v>15000</v>
      </c>
      <c r="B3162">
        <v>2.270138399192374</v>
      </c>
      <c r="C3162">
        <v>150</v>
      </c>
      <c r="D3162">
        <v>1.4698653779772179</v>
      </c>
      <c r="E3162">
        <v>0.4</v>
      </c>
      <c r="F3162">
        <v>0</v>
      </c>
      <c r="G3162">
        <v>0</v>
      </c>
      <c r="H3162" t="s">
        <v>98</v>
      </c>
      <c r="I3162" t="s">
        <v>98</v>
      </c>
      <c r="J3162">
        <v>0.34313106780000002</v>
      </c>
      <c r="K3162">
        <v>5.2586671199999997E-2</v>
      </c>
      <c r="L3162">
        <v>4.1835202799999999E-2</v>
      </c>
      <c r="M3162">
        <v>1.6640948400000001E-2</v>
      </c>
      <c r="N3162">
        <v>1.6640948400000001E-2</v>
      </c>
      <c r="O3162">
        <v>1.32386676E-2</v>
      </c>
      <c r="P3162">
        <v>1.32386676E-2</v>
      </c>
      <c r="Q3162">
        <v>2.10639816E-2</v>
      </c>
      <c r="R3162">
        <v>1.6757401200000001E-2</v>
      </c>
      <c r="S3162">
        <v>1.3331311199999999E-2</v>
      </c>
      <c r="T3162">
        <v>1.0605692999999999E-2</v>
      </c>
      <c r="U3162">
        <v>4.0929439200000001E-2</v>
      </c>
      <c r="V3162">
        <v>41.63</v>
      </c>
      <c r="W3162">
        <v>0.571885113</v>
      </c>
      <c r="X3162">
        <v>8.7644451999999998E-2</v>
      </c>
      <c r="Y3162">
        <v>6.9725337999999998E-2</v>
      </c>
      <c r="Z3162">
        <v>2.7734913999999999E-2</v>
      </c>
      <c r="AA3162">
        <v>2.7734913999999999E-2</v>
      </c>
      <c r="AB3162">
        <v>2.2064446000000001E-2</v>
      </c>
      <c r="AC3162">
        <v>2.2064446000000001E-2</v>
      </c>
      <c r="AD3162">
        <v>3.5106635999999997E-2</v>
      </c>
      <c r="AE3162">
        <v>2.7929002000000001E-2</v>
      </c>
      <c r="AF3162">
        <v>2.2218852000000001E-2</v>
      </c>
      <c r="AG3162">
        <v>1.7676154999999999E-2</v>
      </c>
      <c r="AH3162" s="6">
        <v>6.8215732000000001E-2</v>
      </c>
      <c r="AI3162" s="6"/>
      <c r="AJ3162" s="8"/>
      <c r="AK3162" s="6"/>
      <c r="AL3162" s="6"/>
      <c r="AM3162" s="6"/>
      <c r="AN3162" s="6"/>
      <c r="AO3162" s="6"/>
      <c r="AP3162" s="6"/>
      <c r="AQ3162" s="6"/>
      <c r="AR3162" s="6"/>
      <c r="AS3162" s="6"/>
    </row>
    <row r="3163" spans="1:45" x14ac:dyDescent="0.35">
      <c r="A3163">
        <v>1500</v>
      </c>
      <c r="B3163">
        <v>0.48748025205234041</v>
      </c>
      <c r="C3163">
        <v>180</v>
      </c>
      <c r="D3163">
        <v>1.4698653779772179</v>
      </c>
      <c r="E3163">
        <v>0.4</v>
      </c>
      <c r="F3163">
        <v>0</v>
      </c>
      <c r="G3163">
        <v>0</v>
      </c>
      <c r="H3163" t="s">
        <v>98</v>
      </c>
      <c r="I3163" t="s">
        <v>98</v>
      </c>
      <c r="J3163">
        <v>0.34313106780000002</v>
      </c>
      <c r="K3163">
        <v>5.2586671199999997E-2</v>
      </c>
      <c r="L3163">
        <v>4.1835202799999999E-2</v>
      </c>
      <c r="M3163">
        <v>1.6640948400000001E-2</v>
      </c>
      <c r="N3163">
        <v>1.6640948400000001E-2</v>
      </c>
      <c r="O3163">
        <v>1.32386676E-2</v>
      </c>
      <c r="P3163">
        <v>1.32386676E-2</v>
      </c>
      <c r="Q3163">
        <v>2.10639816E-2</v>
      </c>
      <c r="R3163">
        <v>1.6757401200000001E-2</v>
      </c>
      <c r="S3163">
        <v>1.3331311199999999E-2</v>
      </c>
      <c r="T3163">
        <v>1.0605692999999999E-2</v>
      </c>
      <c r="U3163">
        <v>4.0929439200000001E-2</v>
      </c>
      <c r="V3163">
        <v>41.63</v>
      </c>
      <c r="W3163">
        <v>0.571885113</v>
      </c>
      <c r="X3163">
        <v>8.7644451999999998E-2</v>
      </c>
      <c r="Y3163">
        <v>6.9725337999999998E-2</v>
      </c>
      <c r="Z3163">
        <v>2.7734913999999999E-2</v>
      </c>
      <c r="AA3163">
        <v>2.7734913999999999E-2</v>
      </c>
      <c r="AB3163">
        <v>2.2064446000000001E-2</v>
      </c>
      <c r="AC3163">
        <v>2.2064446000000001E-2</v>
      </c>
      <c r="AD3163">
        <v>3.5106635999999997E-2</v>
      </c>
      <c r="AE3163">
        <v>2.7929002000000001E-2</v>
      </c>
      <c r="AF3163">
        <v>2.2218852000000001E-2</v>
      </c>
      <c r="AG3163">
        <v>1.7676154999999999E-2</v>
      </c>
      <c r="AH3163" s="6">
        <v>6.8215732000000001E-2</v>
      </c>
      <c r="AI3163" s="6"/>
      <c r="AJ3163" s="8"/>
      <c r="AK3163" s="6"/>
      <c r="AL3163" s="6"/>
      <c r="AM3163" s="6"/>
      <c r="AN3163" s="6"/>
      <c r="AO3163" s="6"/>
      <c r="AP3163" s="6"/>
      <c r="AQ3163" s="6"/>
      <c r="AR3163" s="6"/>
      <c r="AS3163" s="6"/>
    </row>
    <row r="3164" spans="1:45" x14ac:dyDescent="0.35">
      <c r="A3164">
        <v>2000</v>
      </c>
      <c r="B3164">
        <v>0.50732627385780837</v>
      </c>
      <c r="C3164">
        <v>180</v>
      </c>
      <c r="D3164">
        <v>1.4698653779772179</v>
      </c>
      <c r="E3164">
        <v>0.4</v>
      </c>
      <c r="F3164">
        <v>0</v>
      </c>
      <c r="G3164">
        <v>0</v>
      </c>
      <c r="H3164" t="s">
        <v>98</v>
      </c>
      <c r="I3164" t="s">
        <v>98</v>
      </c>
      <c r="J3164">
        <v>0.34313106780000002</v>
      </c>
      <c r="K3164">
        <v>5.2586671199999997E-2</v>
      </c>
      <c r="L3164">
        <v>4.1835202799999999E-2</v>
      </c>
      <c r="M3164">
        <v>1.6640948400000001E-2</v>
      </c>
      <c r="N3164">
        <v>1.6640948400000001E-2</v>
      </c>
      <c r="O3164">
        <v>1.32386676E-2</v>
      </c>
      <c r="P3164">
        <v>1.32386676E-2</v>
      </c>
      <c r="Q3164">
        <v>2.10639816E-2</v>
      </c>
      <c r="R3164">
        <v>1.6757401200000001E-2</v>
      </c>
      <c r="S3164">
        <v>1.3331311199999999E-2</v>
      </c>
      <c r="T3164">
        <v>1.0605692999999999E-2</v>
      </c>
      <c r="U3164">
        <v>4.0929439200000001E-2</v>
      </c>
      <c r="V3164">
        <v>41.63</v>
      </c>
      <c r="W3164">
        <v>0.571885113</v>
      </c>
      <c r="X3164">
        <v>8.7644451999999998E-2</v>
      </c>
      <c r="Y3164">
        <v>6.9725337999999998E-2</v>
      </c>
      <c r="Z3164">
        <v>2.7734913999999999E-2</v>
      </c>
      <c r="AA3164">
        <v>2.7734913999999999E-2</v>
      </c>
      <c r="AB3164">
        <v>2.2064446000000001E-2</v>
      </c>
      <c r="AC3164">
        <v>2.2064446000000001E-2</v>
      </c>
      <c r="AD3164">
        <v>3.5106635999999997E-2</v>
      </c>
      <c r="AE3164">
        <v>2.7929002000000001E-2</v>
      </c>
      <c r="AF3164">
        <v>2.2218852000000001E-2</v>
      </c>
      <c r="AG3164">
        <v>1.7676154999999999E-2</v>
      </c>
      <c r="AH3164" s="6">
        <v>6.8215732000000001E-2</v>
      </c>
      <c r="AI3164" s="6"/>
      <c r="AJ3164" s="8"/>
      <c r="AK3164" s="6"/>
      <c r="AL3164" s="6"/>
      <c r="AM3164" s="6"/>
      <c r="AN3164" s="6"/>
      <c r="AO3164" s="6"/>
      <c r="AP3164" s="6"/>
      <c r="AQ3164" s="6"/>
      <c r="AR3164" s="6"/>
      <c r="AS3164" s="6"/>
    </row>
    <row r="3165" spans="1:45" x14ac:dyDescent="0.35">
      <c r="A3165">
        <v>2500</v>
      </c>
      <c r="B3165">
        <v>0.56596641205504428</v>
      </c>
      <c r="C3165">
        <v>180</v>
      </c>
      <c r="D3165">
        <v>1.4698653779772179</v>
      </c>
      <c r="E3165">
        <v>0.4</v>
      </c>
      <c r="F3165">
        <v>0</v>
      </c>
      <c r="G3165">
        <v>0</v>
      </c>
      <c r="H3165" t="s">
        <v>98</v>
      </c>
      <c r="I3165" t="s">
        <v>98</v>
      </c>
      <c r="J3165">
        <v>0.34313106780000002</v>
      </c>
      <c r="K3165">
        <v>5.2586671199999997E-2</v>
      </c>
      <c r="L3165">
        <v>4.1835202799999999E-2</v>
      </c>
      <c r="M3165">
        <v>1.6640948400000001E-2</v>
      </c>
      <c r="N3165">
        <v>1.6640948400000001E-2</v>
      </c>
      <c r="O3165">
        <v>1.32386676E-2</v>
      </c>
      <c r="P3165">
        <v>1.32386676E-2</v>
      </c>
      <c r="Q3165">
        <v>2.10639816E-2</v>
      </c>
      <c r="R3165">
        <v>1.6757401200000001E-2</v>
      </c>
      <c r="S3165">
        <v>1.3331311199999999E-2</v>
      </c>
      <c r="T3165">
        <v>1.0605692999999999E-2</v>
      </c>
      <c r="U3165">
        <v>4.0929439200000001E-2</v>
      </c>
      <c r="V3165">
        <v>41.63</v>
      </c>
      <c r="W3165">
        <v>0.571885113</v>
      </c>
      <c r="X3165">
        <v>8.7644451999999998E-2</v>
      </c>
      <c r="Y3165">
        <v>6.9725337999999998E-2</v>
      </c>
      <c r="Z3165">
        <v>2.7734913999999999E-2</v>
      </c>
      <c r="AA3165">
        <v>2.7734913999999999E-2</v>
      </c>
      <c r="AB3165">
        <v>2.2064446000000001E-2</v>
      </c>
      <c r="AC3165">
        <v>2.2064446000000001E-2</v>
      </c>
      <c r="AD3165">
        <v>3.5106635999999997E-2</v>
      </c>
      <c r="AE3165">
        <v>2.7929002000000001E-2</v>
      </c>
      <c r="AF3165">
        <v>2.2218852000000001E-2</v>
      </c>
      <c r="AG3165">
        <v>1.7676154999999999E-2</v>
      </c>
      <c r="AH3165" s="6">
        <v>6.8215732000000001E-2</v>
      </c>
      <c r="AI3165" s="6"/>
      <c r="AJ3165" s="8"/>
      <c r="AK3165" s="6"/>
      <c r="AL3165" s="6"/>
      <c r="AM3165" s="6"/>
      <c r="AN3165" s="6"/>
      <c r="AO3165" s="6"/>
      <c r="AP3165" s="6"/>
      <c r="AQ3165" s="6"/>
      <c r="AR3165" s="6"/>
      <c r="AS3165" s="6"/>
    </row>
    <row r="3166" spans="1:45" x14ac:dyDescent="0.35">
      <c r="A3166">
        <v>5000</v>
      </c>
      <c r="B3166">
        <v>0.91609981614236657</v>
      </c>
      <c r="C3166">
        <v>180</v>
      </c>
      <c r="D3166">
        <v>1.4698653779772179</v>
      </c>
      <c r="E3166">
        <v>0.4</v>
      </c>
      <c r="F3166">
        <v>0</v>
      </c>
      <c r="G3166">
        <v>0</v>
      </c>
      <c r="H3166" t="s">
        <v>98</v>
      </c>
      <c r="I3166" t="s">
        <v>98</v>
      </c>
      <c r="J3166">
        <v>0.34313106780000002</v>
      </c>
      <c r="K3166">
        <v>5.2586671199999997E-2</v>
      </c>
      <c r="L3166">
        <v>4.1835202799999999E-2</v>
      </c>
      <c r="M3166">
        <v>1.6640948400000001E-2</v>
      </c>
      <c r="N3166">
        <v>1.6640948400000001E-2</v>
      </c>
      <c r="O3166">
        <v>1.32386676E-2</v>
      </c>
      <c r="P3166">
        <v>1.32386676E-2</v>
      </c>
      <c r="Q3166">
        <v>2.10639816E-2</v>
      </c>
      <c r="R3166">
        <v>1.6757401200000001E-2</v>
      </c>
      <c r="S3166">
        <v>1.3331311199999999E-2</v>
      </c>
      <c r="T3166">
        <v>1.0605692999999999E-2</v>
      </c>
      <c r="U3166">
        <v>4.0929439200000001E-2</v>
      </c>
      <c r="V3166">
        <v>41.63</v>
      </c>
      <c r="W3166">
        <v>0.571885113</v>
      </c>
      <c r="X3166">
        <v>8.7644451999999998E-2</v>
      </c>
      <c r="Y3166">
        <v>6.9725337999999998E-2</v>
      </c>
      <c r="Z3166">
        <v>2.7734913999999999E-2</v>
      </c>
      <c r="AA3166">
        <v>2.7734913999999999E-2</v>
      </c>
      <c r="AB3166">
        <v>2.2064446000000001E-2</v>
      </c>
      <c r="AC3166">
        <v>2.2064446000000001E-2</v>
      </c>
      <c r="AD3166">
        <v>3.5106635999999997E-2</v>
      </c>
      <c r="AE3166">
        <v>2.7929002000000001E-2</v>
      </c>
      <c r="AF3166">
        <v>2.2218852000000001E-2</v>
      </c>
      <c r="AG3166">
        <v>1.7676154999999999E-2</v>
      </c>
      <c r="AH3166" s="6">
        <v>6.8215732000000001E-2</v>
      </c>
      <c r="AI3166" s="6"/>
      <c r="AJ3166" s="8"/>
      <c r="AK3166" s="6"/>
      <c r="AL3166" s="6"/>
      <c r="AM3166" s="6"/>
      <c r="AN3166" s="6"/>
      <c r="AO3166" s="6"/>
      <c r="AP3166" s="6"/>
      <c r="AQ3166" s="6"/>
      <c r="AR3166" s="6"/>
      <c r="AS3166" s="6"/>
    </row>
    <row r="3167" spans="1:45" x14ac:dyDescent="0.35">
      <c r="A3167">
        <v>7500</v>
      </c>
      <c r="B3167">
        <v>1.258522645190534</v>
      </c>
      <c r="C3167">
        <v>180</v>
      </c>
      <c r="D3167">
        <v>1.4698653779772179</v>
      </c>
      <c r="E3167">
        <v>0.4</v>
      </c>
      <c r="F3167">
        <v>0</v>
      </c>
      <c r="G3167">
        <v>0</v>
      </c>
      <c r="H3167" t="s">
        <v>98</v>
      </c>
      <c r="I3167" t="s">
        <v>98</v>
      </c>
      <c r="J3167">
        <v>0.34313106780000002</v>
      </c>
      <c r="K3167">
        <v>5.2586671199999997E-2</v>
      </c>
      <c r="L3167">
        <v>4.1835202799999999E-2</v>
      </c>
      <c r="M3167">
        <v>1.6640948400000001E-2</v>
      </c>
      <c r="N3167">
        <v>1.6640948400000001E-2</v>
      </c>
      <c r="O3167">
        <v>1.32386676E-2</v>
      </c>
      <c r="P3167">
        <v>1.32386676E-2</v>
      </c>
      <c r="Q3167">
        <v>2.10639816E-2</v>
      </c>
      <c r="R3167">
        <v>1.6757401200000001E-2</v>
      </c>
      <c r="S3167">
        <v>1.3331311199999999E-2</v>
      </c>
      <c r="T3167">
        <v>1.0605692999999999E-2</v>
      </c>
      <c r="U3167">
        <v>4.0929439200000001E-2</v>
      </c>
      <c r="V3167">
        <v>41.63</v>
      </c>
      <c r="W3167">
        <v>0.571885113</v>
      </c>
      <c r="X3167">
        <v>8.7644451999999998E-2</v>
      </c>
      <c r="Y3167">
        <v>6.9725337999999998E-2</v>
      </c>
      <c r="Z3167">
        <v>2.7734913999999999E-2</v>
      </c>
      <c r="AA3167">
        <v>2.7734913999999999E-2</v>
      </c>
      <c r="AB3167">
        <v>2.2064446000000001E-2</v>
      </c>
      <c r="AC3167">
        <v>2.2064446000000001E-2</v>
      </c>
      <c r="AD3167">
        <v>3.5106635999999997E-2</v>
      </c>
      <c r="AE3167">
        <v>2.7929002000000001E-2</v>
      </c>
      <c r="AF3167">
        <v>2.2218852000000001E-2</v>
      </c>
      <c r="AG3167">
        <v>1.7676154999999999E-2</v>
      </c>
      <c r="AH3167" s="6">
        <v>6.8215732000000001E-2</v>
      </c>
      <c r="AI3167" s="6"/>
      <c r="AJ3167" s="8"/>
      <c r="AK3167" s="6"/>
      <c r="AL3167" s="6"/>
      <c r="AM3167" s="6"/>
      <c r="AN3167" s="6"/>
      <c r="AO3167" s="6"/>
      <c r="AP3167" s="6"/>
      <c r="AQ3167" s="6"/>
      <c r="AR3167" s="6"/>
      <c r="AS3167" s="6"/>
    </row>
    <row r="3168" spans="1:45" x14ac:dyDescent="0.35">
      <c r="A3168">
        <v>10000</v>
      </c>
      <c r="B3168">
        <v>1.5867296461914999</v>
      </c>
      <c r="C3168">
        <v>180</v>
      </c>
      <c r="D3168">
        <v>1.4698653779772179</v>
      </c>
      <c r="E3168">
        <v>0.4</v>
      </c>
      <c r="F3168">
        <v>0</v>
      </c>
      <c r="G3168">
        <v>0</v>
      </c>
      <c r="H3168" t="s">
        <v>98</v>
      </c>
      <c r="I3168" t="s">
        <v>98</v>
      </c>
      <c r="J3168">
        <v>0.34313106780000002</v>
      </c>
      <c r="K3168">
        <v>5.2586671199999997E-2</v>
      </c>
      <c r="L3168">
        <v>4.1835202799999999E-2</v>
      </c>
      <c r="M3168">
        <v>1.6640948400000001E-2</v>
      </c>
      <c r="N3168">
        <v>1.6640948400000001E-2</v>
      </c>
      <c r="O3168">
        <v>1.32386676E-2</v>
      </c>
      <c r="P3168">
        <v>1.32386676E-2</v>
      </c>
      <c r="Q3168">
        <v>2.10639816E-2</v>
      </c>
      <c r="R3168">
        <v>1.6757401200000001E-2</v>
      </c>
      <c r="S3168">
        <v>1.3331311199999999E-2</v>
      </c>
      <c r="T3168">
        <v>1.0605692999999999E-2</v>
      </c>
      <c r="U3168">
        <v>4.0929439200000001E-2</v>
      </c>
      <c r="V3168">
        <v>41.63</v>
      </c>
      <c r="W3168">
        <v>0.571885113</v>
      </c>
      <c r="X3168">
        <v>8.7644451999999998E-2</v>
      </c>
      <c r="Y3168">
        <v>6.9725337999999998E-2</v>
      </c>
      <c r="Z3168">
        <v>2.7734913999999999E-2</v>
      </c>
      <c r="AA3168">
        <v>2.7734913999999999E-2</v>
      </c>
      <c r="AB3168">
        <v>2.2064446000000001E-2</v>
      </c>
      <c r="AC3168">
        <v>2.2064446000000001E-2</v>
      </c>
      <c r="AD3168">
        <v>3.5106635999999997E-2</v>
      </c>
      <c r="AE3168">
        <v>2.7929002000000001E-2</v>
      </c>
      <c r="AF3168">
        <v>2.2218852000000001E-2</v>
      </c>
      <c r="AG3168">
        <v>1.7676154999999999E-2</v>
      </c>
      <c r="AH3168" s="6">
        <v>6.8215732000000001E-2</v>
      </c>
      <c r="AI3168" s="6"/>
      <c r="AJ3168" s="8"/>
      <c r="AK3168" s="6"/>
      <c r="AL3168" s="6"/>
      <c r="AM3168" s="6"/>
      <c r="AN3168" s="6"/>
      <c r="AO3168" s="6"/>
      <c r="AP3168" s="6"/>
      <c r="AQ3168" s="6"/>
      <c r="AR3168" s="6"/>
      <c r="AS3168" s="6"/>
    </row>
    <row r="3169" spans="1:45" x14ac:dyDescent="0.35">
      <c r="A3169">
        <v>15000</v>
      </c>
      <c r="B3169">
        <v>2.2107777752458122</v>
      </c>
      <c r="C3169">
        <v>180</v>
      </c>
      <c r="D3169">
        <v>1.4698653779772179</v>
      </c>
      <c r="E3169">
        <v>0.4</v>
      </c>
      <c r="F3169">
        <v>0</v>
      </c>
      <c r="G3169">
        <v>0</v>
      </c>
      <c r="H3169" t="s">
        <v>98</v>
      </c>
      <c r="I3169" t="s">
        <v>98</v>
      </c>
      <c r="J3169">
        <v>0.34313106780000002</v>
      </c>
      <c r="K3169">
        <v>5.2586671199999997E-2</v>
      </c>
      <c r="L3169">
        <v>4.1835202799999999E-2</v>
      </c>
      <c r="M3169">
        <v>1.6640948400000001E-2</v>
      </c>
      <c r="N3169">
        <v>1.6640948400000001E-2</v>
      </c>
      <c r="O3169">
        <v>1.32386676E-2</v>
      </c>
      <c r="P3169">
        <v>1.32386676E-2</v>
      </c>
      <c r="Q3169">
        <v>2.10639816E-2</v>
      </c>
      <c r="R3169">
        <v>1.6757401200000001E-2</v>
      </c>
      <c r="S3169">
        <v>1.3331311199999999E-2</v>
      </c>
      <c r="T3169">
        <v>1.0605692999999999E-2</v>
      </c>
      <c r="U3169">
        <v>4.0929439200000001E-2</v>
      </c>
      <c r="V3169">
        <v>41.63</v>
      </c>
      <c r="W3169">
        <v>0.571885113</v>
      </c>
      <c r="X3169">
        <v>8.7644451999999998E-2</v>
      </c>
      <c r="Y3169">
        <v>6.9725337999999998E-2</v>
      </c>
      <c r="Z3169">
        <v>2.7734913999999999E-2</v>
      </c>
      <c r="AA3169">
        <v>2.7734913999999999E-2</v>
      </c>
      <c r="AB3169">
        <v>2.2064446000000001E-2</v>
      </c>
      <c r="AC3169">
        <v>2.2064446000000001E-2</v>
      </c>
      <c r="AD3169">
        <v>3.5106635999999997E-2</v>
      </c>
      <c r="AE3169">
        <v>2.7929002000000001E-2</v>
      </c>
      <c r="AF3169">
        <v>2.2218852000000001E-2</v>
      </c>
      <c r="AG3169">
        <v>1.7676154999999999E-2</v>
      </c>
      <c r="AH3169" s="6">
        <v>6.8215732000000001E-2</v>
      </c>
      <c r="AI3169" s="6"/>
      <c r="AJ3169" s="8"/>
      <c r="AK3169" s="6"/>
      <c r="AL3169" s="6"/>
      <c r="AM3169" s="6"/>
      <c r="AN3169" s="6"/>
      <c r="AO3169" s="6"/>
      <c r="AP3169" s="6"/>
      <c r="AQ3169" s="6"/>
      <c r="AR3169" s="6"/>
      <c r="AS3169" s="6"/>
    </row>
    <row r="3170" spans="1:45" x14ac:dyDescent="0.35">
      <c r="A3170">
        <v>1500</v>
      </c>
      <c r="B3170">
        <v>0.609893156357733</v>
      </c>
      <c r="C3170">
        <v>220</v>
      </c>
      <c r="D3170">
        <v>1.4698653779772179</v>
      </c>
      <c r="E3170">
        <v>0.4</v>
      </c>
      <c r="F3170">
        <v>0</v>
      </c>
      <c r="G3170">
        <v>0</v>
      </c>
      <c r="H3170" t="s">
        <v>98</v>
      </c>
      <c r="I3170" t="s">
        <v>98</v>
      </c>
      <c r="J3170">
        <v>0.34313106780000002</v>
      </c>
      <c r="K3170">
        <v>5.2586671199999997E-2</v>
      </c>
      <c r="L3170">
        <v>4.1835202799999999E-2</v>
      </c>
      <c r="M3170">
        <v>1.6640948400000001E-2</v>
      </c>
      <c r="N3170">
        <v>1.6640948400000001E-2</v>
      </c>
      <c r="O3170">
        <v>1.32386676E-2</v>
      </c>
      <c r="P3170">
        <v>1.32386676E-2</v>
      </c>
      <c r="Q3170">
        <v>2.10639816E-2</v>
      </c>
      <c r="R3170">
        <v>1.6757401200000001E-2</v>
      </c>
      <c r="S3170">
        <v>1.3331311199999999E-2</v>
      </c>
      <c r="T3170">
        <v>1.0605692999999999E-2</v>
      </c>
      <c r="U3170">
        <v>4.0929439200000001E-2</v>
      </c>
      <c r="V3170">
        <v>41.63</v>
      </c>
      <c r="W3170">
        <v>0.571885113</v>
      </c>
      <c r="X3170">
        <v>8.7644451999999998E-2</v>
      </c>
      <c r="Y3170">
        <v>6.9725337999999998E-2</v>
      </c>
      <c r="Z3170">
        <v>2.7734913999999999E-2</v>
      </c>
      <c r="AA3170">
        <v>2.7734913999999999E-2</v>
      </c>
      <c r="AB3170">
        <v>2.2064446000000001E-2</v>
      </c>
      <c r="AC3170">
        <v>2.2064446000000001E-2</v>
      </c>
      <c r="AD3170">
        <v>3.5106635999999997E-2</v>
      </c>
      <c r="AE3170">
        <v>2.7929002000000001E-2</v>
      </c>
      <c r="AF3170">
        <v>2.2218852000000001E-2</v>
      </c>
      <c r="AG3170">
        <v>1.7676154999999999E-2</v>
      </c>
      <c r="AH3170" s="6">
        <v>6.8215732000000001E-2</v>
      </c>
      <c r="AI3170" s="6"/>
      <c r="AJ3170" s="8"/>
      <c r="AK3170" s="6"/>
      <c r="AL3170" s="6"/>
      <c r="AM3170" s="6"/>
      <c r="AN3170" s="6"/>
      <c r="AO3170" s="6"/>
      <c r="AP3170" s="6"/>
      <c r="AQ3170" s="6"/>
      <c r="AR3170" s="6"/>
      <c r="AS3170" s="6"/>
    </row>
    <row r="3171" spans="1:45" x14ac:dyDescent="0.35">
      <c r="A3171">
        <v>2000</v>
      </c>
      <c r="B3171">
        <v>0.57876019181145777</v>
      </c>
      <c r="C3171">
        <v>220</v>
      </c>
      <c r="D3171">
        <v>1.4698653779772179</v>
      </c>
      <c r="E3171">
        <v>0.4</v>
      </c>
      <c r="F3171">
        <v>0</v>
      </c>
      <c r="G3171">
        <v>0</v>
      </c>
      <c r="H3171" t="s">
        <v>98</v>
      </c>
      <c r="I3171" t="s">
        <v>98</v>
      </c>
      <c r="J3171">
        <v>0.34313106780000002</v>
      </c>
      <c r="K3171">
        <v>5.2586671199999997E-2</v>
      </c>
      <c r="L3171">
        <v>4.1835202799999999E-2</v>
      </c>
      <c r="M3171">
        <v>1.6640948400000001E-2</v>
      </c>
      <c r="N3171">
        <v>1.6640948400000001E-2</v>
      </c>
      <c r="O3171">
        <v>1.32386676E-2</v>
      </c>
      <c r="P3171">
        <v>1.32386676E-2</v>
      </c>
      <c r="Q3171">
        <v>2.10639816E-2</v>
      </c>
      <c r="R3171">
        <v>1.6757401200000001E-2</v>
      </c>
      <c r="S3171">
        <v>1.3331311199999999E-2</v>
      </c>
      <c r="T3171">
        <v>1.0605692999999999E-2</v>
      </c>
      <c r="U3171">
        <v>4.0929439200000001E-2</v>
      </c>
      <c r="V3171">
        <v>41.63</v>
      </c>
      <c r="W3171">
        <v>0.571885113</v>
      </c>
      <c r="X3171">
        <v>8.7644451999999998E-2</v>
      </c>
      <c r="Y3171">
        <v>6.9725337999999998E-2</v>
      </c>
      <c r="Z3171">
        <v>2.7734913999999999E-2</v>
      </c>
      <c r="AA3171">
        <v>2.7734913999999999E-2</v>
      </c>
      <c r="AB3171">
        <v>2.2064446000000001E-2</v>
      </c>
      <c r="AC3171">
        <v>2.2064446000000001E-2</v>
      </c>
      <c r="AD3171">
        <v>3.5106635999999997E-2</v>
      </c>
      <c r="AE3171">
        <v>2.7929002000000001E-2</v>
      </c>
      <c r="AF3171">
        <v>2.2218852000000001E-2</v>
      </c>
      <c r="AG3171">
        <v>1.7676154999999999E-2</v>
      </c>
      <c r="AH3171" s="6">
        <v>6.8215732000000001E-2</v>
      </c>
      <c r="AI3171" s="6"/>
      <c r="AJ3171" s="8"/>
      <c r="AK3171" s="6"/>
      <c r="AL3171" s="6"/>
      <c r="AM3171" s="6"/>
      <c r="AN3171" s="6"/>
      <c r="AO3171" s="6"/>
      <c r="AP3171" s="6"/>
      <c r="AQ3171" s="6"/>
      <c r="AR3171" s="6"/>
      <c r="AS3171" s="6"/>
    </row>
    <row r="3172" spans="1:45" x14ac:dyDescent="0.35">
      <c r="A3172">
        <v>2500</v>
      </c>
      <c r="B3172">
        <v>0.61179068003976311</v>
      </c>
      <c r="C3172">
        <v>220</v>
      </c>
      <c r="D3172">
        <v>1.4698653779772179</v>
      </c>
      <c r="E3172">
        <v>0.4</v>
      </c>
      <c r="F3172">
        <v>0</v>
      </c>
      <c r="G3172">
        <v>0</v>
      </c>
      <c r="H3172" t="s">
        <v>98</v>
      </c>
      <c r="I3172" t="s">
        <v>98</v>
      </c>
      <c r="J3172">
        <v>0.34313106780000002</v>
      </c>
      <c r="K3172">
        <v>5.2586671199999997E-2</v>
      </c>
      <c r="L3172">
        <v>4.1835202799999999E-2</v>
      </c>
      <c r="M3172">
        <v>1.6640948400000001E-2</v>
      </c>
      <c r="N3172">
        <v>1.6640948400000001E-2</v>
      </c>
      <c r="O3172">
        <v>1.32386676E-2</v>
      </c>
      <c r="P3172">
        <v>1.32386676E-2</v>
      </c>
      <c r="Q3172">
        <v>2.10639816E-2</v>
      </c>
      <c r="R3172">
        <v>1.6757401200000001E-2</v>
      </c>
      <c r="S3172">
        <v>1.3331311199999999E-2</v>
      </c>
      <c r="T3172">
        <v>1.0605692999999999E-2</v>
      </c>
      <c r="U3172">
        <v>4.0929439200000001E-2</v>
      </c>
      <c r="V3172">
        <v>41.63</v>
      </c>
      <c r="W3172">
        <v>0.571885113</v>
      </c>
      <c r="X3172">
        <v>8.7644451999999998E-2</v>
      </c>
      <c r="Y3172">
        <v>6.9725337999999998E-2</v>
      </c>
      <c r="Z3172">
        <v>2.7734913999999999E-2</v>
      </c>
      <c r="AA3172">
        <v>2.7734913999999999E-2</v>
      </c>
      <c r="AB3172">
        <v>2.2064446000000001E-2</v>
      </c>
      <c r="AC3172">
        <v>2.2064446000000001E-2</v>
      </c>
      <c r="AD3172">
        <v>3.5106635999999997E-2</v>
      </c>
      <c r="AE3172">
        <v>2.7929002000000001E-2</v>
      </c>
      <c r="AF3172">
        <v>2.2218852000000001E-2</v>
      </c>
      <c r="AG3172">
        <v>1.7676154999999999E-2</v>
      </c>
      <c r="AH3172" s="6">
        <v>6.8215732000000001E-2</v>
      </c>
      <c r="AI3172" s="6"/>
      <c r="AJ3172" s="8"/>
      <c r="AK3172" s="6"/>
      <c r="AL3172" s="6"/>
      <c r="AM3172" s="6"/>
      <c r="AN3172" s="6"/>
      <c r="AO3172" s="6"/>
      <c r="AP3172" s="6"/>
      <c r="AQ3172" s="6"/>
      <c r="AR3172" s="6"/>
      <c r="AS3172" s="6"/>
    </row>
    <row r="3173" spans="1:45" x14ac:dyDescent="0.35">
      <c r="A3173">
        <v>5000</v>
      </c>
      <c r="B3173">
        <v>0.91882266939675916</v>
      </c>
      <c r="C3173">
        <v>220</v>
      </c>
      <c r="D3173">
        <v>1.4698653779772179</v>
      </c>
      <c r="E3173">
        <v>0.4</v>
      </c>
      <c r="F3173">
        <v>0</v>
      </c>
      <c r="G3173">
        <v>0</v>
      </c>
      <c r="H3173" t="s">
        <v>98</v>
      </c>
      <c r="I3173" t="s">
        <v>98</v>
      </c>
      <c r="J3173">
        <v>0.34313106780000002</v>
      </c>
      <c r="K3173">
        <v>5.2586671199999997E-2</v>
      </c>
      <c r="L3173">
        <v>4.1835202799999999E-2</v>
      </c>
      <c r="M3173">
        <v>1.6640948400000001E-2</v>
      </c>
      <c r="N3173">
        <v>1.6640948400000001E-2</v>
      </c>
      <c r="O3173">
        <v>1.32386676E-2</v>
      </c>
      <c r="P3173">
        <v>1.32386676E-2</v>
      </c>
      <c r="Q3173">
        <v>2.10639816E-2</v>
      </c>
      <c r="R3173">
        <v>1.6757401200000001E-2</v>
      </c>
      <c r="S3173">
        <v>1.3331311199999999E-2</v>
      </c>
      <c r="T3173">
        <v>1.0605692999999999E-2</v>
      </c>
      <c r="U3173">
        <v>4.0929439200000001E-2</v>
      </c>
      <c r="V3173">
        <v>41.63</v>
      </c>
      <c r="W3173">
        <v>0.571885113</v>
      </c>
      <c r="X3173">
        <v>8.7644451999999998E-2</v>
      </c>
      <c r="Y3173">
        <v>6.9725337999999998E-2</v>
      </c>
      <c r="Z3173">
        <v>2.7734913999999999E-2</v>
      </c>
      <c r="AA3173">
        <v>2.7734913999999999E-2</v>
      </c>
      <c r="AB3173">
        <v>2.2064446000000001E-2</v>
      </c>
      <c r="AC3173">
        <v>2.2064446000000001E-2</v>
      </c>
      <c r="AD3173">
        <v>3.5106635999999997E-2</v>
      </c>
      <c r="AE3173">
        <v>2.7929002000000001E-2</v>
      </c>
      <c r="AF3173">
        <v>2.2218852000000001E-2</v>
      </c>
      <c r="AG3173">
        <v>1.7676154999999999E-2</v>
      </c>
      <c r="AH3173" s="6">
        <v>6.8215732000000001E-2</v>
      </c>
      <c r="AI3173" s="6"/>
      <c r="AJ3173" s="8"/>
      <c r="AK3173" s="6"/>
      <c r="AL3173" s="6"/>
      <c r="AM3173" s="6"/>
      <c r="AN3173" s="6"/>
      <c r="AO3173" s="6"/>
      <c r="AP3173" s="6"/>
      <c r="AQ3173" s="6"/>
      <c r="AR3173" s="6"/>
      <c r="AS3173" s="6"/>
    </row>
    <row r="3174" spans="1:45" x14ac:dyDescent="0.35">
      <c r="A3174">
        <v>7500</v>
      </c>
      <c r="B3174">
        <v>1.2398277425119999</v>
      </c>
      <c r="C3174">
        <v>220</v>
      </c>
      <c r="D3174">
        <v>1.4698653779772179</v>
      </c>
      <c r="E3174">
        <v>0.4</v>
      </c>
      <c r="F3174">
        <v>0</v>
      </c>
      <c r="G3174">
        <v>0</v>
      </c>
      <c r="H3174" t="s">
        <v>98</v>
      </c>
      <c r="I3174" t="s">
        <v>98</v>
      </c>
      <c r="J3174">
        <v>0.34313106780000002</v>
      </c>
      <c r="K3174">
        <v>5.2586671199999997E-2</v>
      </c>
      <c r="L3174">
        <v>4.1835202799999999E-2</v>
      </c>
      <c r="M3174">
        <v>1.6640948400000001E-2</v>
      </c>
      <c r="N3174">
        <v>1.6640948400000001E-2</v>
      </c>
      <c r="O3174">
        <v>1.32386676E-2</v>
      </c>
      <c r="P3174">
        <v>1.32386676E-2</v>
      </c>
      <c r="Q3174">
        <v>2.10639816E-2</v>
      </c>
      <c r="R3174">
        <v>1.6757401200000001E-2</v>
      </c>
      <c r="S3174">
        <v>1.3331311199999999E-2</v>
      </c>
      <c r="T3174">
        <v>1.0605692999999999E-2</v>
      </c>
      <c r="U3174">
        <v>4.0929439200000001E-2</v>
      </c>
      <c r="V3174">
        <v>41.63</v>
      </c>
      <c r="W3174">
        <v>0.571885113</v>
      </c>
      <c r="X3174">
        <v>8.7644451999999998E-2</v>
      </c>
      <c r="Y3174">
        <v>6.9725337999999998E-2</v>
      </c>
      <c r="Z3174">
        <v>2.7734913999999999E-2</v>
      </c>
      <c r="AA3174">
        <v>2.7734913999999999E-2</v>
      </c>
      <c r="AB3174">
        <v>2.2064446000000001E-2</v>
      </c>
      <c r="AC3174">
        <v>2.2064446000000001E-2</v>
      </c>
      <c r="AD3174">
        <v>3.5106635999999997E-2</v>
      </c>
      <c r="AE3174">
        <v>2.7929002000000001E-2</v>
      </c>
      <c r="AF3174">
        <v>2.2218852000000001E-2</v>
      </c>
      <c r="AG3174">
        <v>1.7676154999999999E-2</v>
      </c>
      <c r="AH3174" s="6">
        <v>6.8215732000000001E-2</v>
      </c>
      <c r="AI3174" s="6"/>
      <c r="AJ3174" s="8"/>
      <c r="AK3174" s="6"/>
      <c r="AL3174" s="6"/>
      <c r="AM3174" s="6"/>
      <c r="AN3174" s="6"/>
      <c r="AO3174" s="6"/>
      <c r="AP3174" s="6"/>
      <c r="AQ3174" s="6"/>
      <c r="AR3174" s="6"/>
      <c r="AS3174" s="6"/>
    </row>
    <row r="3175" spans="1:45" x14ac:dyDescent="0.35">
      <c r="A3175">
        <v>10000</v>
      </c>
      <c r="B3175">
        <v>1.549951470196437</v>
      </c>
      <c r="C3175">
        <v>220</v>
      </c>
      <c r="D3175">
        <v>1.4698653779772179</v>
      </c>
      <c r="E3175">
        <v>0.4</v>
      </c>
      <c r="F3175">
        <v>0</v>
      </c>
      <c r="G3175">
        <v>0</v>
      </c>
      <c r="H3175" t="s">
        <v>98</v>
      </c>
      <c r="I3175" t="s">
        <v>98</v>
      </c>
      <c r="J3175">
        <v>0.34313106780000002</v>
      </c>
      <c r="K3175">
        <v>5.2586671199999997E-2</v>
      </c>
      <c r="L3175">
        <v>4.1835202799999999E-2</v>
      </c>
      <c r="M3175">
        <v>1.6640948400000001E-2</v>
      </c>
      <c r="N3175">
        <v>1.6640948400000001E-2</v>
      </c>
      <c r="O3175">
        <v>1.32386676E-2</v>
      </c>
      <c r="P3175">
        <v>1.32386676E-2</v>
      </c>
      <c r="Q3175">
        <v>2.10639816E-2</v>
      </c>
      <c r="R3175">
        <v>1.6757401200000001E-2</v>
      </c>
      <c r="S3175">
        <v>1.3331311199999999E-2</v>
      </c>
      <c r="T3175">
        <v>1.0605692999999999E-2</v>
      </c>
      <c r="U3175">
        <v>4.0929439200000001E-2</v>
      </c>
      <c r="V3175">
        <v>41.63</v>
      </c>
      <c r="W3175">
        <v>0.571885113</v>
      </c>
      <c r="X3175">
        <v>8.7644451999999998E-2</v>
      </c>
      <c r="Y3175">
        <v>6.9725337999999998E-2</v>
      </c>
      <c r="Z3175">
        <v>2.7734913999999999E-2</v>
      </c>
      <c r="AA3175">
        <v>2.7734913999999999E-2</v>
      </c>
      <c r="AB3175">
        <v>2.2064446000000001E-2</v>
      </c>
      <c r="AC3175">
        <v>2.2064446000000001E-2</v>
      </c>
      <c r="AD3175">
        <v>3.5106635999999997E-2</v>
      </c>
      <c r="AE3175">
        <v>2.7929002000000001E-2</v>
      </c>
      <c r="AF3175">
        <v>2.2218852000000001E-2</v>
      </c>
      <c r="AG3175">
        <v>1.7676154999999999E-2</v>
      </c>
      <c r="AH3175" s="6">
        <v>6.8215732000000001E-2</v>
      </c>
      <c r="AI3175" s="6"/>
      <c r="AJ3175" s="8"/>
      <c r="AK3175" s="6"/>
      <c r="AL3175" s="6"/>
      <c r="AM3175" s="6"/>
      <c r="AN3175" s="6"/>
      <c r="AO3175" s="6"/>
      <c r="AP3175" s="6"/>
      <c r="AQ3175" s="6"/>
      <c r="AR3175" s="6"/>
      <c r="AS3175" s="6"/>
    </row>
    <row r="3176" spans="1:45" x14ac:dyDescent="0.35">
      <c r="A3176">
        <v>15000</v>
      </c>
      <c r="B3176">
        <v>2.1410960122867828</v>
      </c>
      <c r="C3176">
        <v>220</v>
      </c>
      <c r="D3176">
        <v>1.4698653779772179</v>
      </c>
      <c r="E3176">
        <v>0.4</v>
      </c>
      <c r="F3176">
        <v>0</v>
      </c>
      <c r="G3176">
        <v>0</v>
      </c>
      <c r="H3176" t="s">
        <v>98</v>
      </c>
      <c r="I3176" t="s">
        <v>98</v>
      </c>
      <c r="J3176">
        <v>0.34313106780000002</v>
      </c>
      <c r="K3176">
        <v>5.2586671199999997E-2</v>
      </c>
      <c r="L3176">
        <v>4.1835202799999999E-2</v>
      </c>
      <c r="M3176">
        <v>1.6640948400000001E-2</v>
      </c>
      <c r="N3176">
        <v>1.6640948400000001E-2</v>
      </c>
      <c r="O3176">
        <v>1.32386676E-2</v>
      </c>
      <c r="P3176">
        <v>1.32386676E-2</v>
      </c>
      <c r="Q3176">
        <v>2.10639816E-2</v>
      </c>
      <c r="R3176">
        <v>1.6757401200000001E-2</v>
      </c>
      <c r="S3176">
        <v>1.3331311199999999E-2</v>
      </c>
      <c r="T3176">
        <v>1.0605692999999999E-2</v>
      </c>
      <c r="U3176">
        <v>4.0929439200000001E-2</v>
      </c>
      <c r="V3176">
        <v>41.63</v>
      </c>
      <c r="W3176">
        <v>0.571885113</v>
      </c>
      <c r="X3176">
        <v>8.7644451999999998E-2</v>
      </c>
      <c r="Y3176">
        <v>6.9725337999999998E-2</v>
      </c>
      <c r="Z3176">
        <v>2.7734913999999999E-2</v>
      </c>
      <c r="AA3176">
        <v>2.7734913999999999E-2</v>
      </c>
      <c r="AB3176">
        <v>2.2064446000000001E-2</v>
      </c>
      <c r="AC3176">
        <v>2.2064446000000001E-2</v>
      </c>
      <c r="AD3176">
        <v>3.5106635999999997E-2</v>
      </c>
      <c r="AE3176">
        <v>2.7929002000000001E-2</v>
      </c>
      <c r="AF3176">
        <v>2.2218852000000001E-2</v>
      </c>
      <c r="AG3176">
        <v>1.7676154999999999E-2</v>
      </c>
      <c r="AH3176" s="6">
        <v>6.8215732000000001E-2</v>
      </c>
      <c r="AI3176" s="6"/>
      <c r="AJ3176" s="8"/>
      <c r="AK3176" s="6"/>
      <c r="AL3176" s="6"/>
      <c r="AM3176" s="6"/>
      <c r="AN3176" s="6"/>
      <c r="AO3176" s="6"/>
      <c r="AP3176" s="6"/>
      <c r="AQ3176" s="6"/>
      <c r="AR3176" s="6"/>
      <c r="AS3176" s="6"/>
    </row>
    <row r="3177" spans="1:45" x14ac:dyDescent="0.35">
      <c r="A3177">
        <v>1500</v>
      </c>
      <c r="B3177">
        <v>0.68179135533159219</v>
      </c>
      <c r="C3177">
        <v>250</v>
      </c>
      <c r="D3177">
        <v>1.4698653779772179</v>
      </c>
      <c r="E3177">
        <v>0.4</v>
      </c>
      <c r="F3177">
        <v>0</v>
      </c>
      <c r="G3177">
        <v>0</v>
      </c>
      <c r="H3177" t="s">
        <v>98</v>
      </c>
      <c r="I3177" t="s">
        <v>98</v>
      </c>
      <c r="J3177">
        <v>0.34313106780000002</v>
      </c>
      <c r="K3177">
        <v>5.2586671199999997E-2</v>
      </c>
      <c r="L3177">
        <v>4.1835202799999999E-2</v>
      </c>
      <c r="M3177">
        <v>1.6640948400000001E-2</v>
      </c>
      <c r="N3177">
        <v>1.6640948400000001E-2</v>
      </c>
      <c r="O3177">
        <v>1.32386676E-2</v>
      </c>
      <c r="P3177">
        <v>1.32386676E-2</v>
      </c>
      <c r="Q3177">
        <v>2.10639816E-2</v>
      </c>
      <c r="R3177">
        <v>1.6757401200000001E-2</v>
      </c>
      <c r="S3177">
        <v>1.3331311199999999E-2</v>
      </c>
      <c r="T3177">
        <v>1.0605692999999999E-2</v>
      </c>
      <c r="U3177">
        <v>4.0929439200000001E-2</v>
      </c>
      <c r="V3177">
        <v>41.63</v>
      </c>
      <c r="W3177">
        <v>0.571885113</v>
      </c>
      <c r="X3177">
        <v>8.7644451999999998E-2</v>
      </c>
      <c r="Y3177">
        <v>6.9725337999999998E-2</v>
      </c>
      <c r="Z3177">
        <v>2.7734913999999999E-2</v>
      </c>
      <c r="AA3177">
        <v>2.7734913999999999E-2</v>
      </c>
      <c r="AB3177">
        <v>2.2064446000000001E-2</v>
      </c>
      <c r="AC3177">
        <v>2.2064446000000001E-2</v>
      </c>
      <c r="AD3177">
        <v>3.5106635999999997E-2</v>
      </c>
      <c r="AE3177">
        <v>2.7929002000000001E-2</v>
      </c>
      <c r="AF3177">
        <v>2.2218852000000001E-2</v>
      </c>
      <c r="AG3177">
        <v>1.7676154999999999E-2</v>
      </c>
      <c r="AH3177" s="6">
        <v>6.8215732000000001E-2</v>
      </c>
      <c r="AI3177" s="6"/>
      <c r="AJ3177" s="8"/>
      <c r="AK3177" s="6"/>
      <c r="AL3177" s="6"/>
      <c r="AM3177" s="6"/>
      <c r="AN3177" s="6"/>
      <c r="AO3177" s="6"/>
      <c r="AP3177" s="6"/>
      <c r="AQ3177" s="6"/>
      <c r="AR3177" s="6"/>
      <c r="AS3177" s="6"/>
    </row>
    <row r="3178" spans="1:45" x14ac:dyDescent="0.35">
      <c r="A3178">
        <v>2000</v>
      </c>
      <c r="B3178">
        <v>0.63803337404902583</v>
      </c>
      <c r="C3178">
        <v>250</v>
      </c>
      <c r="D3178">
        <v>1.4698653779772179</v>
      </c>
      <c r="E3178">
        <v>0.4</v>
      </c>
      <c r="F3178">
        <v>0</v>
      </c>
      <c r="G3178">
        <v>0</v>
      </c>
      <c r="H3178" t="s">
        <v>98</v>
      </c>
      <c r="I3178" t="s">
        <v>98</v>
      </c>
      <c r="J3178">
        <v>0.34313106780000002</v>
      </c>
      <c r="K3178">
        <v>5.2586671199999997E-2</v>
      </c>
      <c r="L3178">
        <v>4.1835202799999999E-2</v>
      </c>
      <c r="M3178">
        <v>1.6640948400000001E-2</v>
      </c>
      <c r="N3178">
        <v>1.6640948400000001E-2</v>
      </c>
      <c r="O3178">
        <v>1.32386676E-2</v>
      </c>
      <c r="P3178">
        <v>1.32386676E-2</v>
      </c>
      <c r="Q3178">
        <v>2.10639816E-2</v>
      </c>
      <c r="R3178">
        <v>1.6757401200000001E-2</v>
      </c>
      <c r="S3178">
        <v>1.3331311199999999E-2</v>
      </c>
      <c r="T3178">
        <v>1.0605692999999999E-2</v>
      </c>
      <c r="U3178">
        <v>4.0929439200000001E-2</v>
      </c>
      <c r="V3178">
        <v>41.63</v>
      </c>
      <c r="W3178">
        <v>0.571885113</v>
      </c>
      <c r="X3178">
        <v>8.7644451999999998E-2</v>
      </c>
      <c r="Y3178">
        <v>6.9725337999999998E-2</v>
      </c>
      <c r="Z3178">
        <v>2.7734913999999999E-2</v>
      </c>
      <c r="AA3178">
        <v>2.7734913999999999E-2</v>
      </c>
      <c r="AB3178">
        <v>2.2064446000000001E-2</v>
      </c>
      <c r="AC3178">
        <v>2.2064446000000001E-2</v>
      </c>
      <c r="AD3178">
        <v>3.5106635999999997E-2</v>
      </c>
      <c r="AE3178">
        <v>2.7929002000000001E-2</v>
      </c>
      <c r="AF3178">
        <v>2.2218852000000001E-2</v>
      </c>
      <c r="AG3178">
        <v>1.7676154999999999E-2</v>
      </c>
      <c r="AH3178" s="6">
        <v>6.8215732000000001E-2</v>
      </c>
      <c r="AI3178" s="6"/>
      <c r="AJ3178" s="8"/>
      <c r="AK3178" s="6"/>
      <c r="AL3178" s="6"/>
      <c r="AM3178" s="6"/>
      <c r="AN3178" s="6"/>
      <c r="AO3178" s="6"/>
      <c r="AP3178" s="6"/>
      <c r="AQ3178" s="6"/>
      <c r="AR3178" s="6"/>
      <c r="AS3178" s="6"/>
    </row>
    <row r="3179" spans="1:45" x14ac:dyDescent="0.35">
      <c r="A3179">
        <v>2500</v>
      </c>
      <c r="B3179">
        <v>0.65282538405397961</v>
      </c>
      <c r="C3179">
        <v>250</v>
      </c>
      <c r="D3179">
        <v>1.4698653779772179</v>
      </c>
      <c r="E3179">
        <v>0.4</v>
      </c>
      <c r="F3179">
        <v>0</v>
      </c>
      <c r="G3179">
        <v>0</v>
      </c>
      <c r="H3179" t="s">
        <v>98</v>
      </c>
      <c r="I3179" t="s">
        <v>98</v>
      </c>
      <c r="J3179">
        <v>0.34313106780000002</v>
      </c>
      <c r="K3179">
        <v>5.2586671199999997E-2</v>
      </c>
      <c r="L3179">
        <v>4.1835202799999999E-2</v>
      </c>
      <c r="M3179">
        <v>1.6640948400000001E-2</v>
      </c>
      <c r="N3179">
        <v>1.6640948400000001E-2</v>
      </c>
      <c r="O3179">
        <v>1.32386676E-2</v>
      </c>
      <c r="P3179">
        <v>1.32386676E-2</v>
      </c>
      <c r="Q3179">
        <v>2.10639816E-2</v>
      </c>
      <c r="R3179">
        <v>1.6757401200000001E-2</v>
      </c>
      <c r="S3179">
        <v>1.3331311199999999E-2</v>
      </c>
      <c r="T3179">
        <v>1.0605692999999999E-2</v>
      </c>
      <c r="U3179">
        <v>4.0929439200000001E-2</v>
      </c>
      <c r="V3179">
        <v>41.63</v>
      </c>
      <c r="W3179">
        <v>0.571885113</v>
      </c>
      <c r="X3179">
        <v>8.7644451999999998E-2</v>
      </c>
      <c r="Y3179">
        <v>6.9725337999999998E-2</v>
      </c>
      <c r="Z3179">
        <v>2.7734913999999999E-2</v>
      </c>
      <c r="AA3179">
        <v>2.7734913999999999E-2</v>
      </c>
      <c r="AB3179">
        <v>2.2064446000000001E-2</v>
      </c>
      <c r="AC3179">
        <v>2.2064446000000001E-2</v>
      </c>
      <c r="AD3179">
        <v>3.5106635999999997E-2</v>
      </c>
      <c r="AE3179">
        <v>2.7929002000000001E-2</v>
      </c>
      <c r="AF3179">
        <v>2.2218852000000001E-2</v>
      </c>
      <c r="AG3179">
        <v>1.7676154999999999E-2</v>
      </c>
      <c r="AH3179" s="6">
        <v>6.8215732000000001E-2</v>
      </c>
      <c r="AI3179" s="6"/>
      <c r="AJ3179" s="8"/>
      <c r="AK3179" s="6"/>
      <c r="AL3179" s="6"/>
      <c r="AM3179" s="6"/>
      <c r="AN3179" s="6"/>
      <c r="AO3179" s="6"/>
      <c r="AP3179" s="6"/>
      <c r="AQ3179" s="6"/>
      <c r="AR3179" s="6"/>
      <c r="AS3179" s="6"/>
    </row>
    <row r="3180" spans="1:45" x14ac:dyDescent="0.35">
      <c r="A3180">
        <v>5000</v>
      </c>
      <c r="B3180">
        <v>0.92452923605474446</v>
      </c>
      <c r="C3180">
        <v>250</v>
      </c>
      <c r="D3180">
        <v>1.4698653779772179</v>
      </c>
      <c r="E3180">
        <v>0.4</v>
      </c>
      <c r="F3180">
        <v>0</v>
      </c>
      <c r="G3180">
        <v>0</v>
      </c>
      <c r="H3180" t="s">
        <v>98</v>
      </c>
      <c r="I3180" t="s">
        <v>98</v>
      </c>
      <c r="J3180">
        <v>0.34313106780000002</v>
      </c>
      <c r="K3180">
        <v>5.2586671199999997E-2</v>
      </c>
      <c r="L3180">
        <v>4.1835202799999999E-2</v>
      </c>
      <c r="M3180">
        <v>1.6640948400000001E-2</v>
      </c>
      <c r="N3180">
        <v>1.6640948400000001E-2</v>
      </c>
      <c r="O3180">
        <v>1.32386676E-2</v>
      </c>
      <c r="P3180">
        <v>1.32386676E-2</v>
      </c>
      <c r="Q3180">
        <v>2.10639816E-2</v>
      </c>
      <c r="R3180">
        <v>1.6757401200000001E-2</v>
      </c>
      <c r="S3180">
        <v>1.3331311199999999E-2</v>
      </c>
      <c r="T3180">
        <v>1.0605692999999999E-2</v>
      </c>
      <c r="U3180">
        <v>4.0929439200000001E-2</v>
      </c>
      <c r="V3180">
        <v>41.63</v>
      </c>
      <c r="W3180">
        <v>0.571885113</v>
      </c>
      <c r="X3180">
        <v>8.7644451999999998E-2</v>
      </c>
      <c r="Y3180">
        <v>6.9725337999999998E-2</v>
      </c>
      <c r="Z3180">
        <v>2.7734913999999999E-2</v>
      </c>
      <c r="AA3180">
        <v>2.7734913999999999E-2</v>
      </c>
      <c r="AB3180">
        <v>2.2064446000000001E-2</v>
      </c>
      <c r="AC3180">
        <v>2.2064446000000001E-2</v>
      </c>
      <c r="AD3180">
        <v>3.5106635999999997E-2</v>
      </c>
      <c r="AE3180">
        <v>2.7929002000000001E-2</v>
      </c>
      <c r="AF3180">
        <v>2.2218852000000001E-2</v>
      </c>
      <c r="AG3180">
        <v>1.7676154999999999E-2</v>
      </c>
      <c r="AH3180" s="6">
        <v>6.8215732000000001E-2</v>
      </c>
      <c r="AI3180" s="6"/>
      <c r="AJ3180" s="8"/>
      <c r="AK3180" s="6"/>
      <c r="AL3180" s="6"/>
      <c r="AM3180" s="6"/>
      <c r="AN3180" s="6"/>
      <c r="AO3180" s="6"/>
      <c r="AP3180" s="6"/>
      <c r="AQ3180" s="6"/>
      <c r="AR3180" s="6"/>
      <c r="AS3180" s="6"/>
    </row>
    <row r="3181" spans="1:45" x14ac:dyDescent="0.35">
      <c r="A3181">
        <v>7500</v>
      </c>
      <c r="B3181">
        <v>1.2294872371106611</v>
      </c>
      <c r="C3181">
        <v>250</v>
      </c>
      <c r="D3181">
        <v>1.4698653779772179</v>
      </c>
      <c r="E3181">
        <v>0.4</v>
      </c>
      <c r="F3181">
        <v>0</v>
      </c>
      <c r="G3181">
        <v>0</v>
      </c>
      <c r="H3181" t="s">
        <v>98</v>
      </c>
      <c r="I3181" t="s">
        <v>98</v>
      </c>
      <c r="J3181">
        <v>0.34313106780000002</v>
      </c>
      <c r="K3181">
        <v>5.2586671199999997E-2</v>
      </c>
      <c r="L3181">
        <v>4.1835202799999999E-2</v>
      </c>
      <c r="M3181">
        <v>1.6640948400000001E-2</v>
      </c>
      <c r="N3181">
        <v>1.6640948400000001E-2</v>
      </c>
      <c r="O3181">
        <v>1.32386676E-2</v>
      </c>
      <c r="P3181">
        <v>1.32386676E-2</v>
      </c>
      <c r="Q3181">
        <v>2.10639816E-2</v>
      </c>
      <c r="R3181">
        <v>1.6757401200000001E-2</v>
      </c>
      <c r="S3181">
        <v>1.3331311199999999E-2</v>
      </c>
      <c r="T3181">
        <v>1.0605692999999999E-2</v>
      </c>
      <c r="U3181">
        <v>4.0929439200000001E-2</v>
      </c>
      <c r="V3181">
        <v>41.63</v>
      </c>
      <c r="W3181">
        <v>0.571885113</v>
      </c>
      <c r="X3181">
        <v>8.7644451999999998E-2</v>
      </c>
      <c r="Y3181">
        <v>6.9725337999999998E-2</v>
      </c>
      <c r="Z3181">
        <v>2.7734913999999999E-2</v>
      </c>
      <c r="AA3181">
        <v>2.7734913999999999E-2</v>
      </c>
      <c r="AB3181">
        <v>2.2064446000000001E-2</v>
      </c>
      <c r="AC3181">
        <v>2.2064446000000001E-2</v>
      </c>
      <c r="AD3181">
        <v>3.5106635999999997E-2</v>
      </c>
      <c r="AE3181">
        <v>2.7929002000000001E-2</v>
      </c>
      <c r="AF3181">
        <v>2.2218852000000001E-2</v>
      </c>
      <c r="AG3181">
        <v>1.7676154999999999E-2</v>
      </c>
      <c r="AH3181" s="6">
        <v>6.8215732000000001E-2</v>
      </c>
      <c r="AI3181" s="6"/>
      <c r="AJ3181" s="8"/>
      <c r="AK3181" s="6"/>
      <c r="AL3181" s="6"/>
      <c r="AM3181" s="6"/>
      <c r="AN3181" s="6"/>
      <c r="AO3181" s="6"/>
      <c r="AP3181" s="6"/>
      <c r="AQ3181" s="6"/>
      <c r="AR3181" s="6"/>
      <c r="AS3181" s="6"/>
    </row>
    <row r="3182" spans="1:45" x14ac:dyDescent="0.35">
      <c r="A3182">
        <v>10000</v>
      </c>
      <c r="B3182">
        <v>1.526689898799791</v>
      </c>
      <c r="C3182">
        <v>250</v>
      </c>
      <c r="D3182">
        <v>1.4698653779772179</v>
      </c>
      <c r="E3182">
        <v>0.4</v>
      </c>
      <c r="F3182">
        <v>0</v>
      </c>
      <c r="G3182">
        <v>0</v>
      </c>
      <c r="H3182" t="s">
        <v>98</v>
      </c>
      <c r="I3182" t="s">
        <v>98</v>
      </c>
      <c r="J3182">
        <v>0.34313106780000002</v>
      </c>
      <c r="K3182">
        <v>5.2586671199999997E-2</v>
      </c>
      <c r="L3182">
        <v>4.1835202799999999E-2</v>
      </c>
      <c r="M3182">
        <v>1.6640948400000001E-2</v>
      </c>
      <c r="N3182">
        <v>1.6640948400000001E-2</v>
      </c>
      <c r="O3182">
        <v>1.32386676E-2</v>
      </c>
      <c r="P3182">
        <v>1.32386676E-2</v>
      </c>
      <c r="Q3182">
        <v>2.10639816E-2</v>
      </c>
      <c r="R3182">
        <v>1.6757401200000001E-2</v>
      </c>
      <c r="S3182">
        <v>1.3331311199999999E-2</v>
      </c>
      <c r="T3182">
        <v>1.0605692999999999E-2</v>
      </c>
      <c r="U3182">
        <v>4.0929439200000001E-2</v>
      </c>
      <c r="V3182">
        <v>41.63</v>
      </c>
      <c r="W3182">
        <v>0.571885113</v>
      </c>
      <c r="X3182">
        <v>8.7644451999999998E-2</v>
      </c>
      <c r="Y3182">
        <v>6.9725337999999998E-2</v>
      </c>
      <c r="Z3182">
        <v>2.7734913999999999E-2</v>
      </c>
      <c r="AA3182">
        <v>2.7734913999999999E-2</v>
      </c>
      <c r="AB3182">
        <v>2.2064446000000001E-2</v>
      </c>
      <c r="AC3182">
        <v>2.2064446000000001E-2</v>
      </c>
      <c r="AD3182">
        <v>3.5106635999999997E-2</v>
      </c>
      <c r="AE3182">
        <v>2.7929002000000001E-2</v>
      </c>
      <c r="AF3182">
        <v>2.2218852000000001E-2</v>
      </c>
      <c r="AG3182">
        <v>1.7676154999999999E-2</v>
      </c>
      <c r="AH3182" s="6">
        <v>6.8215732000000001E-2</v>
      </c>
      <c r="AI3182" s="6"/>
      <c r="AJ3182" s="8"/>
      <c r="AK3182" s="6"/>
      <c r="AL3182" s="6"/>
      <c r="AM3182" s="6"/>
      <c r="AN3182" s="6"/>
      <c r="AO3182" s="6"/>
      <c r="AP3182" s="6"/>
      <c r="AQ3182" s="6"/>
      <c r="AR3182" s="6"/>
      <c r="AS3182" s="6"/>
    </row>
    <row r="3183" spans="1:45" x14ac:dyDescent="0.35">
      <c r="A3183">
        <v>15000</v>
      </c>
      <c r="B3183">
        <v>2.0948982010908561</v>
      </c>
      <c r="C3183">
        <v>250</v>
      </c>
      <c r="D3183">
        <v>1.4698653779772179</v>
      </c>
      <c r="E3183">
        <v>0.4</v>
      </c>
      <c r="F3183">
        <v>0</v>
      </c>
      <c r="G3183">
        <v>0</v>
      </c>
      <c r="H3183" t="s">
        <v>98</v>
      </c>
      <c r="I3183" t="s">
        <v>98</v>
      </c>
      <c r="J3183">
        <v>0.34313106780000002</v>
      </c>
      <c r="K3183">
        <v>5.2586671199999997E-2</v>
      </c>
      <c r="L3183">
        <v>4.1835202799999999E-2</v>
      </c>
      <c r="M3183">
        <v>1.6640948400000001E-2</v>
      </c>
      <c r="N3183">
        <v>1.6640948400000001E-2</v>
      </c>
      <c r="O3183">
        <v>1.32386676E-2</v>
      </c>
      <c r="P3183">
        <v>1.32386676E-2</v>
      </c>
      <c r="Q3183">
        <v>2.10639816E-2</v>
      </c>
      <c r="R3183">
        <v>1.6757401200000001E-2</v>
      </c>
      <c r="S3183">
        <v>1.3331311199999999E-2</v>
      </c>
      <c r="T3183">
        <v>1.0605692999999999E-2</v>
      </c>
      <c r="U3183">
        <v>4.0929439200000001E-2</v>
      </c>
      <c r="V3183">
        <v>41.63</v>
      </c>
      <c r="W3183">
        <v>0.571885113</v>
      </c>
      <c r="X3183">
        <v>8.7644451999999998E-2</v>
      </c>
      <c r="Y3183">
        <v>6.9725337999999998E-2</v>
      </c>
      <c r="Z3183">
        <v>2.7734913999999999E-2</v>
      </c>
      <c r="AA3183">
        <v>2.7734913999999999E-2</v>
      </c>
      <c r="AB3183">
        <v>2.2064446000000001E-2</v>
      </c>
      <c r="AC3183">
        <v>2.2064446000000001E-2</v>
      </c>
      <c r="AD3183">
        <v>3.5106635999999997E-2</v>
      </c>
      <c r="AE3183">
        <v>2.7929002000000001E-2</v>
      </c>
      <c r="AF3183">
        <v>2.2218852000000001E-2</v>
      </c>
      <c r="AG3183">
        <v>1.7676154999999999E-2</v>
      </c>
      <c r="AH3183" s="6">
        <v>6.8215732000000001E-2</v>
      </c>
      <c r="AI3183" s="6"/>
      <c r="AJ3183" s="8"/>
      <c r="AK3183" s="6"/>
      <c r="AL3183" s="6"/>
      <c r="AM3183" s="6"/>
      <c r="AN3183" s="6"/>
      <c r="AO3183" s="6"/>
      <c r="AP3183" s="6"/>
      <c r="AQ3183" s="6"/>
      <c r="AR3183" s="6"/>
      <c r="AS3183" s="6"/>
    </row>
    <row r="3184" spans="1:45" x14ac:dyDescent="0.35">
      <c r="A3184">
        <v>1500</v>
      </c>
      <c r="B3184">
        <v>0.73640852671861423</v>
      </c>
      <c r="C3184">
        <v>280</v>
      </c>
      <c r="D3184">
        <v>1.4698653779772179</v>
      </c>
      <c r="E3184">
        <v>0.4</v>
      </c>
      <c r="F3184">
        <v>0</v>
      </c>
      <c r="G3184">
        <v>0</v>
      </c>
      <c r="H3184" t="s">
        <v>98</v>
      </c>
      <c r="I3184" t="s">
        <v>98</v>
      </c>
      <c r="J3184">
        <v>0.34313106780000002</v>
      </c>
      <c r="K3184">
        <v>5.2586671199999997E-2</v>
      </c>
      <c r="L3184">
        <v>4.1835202799999999E-2</v>
      </c>
      <c r="M3184">
        <v>1.6640948400000001E-2</v>
      </c>
      <c r="N3184">
        <v>1.6640948400000001E-2</v>
      </c>
      <c r="O3184">
        <v>1.32386676E-2</v>
      </c>
      <c r="P3184">
        <v>1.32386676E-2</v>
      </c>
      <c r="Q3184">
        <v>2.10639816E-2</v>
      </c>
      <c r="R3184">
        <v>1.6757401200000001E-2</v>
      </c>
      <c r="S3184">
        <v>1.3331311199999999E-2</v>
      </c>
      <c r="T3184">
        <v>1.0605692999999999E-2</v>
      </c>
      <c r="U3184">
        <v>4.0929439200000001E-2</v>
      </c>
      <c r="V3184">
        <v>41.63</v>
      </c>
      <c r="W3184">
        <v>0.571885113</v>
      </c>
      <c r="X3184">
        <v>8.7644451999999998E-2</v>
      </c>
      <c r="Y3184">
        <v>6.9725337999999998E-2</v>
      </c>
      <c r="Z3184">
        <v>2.7734913999999999E-2</v>
      </c>
      <c r="AA3184">
        <v>2.7734913999999999E-2</v>
      </c>
      <c r="AB3184">
        <v>2.2064446000000001E-2</v>
      </c>
      <c r="AC3184">
        <v>2.2064446000000001E-2</v>
      </c>
      <c r="AD3184">
        <v>3.5106635999999997E-2</v>
      </c>
      <c r="AE3184">
        <v>2.7929002000000001E-2</v>
      </c>
      <c r="AF3184">
        <v>2.2218852000000001E-2</v>
      </c>
      <c r="AG3184">
        <v>1.7676154999999999E-2</v>
      </c>
      <c r="AH3184" s="6">
        <v>6.8215732000000001E-2</v>
      </c>
      <c r="AI3184" s="6"/>
      <c r="AJ3184" s="8"/>
      <c r="AK3184" s="6"/>
      <c r="AL3184" s="6"/>
      <c r="AM3184" s="6"/>
      <c r="AN3184" s="6"/>
      <c r="AO3184" s="6"/>
      <c r="AP3184" s="6"/>
      <c r="AQ3184" s="6"/>
      <c r="AR3184" s="6"/>
      <c r="AS3184" s="6"/>
    </row>
    <row r="3185" spans="1:45" x14ac:dyDescent="0.35">
      <c r="A3185">
        <v>2000</v>
      </c>
      <c r="B3185">
        <v>0.69457746509256846</v>
      </c>
      <c r="C3185">
        <v>280</v>
      </c>
      <c r="D3185">
        <v>1.4698653779772179</v>
      </c>
      <c r="E3185">
        <v>0.4</v>
      </c>
      <c r="F3185">
        <v>0</v>
      </c>
      <c r="G3185">
        <v>0</v>
      </c>
      <c r="H3185" t="s">
        <v>98</v>
      </c>
      <c r="I3185" t="s">
        <v>98</v>
      </c>
      <c r="J3185">
        <v>0.34313106780000002</v>
      </c>
      <c r="K3185">
        <v>5.2586671199999997E-2</v>
      </c>
      <c r="L3185">
        <v>4.1835202799999999E-2</v>
      </c>
      <c r="M3185">
        <v>1.6640948400000001E-2</v>
      </c>
      <c r="N3185">
        <v>1.6640948400000001E-2</v>
      </c>
      <c r="O3185">
        <v>1.32386676E-2</v>
      </c>
      <c r="P3185">
        <v>1.32386676E-2</v>
      </c>
      <c r="Q3185">
        <v>2.10639816E-2</v>
      </c>
      <c r="R3185">
        <v>1.6757401200000001E-2</v>
      </c>
      <c r="S3185">
        <v>1.3331311199999999E-2</v>
      </c>
      <c r="T3185">
        <v>1.0605692999999999E-2</v>
      </c>
      <c r="U3185">
        <v>4.0929439200000001E-2</v>
      </c>
      <c r="V3185">
        <v>41.63</v>
      </c>
      <c r="W3185">
        <v>0.571885113</v>
      </c>
      <c r="X3185">
        <v>8.7644451999999998E-2</v>
      </c>
      <c r="Y3185">
        <v>6.9725337999999998E-2</v>
      </c>
      <c r="Z3185">
        <v>2.7734913999999999E-2</v>
      </c>
      <c r="AA3185">
        <v>2.7734913999999999E-2</v>
      </c>
      <c r="AB3185">
        <v>2.2064446000000001E-2</v>
      </c>
      <c r="AC3185">
        <v>2.2064446000000001E-2</v>
      </c>
      <c r="AD3185">
        <v>3.5106635999999997E-2</v>
      </c>
      <c r="AE3185">
        <v>2.7929002000000001E-2</v>
      </c>
      <c r="AF3185">
        <v>2.2218852000000001E-2</v>
      </c>
      <c r="AG3185">
        <v>1.7676154999999999E-2</v>
      </c>
      <c r="AH3185" s="6">
        <v>6.8215732000000001E-2</v>
      </c>
      <c r="AI3185" s="6"/>
      <c r="AJ3185" s="8"/>
      <c r="AK3185" s="6"/>
      <c r="AL3185" s="6"/>
      <c r="AM3185" s="6"/>
      <c r="AN3185" s="6"/>
      <c r="AO3185" s="6"/>
      <c r="AP3185" s="6"/>
      <c r="AQ3185" s="6"/>
      <c r="AR3185" s="6"/>
      <c r="AS3185" s="6"/>
    </row>
    <row r="3186" spans="1:45" x14ac:dyDescent="0.35">
      <c r="A3186">
        <v>2500</v>
      </c>
      <c r="B3186">
        <v>0.69587031711890346</v>
      </c>
      <c r="C3186">
        <v>280</v>
      </c>
      <c r="D3186">
        <v>1.4698653779772179</v>
      </c>
      <c r="E3186">
        <v>0.4</v>
      </c>
      <c r="F3186">
        <v>0</v>
      </c>
      <c r="G3186">
        <v>0</v>
      </c>
      <c r="H3186" t="s">
        <v>98</v>
      </c>
      <c r="I3186" t="s">
        <v>98</v>
      </c>
      <c r="J3186">
        <v>0.34313106780000002</v>
      </c>
      <c r="K3186">
        <v>5.2586671199999997E-2</v>
      </c>
      <c r="L3186">
        <v>4.1835202799999999E-2</v>
      </c>
      <c r="M3186">
        <v>1.6640948400000001E-2</v>
      </c>
      <c r="N3186">
        <v>1.6640948400000001E-2</v>
      </c>
      <c r="O3186">
        <v>1.32386676E-2</v>
      </c>
      <c r="P3186">
        <v>1.32386676E-2</v>
      </c>
      <c r="Q3186">
        <v>2.10639816E-2</v>
      </c>
      <c r="R3186">
        <v>1.6757401200000001E-2</v>
      </c>
      <c r="S3186">
        <v>1.3331311199999999E-2</v>
      </c>
      <c r="T3186">
        <v>1.0605692999999999E-2</v>
      </c>
      <c r="U3186">
        <v>4.0929439200000001E-2</v>
      </c>
      <c r="V3186">
        <v>41.63</v>
      </c>
      <c r="W3186">
        <v>0.571885113</v>
      </c>
      <c r="X3186">
        <v>8.7644451999999998E-2</v>
      </c>
      <c r="Y3186">
        <v>6.9725337999999998E-2</v>
      </c>
      <c r="Z3186">
        <v>2.7734913999999999E-2</v>
      </c>
      <c r="AA3186">
        <v>2.7734913999999999E-2</v>
      </c>
      <c r="AB3186">
        <v>2.2064446000000001E-2</v>
      </c>
      <c r="AC3186">
        <v>2.2064446000000001E-2</v>
      </c>
      <c r="AD3186">
        <v>3.5106635999999997E-2</v>
      </c>
      <c r="AE3186">
        <v>2.7929002000000001E-2</v>
      </c>
      <c r="AF3186">
        <v>2.2218852000000001E-2</v>
      </c>
      <c r="AG3186">
        <v>1.7676154999999999E-2</v>
      </c>
      <c r="AH3186" s="6">
        <v>6.8215732000000001E-2</v>
      </c>
      <c r="AI3186" s="6"/>
      <c r="AJ3186" s="8"/>
      <c r="AK3186" s="6"/>
      <c r="AL3186" s="6"/>
      <c r="AM3186" s="6"/>
      <c r="AN3186" s="6"/>
      <c r="AO3186" s="6"/>
      <c r="AP3186" s="6"/>
      <c r="AQ3186" s="6"/>
      <c r="AR3186" s="6"/>
      <c r="AS3186" s="6"/>
    </row>
    <row r="3187" spans="1:45" x14ac:dyDescent="0.35">
      <c r="A3187">
        <v>5000</v>
      </c>
      <c r="B3187">
        <v>0.93280446377841097</v>
      </c>
      <c r="C3187">
        <v>280</v>
      </c>
      <c r="D3187">
        <v>1.4698653779772179</v>
      </c>
      <c r="E3187">
        <v>0.4</v>
      </c>
      <c r="F3187">
        <v>0</v>
      </c>
      <c r="G3187">
        <v>0</v>
      </c>
      <c r="H3187" t="s">
        <v>98</v>
      </c>
      <c r="I3187" t="s">
        <v>98</v>
      </c>
      <c r="J3187">
        <v>0.34313106780000002</v>
      </c>
      <c r="K3187">
        <v>5.2586671199999997E-2</v>
      </c>
      <c r="L3187">
        <v>4.1835202799999999E-2</v>
      </c>
      <c r="M3187">
        <v>1.6640948400000001E-2</v>
      </c>
      <c r="N3187">
        <v>1.6640948400000001E-2</v>
      </c>
      <c r="O3187">
        <v>1.32386676E-2</v>
      </c>
      <c r="P3187">
        <v>1.32386676E-2</v>
      </c>
      <c r="Q3187">
        <v>2.10639816E-2</v>
      </c>
      <c r="R3187">
        <v>1.6757401200000001E-2</v>
      </c>
      <c r="S3187">
        <v>1.3331311199999999E-2</v>
      </c>
      <c r="T3187">
        <v>1.0605692999999999E-2</v>
      </c>
      <c r="U3187">
        <v>4.0929439200000001E-2</v>
      </c>
      <c r="V3187">
        <v>41.63</v>
      </c>
      <c r="W3187">
        <v>0.571885113</v>
      </c>
      <c r="X3187">
        <v>8.7644451999999998E-2</v>
      </c>
      <c r="Y3187">
        <v>6.9725337999999998E-2</v>
      </c>
      <c r="Z3187">
        <v>2.7734913999999999E-2</v>
      </c>
      <c r="AA3187">
        <v>2.7734913999999999E-2</v>
      </c>
      <c r="AB3187">
        <v>2.2064446000000001E-2</v>
      </c>
      <c r="AC3187">
        <v>2.2064446000000001E-2</v>
      </c>
      <c r="AD3187">
        <v>3.5106635999999997E-2</v>
      </c>
      <c r="AE3187">
        <v>2.7929002000000001E-2</v>
      </c>
      <c r="AF3187">
        <v>2.2218852000000001E-2</v>
      </c>
      <c r="AG3187">
        <v>1.7676154999999999E-2</v>
      </c>
      <c r="AH3187" s="6">
        <v>6.8215732000000001E-2</v>
      </c>
      <c r="AI3187" s="6"/>
      <c r="AJ3187" s="8"/>
      <c r="AK3187" s="6"/>
      <c r="AL3187" s="6"/>
      <c r="AM3187" s="6"/>
      <c r="AN3187" s="6"/>
      <c r="AO3187" s="6"/>
      <c r="AP3187" s="6"/>
      <c r="AQ3187" s="6"/>
      <c r="AR3187" s="6"/>
      <c r="AS3187" s="6"/>
    </row>
    <row r="3188" spans="1:45" x14ac:dyDescent="0.35">
      <c r="A3188">
        <v>7500</v>
      </c>
      <c r="B3188">
        <v>1.2218047701818511</v>
      </c>
      <c r="C3188">
        <v>280</v>
      </c>
      <c r="D3188">
        <v>1.4698653779772179</v>
      </c>
      <c r="E3188">
        <v>0.4</v>
      </c>
      <c r="F3188">
        <v>0</v>
      </c>
      <c r="G3188">
        <v>0</v>
      </c>
      <c r="H3188" t="s">
        <v>98</v>
      </c>
      <c r="I3188" t="s">
        <v>98</v>
      </c>
      <c r="J3188">
        <v>0.34313106780000002</v>
      </c>
      <c r="K3188">
        <v>5.2586671199999997E-2</v>
      </c>
      <c r="L3188">
        <v>4.1835202799999999E-2</v>
      </c>
      <c r="M3188">
        <v>1.6640948400000001E-2</v>
      </c>
      <c r="N3188">
        <v>1.6640948400000001E-2</v>
      </c>
      <c r="O3188">
        <v>1.32386676E-2</v>
      </c>
      <c r="P3188">
        <v>1.32386676E-2</v>
      </c>
      <c r="Q3188">
        <v>2.10639816E-2</v>
      </c>
      <c r="R3188">
        <v>1.6757401200000001E-2</v>
      </c>
      <c r="S3188">
        <v>1.3331311199999999E-2</v>
      </c>
      <c r="T3188">
        <v>1.0605692999999999E-2</v>
      </c>
      <c r="U3188">
        <v>4.0929439200000001E-2</v>
      </c>
      <c r="V3188">
        <v>41.63</v>
      </c>
      <c r="W3188">
        <v>0.571885113</v>
      </c>
      <c r="X3188">
        <v>8.7644451999999998E-2</v>
      </c>
      <c r="Y3188">
        <v>6.9725337999999998E-2</v>
      </c>
      <c r="Z3188">
        <v>2.7734913999999999E-2</v>
      </c>
      <c r="AA3188">
        <v>2.7734913999999999E-2</v>
      </c>
      <c r="AB3188">
        <v>2.2064446000000001E-2</v>
      </c>
      <c r="AC3188">
        <v>2.2064446000000001E-2</v>
      </c>
      <c r="AD3188">
        <v>3.5106635999999997E-2</v>
      </c>
      <c r="AE3188">
        <v>2.7929002000000001E-2</v>
      </c>
      <c r="AF3188">
        <v>2.2218852000000001E-2</v>
      </c>
      <c r="AG3188">
        <v>1.7676154999999999E-2</v>
      </c>
      <c r="AH3188" s="6">
        <v>6.8215732000000001E-2</v>
      </c>
      <c r="AI3188" s="6"/>
      <c r="AJ3188" s="8"/>
      <c r="AK3188" s="6"/>
      <c r="AL3188" s="6"/>
      <c r="AM3188" s="6"/>
      <c r="AN3188" s="6"/>
      <c r="AO3188" s="6"/>
      <c r="AP3188" s="6"/>
      <c r="AQ3188" s="6"/>
      <c r="AR3188" s="6"/>
      <c r="AS3188" s="6"/>
    </row>
    <row r="3189" spans="1:45" x14ac:dyDescent="0.35">
      <c r="A3189">
        <v>10000</v>
      </c>
      <c r="B3189">
        <v>1.506579866554504</v>
      </c>
      <c r="C3189">
        <v>280</v>
      </c>
      <c r="D3189">
        <v>1.4698653779772179</v>
      </c>
      <c r="E3189">
        <v>0.4</v>
      </c>
      <c r="F3189">
        <v>0</v>
      </c>
      <c r="G3189">
        <v>0</v>
      </c>
      <c r="H3189" t="s">
        <v>98</v>
      </c>
      <c r="I3189" t="s">
        <v>98</v>
      </c>
      <c r="J3189">
        <v>0.34313106780000002</v>
      </c>
      <c r="K3189">
        <v>5.2586671199999997E-2</v>
      </c>
      <c r="L3189">
        <v>4.1835202799999999E-2</v>
      </c>
      <c r="M3189">
        <v>1.6640948400000001E-2</v>
      </c>
      <c r="N3189">
        <v>1.6640948400000001E-2</v>
      </c>
      <c r="O3189">
        <v>1.32386676E-2</v>
      </c>
      <c r="P3189">
        <v>1.32386676E-2</v>
      </c>
      <c r="Q3189">
        <v>2.10639816E-2</v>
      </c>
      <c r="R3189">
        <v>1.6757401200000001E-2</v>
      </c>
      <c r="S3189">
        <v>1.3331311199999999E-2</v>
      </c>
      <c r="T3189">
        <v>1.0605692999999999E-2</v>
      </c>
      <c r="U3189">
        <v>4.0929439200000001E-2</v>
      </c>
      <c r="V3189">
        <v>41.63</v>
      </c>
      <c r="W3189">
        <v>0.571885113</v>
      </c>
      <c r="X3189">
        <v>8.7644451999999998E-2</v>
      </c>
      <c r="Y3189">
        <v>6.9725337999999998E-2</v>
      </c>
      <c r="Z3189">
        <v>2.7734913999999999E-2</v>
      </c>
      <c r="AA3189">
        <v>2.7734913999999999E-2</v>
      </c>
      <c r="AB3189">
        <v>2.2064446000000001E-2</v>
      </c>
      <c r="AC3189">
        <v>2.2064446000000001E-2</v>
      </c>
      <c r="AD3189">
        <v>3.5106635999999997E-2</v>
      </c>
      <c r="AE3189">
        <v>2.7929002000000001E-2</v>
      </c>
      <c r="AF3189">
        <v>2.2218852000000001E-2</v>
      </c>
      <c r="AG3189">
        <v>1.7676154999999999E-2</v>
      </c>
      <c r="AH3189" s="6">
        <v>6.8215732000000001E-2</v>
      </c>
      <c r="AI3189" s="6"/>
      <c r="AJ3189" s="8"/>
      <c r="AK3189" s="6"/>
      <c r="AL3189" s="6"/>
      <c r="AM3189" s="6"/>
      <c r="AN3189" s="6"/>
      <c r="AO3189" s="6"/>
      <c r="AP3189" s="6"/>
      <c r="AQ3189" s="6"/>
      <c r="AR3189" s="6"/>
      <c r="AS3189" s="6"/>
    </row>
    <row r="3190" spans="1:45" x14ac:dyDescent="0.35">
      <c r="A3190">
        <v>15000</v>
      </c>
      <c r="B3190">
        <v>2.0531599233606901</v>
      </c>
      <c r="C3190">
        <v>280</v>
      </c>
      <c r="D3190">
        <v>1.4698653779772179</v>
      </c>
      <c r="E3190">
        <v>0.4</v>
      </c>
      <c r="F3190">
        <v>0</v>
      </c>
      <c r="G3190">
        <v>0</v>
      </c>
      <c r="H3190" t="s">
        <v>98</v>
      </c>
      <c r="I3190" t="s">
        <v>98</v>
      </c>
      <c r="J3190">
        <v>0.34313106780000002</v>
      </c>
      <c r="K3190">
        <v>5.2586671199999997E-2</v>
      </c>
      <c r="L3190">
        <v>4.1835202799999999E-2</v>
      </c>
      <c r="M3190">
        <v>1.6640948400000001E-2</v>
      </c>
      <c r="N3190">
        <v>1.6640948400000001E-2</v>
      </c>
      <c r="O3190">
        <v>1.32386676E-2</v>
      </c>
      <c r="P3190">
        <v>1.32386676E-2</v>
      </c>
      <c r="Q3190">
        <v>2.10639816E-2</v>
      </c>
      <c r="R3190">
        <v>1.6757401200000001E-2</v>
      </c>
      <c r="S3190">
        <v>1.3331311199999999E-2</v>
      </c>
      <c r="T3190">
        <v>1.0605692999999999E-2</v>
      </c>
      <c r="U3190">
        <v>4.0929439200000001E-2</v>
      </c>
      <c r="V3190">
        <v>41.63</v>
      </c>
      <c r="W3190">
        <v>0.571885113</v>
      </c>
      <c r="X3190">
        <v>8.7644451999999998E-2</v>
      </c>
      <c r="Y3190">
        <v>6.9725337999999998E-2</v>
      </c>
      <c r="Z3190">
        <v>2.7734913999999999E-2</v>
      </c>
      <c r="AA3190">
        <v>2.7734913999999999E-2</v>
      </c>
      <c r="AB3190">
        <v>2.2064446000000001E-2</v>
      </c>
      <c r="AC3190">
        <v>2.2064446000000001E-2</v>
      </c>
      <c r="AD3190">
        <v>3.5106635999999997E-2</v>
      </c>
      <c r="AE3190">
        <v>2.7929002000000001E-2</v>
      </c>
      <c r="AF3190">
        <v>2.2218852000000001E-2</v>
      </c>
      <c r="AG3190">
        <v>1.7676154999999999E-2</v>
      </c>
      <c r="AH3190" s="6">
        <v>6.8215732000000001E-2</v>
      </c>
      <c r="AI3190" s="6"/>
      <c r="AJ3190" s="8"/>
      <c r="AK3190" s="6"/>
      <c r="AL3190" s="6"/>
      <c r="AM3190" s="6"/>
      <c r="AN3190" s="6"/>
      <c r="AO3190" s="6"/>
      <c r="AP3190" s="6"/>
      <c r="AQ3190" s="6"/>
      <c r="AR3190" s="6"/>
      <c r="AS3190" s="6"/>
    </row>
    <row r="3191" spans="1:45" x14ac:dyDescent="0.35">
      <c r="A3191">
        <v>1500</v>
      </c>
      <c r="B3191">
        <v>0.29387341075390838</v>
      </c>
      <c r="C3191">
        <v>60</v>
      </c>
      <c r="D3191">
        <v>1.486296168450121</v>
      </c>
      <c r="E3191">
        <v>0.6</v>
      </c>
      <c r="F3191">
        <v>0</v>
      </c>
      <c r="G3191">
        <v>0</v>
      </c>
      <c r="H3191" t="s">
        <v>98</v>
      </c>
      <c r="I3191" t="s">
        <v>98</v>
      </c>
      <c r="J3191">
        <v>0.22875404520000001</v>
      </c>
      <c r="K3191">
        <v>3.50577808E-2</v>
      </c>
      <c r="L3191">
        <v>2.7890135199999999E-2</v>
      </c>
      <c r="M3191">
        <v>1.10939656E-2</v>
      </c>
      <c r="N3191">
        <v>1.10939656E-2</v>
      </c>
      <c r="O3191">
        <v>8.8257784000000013E-3</v>
      </c>
      <c r="P3191">
        <v>8.8257784000000013E-3</v>
      </c>
      <c r="Q3191">
        <v>1.40426544E-2</v>
      </c>
      <c r="R3191">
        <v>1.1171600800000001E-2</v>
      </c>
      <c r="S3191">
        <v>8.8875408000000013E-3</v>
      </c>
      <c r="T3191">
        <v>7.0704619999999996E-3</v>
      </c>
      <c r="U3191">
        <v>2.72862928E-2</v>
      </c>
      <c r="V3191">
        <v>41.63</v>
      </c>
      <c r="W3191">
        <v>0.571885113</v>
      </c>
      <c r="X3191">
        <v>8.7644451999999998E-2</v>
      </c>
      <c r="Y3191">
        <v>6.9725337999999998E-2</v>
      </c>
      <c r="Z3191">
        <v>2.7734913999999999E-2</v>
      </c>
      <c r="AA3191">
        <v>2.7734913999999999E-2</v>
      </c>
      <c r="AB3191">
        <v>2.2064446000000001E-2</v>
      </c>
      <c r="AC3191">
        <v>2.2064446000000001E-2</v>
      </c>
      <c r="AD3191">
        <v>3.5106635999999997E-2</v>
      </c>
      <c r="AE3191">
        <v>2.7929002000000001E-2</v>
      </c>
      <c r="AF3191">
        <v>2.2218852000000001E-2</v>
      </c>
      <c r="AG3191">
        <v>1.7676154999999999E-2</v>
      </c>
      <c r="AH3191" s="6">
        <v>6.8215732000000001E-2</v>
      </c>
      <c r="AI3191" s="6"/>
      <c r="AJ3191" s="8"/>
      <c r="AK3191" s="6"/>
      <c r="AL3191" s="6"/>
      <c r="AM3191" s="6"/>
      <c r="AN3191" s="6"/>
      <c r="AO3191" s="6"/>
      <c r="AP3191" s="6"/>
      <c r="AQ3191" s="6"/>
      <c r="AR3191" s="6"/>
      <c r="AS3191" s="6"/>
    </row>
    <row r="3192" spans="1:45" x14ac:dyDescent="0.35">
      <c r="A3192">
        <v>2000</v>
      </c>
      <c r="B3192">
        <v>0.37815828464917112</v>
      </c>
      <c r="C3192">
        <v>60</v>
      </c>
      <c r="D3192">
        <v>1.486296168450121</v>
      </c>
      <c r="E3192">
        <v>0.6</v>
      </c>
      <c r="F3192">
        <v>0</v>
      </c>
      <c r="G3192">
        <v>0</v>
      </c>
      <c r="H3192" t="s">
        <v>98</v>
      </c>
      <c r="I3192" t="s">
        <v>98</v>
      </c>
      <c r="J3192">
        <v>0.22875404520000001</v>
      </c>
      <c r="K3192">
        <v>3.50577808E-2</v>
      </c>
      <c r="L3192">
        <v>2.7890135199999999E-2</v>
      </c>
      <c r="M3192">
        <v>1.10939656E-2</v>
      </c>
      <c r="N3192">
        <v>1.10939656E-2</v>
      </c>
      <c r="O3192">
        <v>8.8257784000000013E-3</v>
      </c>
      <c r="P3192">
        <v>8.8257784000000013E-3</v>
      </c>
      <c r="Q3192">
        <v>1.40426544E-2</v>
      </c>
      <c r="R3192">
        <v>1.1171600800000001E-2</v>
      </c>
      <c r="S3192">
        <v>8.8875408000000013E-3</v>
      </c>
      <c r="T3192">
        <v>7.0704619999999996E-3</v>
      </c>
      <c r="U3192">
        <v>2.72862928E-2</v>
      </c>
      <c r="V3192">
        <v>41.63</v>
      </c>
      <c r="W3192">
        <v>0.571885113</v>
      </c>
      <c r="X3192">
        <v>8.7644451999999998E-2</v>
      </c>
      <c r="Y3192">
        <v>6.9725337999999998E-2</v>
      </c>
      <c r="Z3192">
        <v>2.7734913999999999E-2</v>
      </c>
      <c r="AA3192">
        <v>2.7734913999999999E-2</v>
      </c>
      <c r="AB3192">
        <v>2.2064446000000001E-2</v>
      </c>
      <c r="AC3192">
        <v>2.2064446000000001E-2</v>
      </c>
      <c r="AD3192">
        <v>3.5106635999999997E-2</v>
      </c>
      <c r="AE3192">
        <v>2.7929002000000001E-2</v>
      </c>
      <c r="AF3192">
        <v>2.2218852000000001E-2</v>
      </c>
      <c r="AG3192">
        <v>1.7676154999999999E-2</v>
      </c>
      <c r="AH3192" s="6">
        <v>6.8215732000000001E-2</v>
      </c>
      <c r="AI3192" s="6"/>
      <c r="AJ3192" s="8"/>
      <c r="AK3192" s="6"/>
      <c r="AL3192" s="6"/>
      <c r="AM3192" s="6"/>
      <c r="AN3192" s="6"/>
      <c r="AO3192" s="6"/>
      <c r="AP3192" s="6"/>
      <c r="AQ3192" s="6"/>
      <c r="AR3192" s="6"/>
      <c r="AS3192" s="6"/>
    </row>
    <row r="3193" spans="1:45" x14ac:dyDescent="0.35">
      <c r="A3193">
        <v>2500</v>
      </c>
      <c r="B3193">
        <v>0.46014784435875</v>
      </c>
      <c r="C3193">
        <v>60</v>
      </c>
      <c r="D3193">
        <v>1.486296168450121</v>
      </c>
      <c r="E3193">
        <v>0.6</v>
      </c>
      <c r="F3193">
        <v>0</v>
      </c>
      <c r="G3193">
        <v>0</v>
      </c>
      <c r="H3193" t="s">
        <v>98</v>
      </c>
      <c r="I3193" t="s">
        <v>98</v>
      </c>
      <c r="J3193">
        <v>0.22875404520000001</v>
      </c>
      <c r="K3193">
        <v>3.50577808E-2</v>
      </c>
      <c r="L3193">
        <v>2.7890135199999999E-2</v>
      </c>
      <c r="M3193">
        <v>1.10939656E-2</v>
      </c>
      <c r="N3193">
        <v>1.10939656E-2</v>
      </c>
      <c r="O3193">
        <v>8.8257784000000013E-3</v>
      </c>
      <c r="P3193">
        <v>8.8257784000000013E-3</v>
      </c>
      <c r="Q3193">
        <v>1.40426544E-2</v>
      </c>
      <c r="R3193">
        <v>1.1171600800000001E-2</v>
      </c>
      <c r="S3193">
        <v>8.8875408000000013E-3</v>
      </c>
      <c r="T3193">
        <v>7.0704619999999996E-3</v>
      </c>
      <c r="U3193">
        <v>2.72862928E-2</v>
      </c>
      <c r="V3193">
        <v>41.63</v>
      </c>
      <c r="W3193">
        <v>0.571885113</v>
      </c>
      <c r="X3193">
        <v>8.7644451999999998E-2</v>
      </c>
      <c r="Y3193">
        <v>6.9725337999999998E-2</v>
      </c>
      <c r="Z3193">
        <v>2.7734913999999999E-2</v>
      </c>
      <c r="AA3193">
        <v>2.7734913999999999E-2</v>
      </c>
      <c r="AB3193">
        <v>2.2064446000000001E-2</v>
      </c>
      <c r="AC3193">
        <v>2.2064446000000001E-2</v>
      </c>
      <c r="AD3193">
        <v>3.5106635999999997E-2</v>
      </c>
      <c r="AE3193">
        <v>2.7929002000000001E-2</v>
      </c>
      <c r="AF3193">
        <v>2.2218852000000001E-2</v>
      </c>
      <c r="AG3193">
        <v>1.7676154999999999E-2</v>
      </c>
      <c r="AH3193" s="6">
        <v>6.8215732000000001E-2</v>
      </c>
      <c r="AI3193" s="6"/>
      <c r="AJ3193" s="8"/>
      <c r="AK3193" s="6"/>
      <c r="AL3193" s="6"/>
      <c r="AM3193" s="6"/>
      <c r="AN3193" s="6"/>
      <c r="AO3193" s="6"/>
      <c r="AP3193" s="6"/>
      <c r="AQ3193" s="6"/>
      <c r="AR3193" s="6"/>
      <c r="AS3193" s="6"/>
    </row>
    <row r="3194" spans="1:45" x14ac:dyDescent="0.35">
      <c r="A3194">
        <v>5000</v>
      </c>
      <c r="B3194">
        <v>0.84679032929962572</v>
      </c>
      <c r="C3194">
        <v>60</v>
      </c>
      <c r="D3194">
        <v>1.486296168450121</v>
      </c>
      <c r="E3194">
        <v>0.6</v>
      </c>
      <c r="F3194">
        <v>0</v>
      </c>
      <c r="G3194">
        <v>0</v>
      </c>
      <c r="H3194" t="s">
        <v>98</v>
      </c>
      <c r="I3194" t="s">
        <v>98</v>
      </c>
      <c r="J3194">
        <v>0.22875404520000001</v>
      </c>
      <c r="K3194">
        <v>3.50577808E-2</v>
      </c>
      <c r="L3194">
        <v>2.7890135199999999E-2</v>
      </c>
      <c r="M3194">
        <v>1.10939656E-2</v>
      </c>
      <c r="N3194">
        <v>1.10939656E-2</v>
      </c>
      <c r="O3194">
        <v>8.8257784000000013E-3</v>
      </c>
      <c r="P3194">
        <v>8.8257784000000013E-3</v>
      </c>
      <c r="Q3194">
        <v>1.40426544E-2</v>
      </c>
      <c r="R3194">
        <v>1.1171600800000001E-2</v>
      </c>
      <c r="S3194">
        <v>8.8875408000000013E-3</v>
      </c>
      <c r="T3194">
        <v>7.0704619999999996E-3</v>
      </c>
      <c r="U3194">
        <v>2.72862928E-2</v>
      </c>
      <c r="V3194">
        <v>41.63</v>
      </c>
      <c r="W3194">
        <v>0.571885113</v>
      </c>
      <c r="X3194">
        <v>8.7644451999999998E-2</v>
      </c>
      <c r="Y3194">
        <v>6.9725337999999998E-2</v>
      </c>
      <c r="Z3194">
        <v>2.7734913999999999E-2</v>
      </c>
      <c r="AA3194">
        <v>2.7734913999999999E-2</v>
      </c>
      <c r="AB3194">
        <v>2.2064446000000001E-2</v>
      </c>
      <c r="AC3194">
        <v>2.2064446000000001E-2</v>
      </c>
      <c r="AD3194">
        <v>3.5106635999999997E-2</v>
      </c>
      <c r="AE3194">
        <v>2.7929002000000001E-2</v>
      </c>
      <c r="AF3194">
        <v>2.2218852000000001E-2</v>
      </c>
      <c r="AG3194">
        <v>1.7676154999999999E-2</v>
      </c>
      <c r="AH3194" s="6">
        <v>6.8215732000000001E-2</v>
      </c>
      <c r="AI3194" s="6"/>
      <c r="AJ3194" s="8"/>
      <c r="AK3194" s="6"/>
      <c r="AL3194" s="6"/>
      <c r="AM3194" s="6"/>
      <c r="AN3194" s="6"/>
      <c r="AO3194" s="6"/>
      <c r="AP3194" s="6"/>
      <c r="AQ3194" s="6"/>
      <c r="AR3194" s="6"/>
      <c r="AS3194" s="6"/>
    </row>
    <row r="3195" spans="1:45" x14ac:dyDescent="0.35">
      <c r="A3195">
        <v>7500</v>
      </c>
      <c r="B3195">
        <v>1.208491952233242</v>
      </c>
      <c r="C3195">
        <v>60</v>
      </c>
      <c r="D3195">
        <v>1.486296168450121</v>
      </c>
      <c r="E3195">
        <v>0.6</v>
      </c>
      <c r="F3195">
        <v>0</v>
      </c>
      <c r="G3195">
        <v>0</v>
      </c>
      <c r="H3195" t="s">
        <v>98</v>
      </c>
      <c r="I3195" t="s">
        <v>98</v>
      </c>
      <c r="J3195">
        <v>0.22875404520000001</v>
      </c>
      <c r="K3195">
        <v>3.50577808E-2</v>
      </c>
      <c r="L3195">
        <v>2.7890135199999999E-2</v>
      </c>
      <c r="M3195">
        <v>1.10939656E-2</v>
      </c>
      <c r="N3195">
        <v>1.10939656E-2</v>
      </c>
      <c r="O3195">
        <v>8.8257784000000013E-3</v>
      </c>
      <c r="P3195">
        <v>8.8257784000000013E-3</v>
      </c>
      <c r="Q3195">
        <v>1.40426544E-2</v>
      </c>
      <c r="R3195">
        <v>1.1171600800000001E-2</v>
      </c>
      <c r="S3195">
        <v>8.8875408000000013E-3</v>
      </c>
      <c r="T3195">
        <v>7.0704619999999996E-3</v>
      </c>
      <c r="U3195">
        <v>2.72862928E-2</v>
      </c>
      <c r="V3195">
        <v>41.63</v>
      </c>
      <c r="W3195">
        <v>0.571885113</v>
      </c>
      <c r="X3195">
        <v>8.7644451999999998E-2</v>
      </c>
      <c r="Y3195">
        <v>6.9725337999999998E-2</v>
      </c>
      <c r="Z3195">
        <v>2.7734913999999999E-2</v>
      </c>
      <c r="AA3195">
        <v>2.7734913999999999E-2</v>
      </c>
      <c r="AB3195">
        <v>2.2064446000000001E-2</v>
      </c>
      <c r="AC3195">
        <v>2.2064446000000001E-2</v>
      </c>
      <c r="AD3195">
        <v>3.5106635999999997E-2</v>
      </c>
      <c r="AE3195">
        <v>2.7929002000000001E-2</v>
      </c>
      <c r="AF3195">
        <v>2.2218852000000001E-2</v>
      </c>
      <c r="AG3195">
        <v>1.7676154999999999E-2</v>
      </c>
      <c r="AH3195" s="6">
        <v>6.8215732000000001E-2</v>
      </c>
      <c r="AI3195" s="6"/>
      <c r="AJ3195" s="8"/>
      <c r="AK3195" s="6"/>
      <c r="AL3195" s="6"/>
      <c r="AM3195" s="6"/>
      <c r="AN3195" s="6"/>
      <c r="AO3195" s="6"/>
      <c r="AP3195" s="6"/>
      <c r="AQ3195" s="6"/>
      <c r="AR3195" s="6"/>
      <c r="AS3195" s="6"/>
    </row>
    <row r="3196" spans="1:45" x14ac:dyDescent="0.35">
      <c r="A3196">
        <v>10000</v>
      </c>
      <c r="B3196">
        <v>1.5540397859044439</v>
      </c>
      <c r="C3196">
        <v>60</v>
      </c>
      <c r="D3196">
        <v>1.486296168450121</v>
      </c>
      <c r="E3196">
        <v>0.6</v>
      </c>
      <c r="F3196">
        <v>0</v>
      </c>
      <c r="G3196">
        <v>0</v>
      </c>
      <c r="H3196" t="s">
        <v>98</v>
      </c>
      <c r="I3196" t="s">
        <v>98</v>
      </c>
      <c r="J3196">
        <v>0.22875404520000001</v>
      </c>
      <c r="K3196">
        <v>3.50577808E-2</v>
      </c>
      <c r="L3196">
        <v>2.7890135199999999E-2</v>
      </c>
      <c r="M3196">
        <v>1.10939656E-2</v>
      </c>
      <c r="N3196">
        <v>1.10939656E-2</v>
      </c>
      <c r="O3196">
        <v>8.8257784000000013E-3</v>
      </c>
      <c r="P3196">
        <v>8.8257784000000013E-3</v>
      </c>
      <c r="Q3196">
        <v>1.40426544E-2</v>
      </c>
      <c r="R3196">
        <v>1.1171600800000001E-2</v>
      </c>
      <c r="S3196">
        <v>8.8875408000000013E-3</v>
      </c>
      <c r="T3196">
        <v>7.0704619999999996E-3</v>
      </c>
      <c r="U3196">
        <v>2.72862928E-2</v>
      </c>
      <c r="V3196">
        <v>41.63</v>
      </c>
      <c r="W3196">
        <v>0.571885113</v>
      </c>
      <c r="X3196">
        <v>8.7644451999999998E-2</v>
      </c>
      <c r="Y3196">
        <v>6.9725337999999998E-2</v>
      </c>
      <c r="Z3196">
        <v>2.7734913999999999E-2</v>
      </c>
      <c r="AA3196">
        <v>2.7734913999999999E-2</v>
      </c>
      <c r="AB3196">
        <v>2.2064446000000001E-2</v>
      </c>
      <c r="AC3196">
        <v>2.2064446000000001E-2</v>
      </c>
      <c r="AD3196">
        <v>3.5106635999999997E-2</v>
      </c>
      <c r="AE3196">
        <v>2.7929002000000001E-2</v>
      </c>
      <c r="AF3196">
        <v>2.2218852000000001E-2</v>
      </c>
      <c r="AG3196">
        <v>1.7676154999999999E-2</v>
      </c>
      <c r="AH3196" s="6">
        <v>6.8215732000000001E-2</v>
      </c>
      <c r="AI3196" s="6"/>
      <c r="AJ3196" s="8"/>
      <c r="AK3196" s="6"/>
      <c r="AL3196" s="6"/>
      <c r="AM3196" s="6"/>
      <c r="AN3196" s="6"/>
      <c r="AO3196" s="6"/>
      <c r="AP3196" s="6"/>
      <c r="AQ3196" s="6"/>
      <c r="AR3196" s="6"/>
      <c r="AS3196" s="6"/>
    </row>
    <row r="3197" spans="1:45" x14ac:dyDescent="0.35">
      <c r="A3197">
        <v>15000</v>
      </c>
      <c r="B3197">
        <v>2.2118013677067481</v>
      </c>
      <c r="C3197">
        <v>60</v>
      </c>
      <c r="D3197">
        <v>1.486296168450121</v>
      </c>
      <c r="E3197">
        <v>0.6</v>
      </c>
      <c r="F3197">
        <v>0</v>
      </c>
      <c r="G3197">
        <v>0</v>
      </c>
      <c r="H3197" t="s">
        <v>98</v>
      </c>
      <c r="I3197" t="s">
        <v>98</v>
      </c>
      <c r="J3197">
        <v>0.22875404520000001</v>
      </c>
      <c r="K3197">
        <v>3.50577808E-2</v>
      </c>
      <c r="L3197">
        <v>2.7890135199999999E-2</v>
      </c>
      <c r="M3197">
        <v>1.10939656E-2</v>
      </c>
      <c r="N3197">
        <v>1.10939656E-2</v>
      </c>
      <c r="O3197">
        <v>8.8257784000000013E-3</v>
      </c>
      <c r="P3197">
        <v>8.8257784000000013E-3</v>
      </c>
      <c r="Q3197">
        <v>1.40426544E-2</v>
      </c>
      <c r="R3197">
        <v>1.1171600800000001E-2</v>
      </c>
      <c r="S3197">
        <v>8.8875408000000013E-3</v>
      </c>
      <c r="T3197">
        <v>7.0704619999999996E-3</v>
      </c>
      <c r="U3197">
        <v>2.72862928E-2</v>
      </c>
      <c r="V3197">
        <v>41.63</v>
      </c>
      <c r="W3197">
        <v>0.571885113</v>
      </c>
      <c r="X3197">
        <v>8.7644451999999998E-2</v>
      </c>
      <c r="Y3197">
        <v>6.9725337999999998E-2</v>
      </c>
      <c r="Z3197">
        <v>2.7734913999999999E-2</v>
      </c>
      <c r="AA3197">
        <v>2.7734913999999999E-2</v>
      </c>
      <c r="AB3197">
        <v>2.2064446000000001E-2</v>
      </c>
      <c r="AC3197">
        <v>2.2064446000000001E-2</v>
      </c>
      <c r="AD3197">
        <v>3.5106635999999997E-2</v>
      </c>
      <c r="AE3197">
        <v>2.7929002000000001E-2</v>
      </c>
      <c r="AF3197">
        <v>2.2218852000000001E-2</v>
      </c>
      <c r="AG3197">
        <v>1.7676154999999999E-2</v>
      </c>
      <c r="AH3197" s="6">
        <v>6.8215732000000001E-2</v>
      </c>
      <c r="AI3197" s="6"/>
      <c r="AJ3197" s="8"/>
      <c r="AK3197" s="6"/>
      <c r="AL3197" s="6"/>
      <c r="AM3197" s="6"/>
      <c r="AN3197" s="6"/>
      <c r="AO3197" s="6"/>
      <c r="AP3197" s="6"/>
      <c r="AQ3197" s="6"/>
      <c r="AR3197" s="6"/>
      <c r="AS3197" s="6"/>
    </row>
    <row r="3198" spans="1:45" x14ac:dyDescent="0.35">
      <c r="A3198">
        <v>1500</v>
      </c>
      <c r="B3198">
        <v>0.3116544766530126</v>
      </c>
      <c r="C3198">
        <v>90</v>
      </c>
      <c r="D3198">
        <v>1.486296168450121</v>
      </c>
      <c r="E3198">
        <v>0.6</v>
      </c>
      <c r="F3198">
        <v>0</v>
      </c>
      <c r="G3198">
        <v>0</v>
      </c>
      <c r="H3198" t="s">
        <v>98</v>
      </c>
      <c r="I3198" t="s">
        <v>98</v>
      </c>
      <c r="J3198">
        <v>0.22875404520000001</v>
      </c>
      <c r="K3198">
        <v>3.50577808E-2</v>
      </c>
      <c r="L3198">
        <v>2.7890135199999999E-2</v>
      </c>
      <c r="M3198">
        <v>1.10939656E-2</v>
      </c>
      <c r="N3198">
        <v>1.10939656E-2</v>
      </c>
      <c r="O3198">
        <v>8.8257784000000013E-3</v>
      </c>
      <c r="P3198">
        <v>8.8257784000000013E-3</v>
      </c>
      <c r="Q3198">
        <v>1.40426544E-2</v>
      </c>
      <c r="R3198">
        <v>1.1171600800000001E-2</v>
      </c>
      <c r="S3198">
        <v>8.8875408000000013E-3</v>
      </c>
      <c r="T3198">
        <v>7.0704619999999996E-3</v>
      </c>
      <c r="U3198">
        <v>2.72862928E-2</v>
      </c>
      <c r="V3198">
        <v>41.63</v>
      </c>
      <c r="W3198">
        <v>0.571885113</v>
      </c>
      <c r="X3198">
        <v>8.7644451999999998E-2</v>
      </c>
      <c r="Y3198">
        <v>6.9725337999999998E-2</v>
      </c>
      <c r="Z3198">
        <v>2.7734913999999999E-2</v>
      </c>
      <c r="AA3198">
        <v>2.7734913999999999E-2</v>
      </c>
      <c r="AB3198">
        <v>2.2064446000000001E-2</v>
      </c>
      <c r="AC3198">
        <v>2.2064446000000001E-2</v>
      </c>
      <c r="AD3198">
        <v>3.5106635999999997E-2</v>
      </c>
      <c r="AE3198">
        <v>2.7929002000000001E-2</v>
      </c>
      <c r="AF3198">
        <v>2.2218852000000001E-2</v>
      </c>
      <c r="AG3198">
        <v>1.7676154999999999E-2</v>
      </c>
      <c r="AH3198" s="6">
        <v>6.8215732000000001E-2</v>
      </c>
      <c r="AI3198" s="6"/>
      <c r="AJ3198" s="8"/>
      <c r="AK3198" s="6"/>
      <c r="AL3198" s="6"/>
      <c r="AM3198" s="6"/>
      <c r="AN3198" s="6"/>
      <c r="AO3198" s="6"/>
      <c r="AP3198" s="6"/>
      <c r="AQ3198" s="6"/>
      <c r="AR3198" s="6"/>
      <c r="AS3198" s="6"/>
    </row>
    <row r="3199" spans="1:45" x14ac:dyDescent="0.35">
      <c r="A3199">
        <v>2000</v>
      </c>
      <c r="B3199">
        <v>0.38989855347259711</v>
      </c>
      <c r="C3199">
        <v>90</v>
      </c>
      <c r="D3199">
        <v>1.486296168450121</v>
      </c>
      <c r="E3199">
        <v>0.6</v>
      </c>
      <c r="F3199">
        <v>0</v>
      </c>
      <c r="G3199">
        <v>0</v>
      </c>
      <c r="H3199" t="s">
        <v>98</v>
      </c>
      <c r="I3199" t="s">
        <v>98</v>
      </c>
      <c r="J3199">
        <v>0.22875404520000001</v>
      </c>
      <c r="K3199">
        <v>3.50577808E-2</v>
      </c>
      <c r="L3199">
        <v>2.7890135199999999E-2</v>
      </c>
      <c r="M3199">
        <v>1.10939656E-2</v>
      </c>
      <c r="N3199">
        <v>1.10939656E-2</v>
      </c>
      <c r="O3199">
        <v>8.8257784000000013E-3</v>
      </c>
      <c r="P3199">
        <v>8.8257784000000013E-3</v>
      </c>
      <c r="Q3199">
        <v>1.40426544E-2</v>
      </c>
      <c r="R3199">
        <v>1.1171600800000001E-2</v>
      </c>
      <c r="S3199">
        <v>8.8875408000000013E-3</v>
      </c>
      <c r="T3199">
        <v>7.0704619999999996E-3</v>
      </c>
      <c r="U3199">
        <v>2.72862928E-2</v>
      </c>
      <c r="V3199">
        <v>41.63</v>
      </c>
      <c r="W3199">
        <v>0.571885113</v>
      </c>
      <c r="X3199">
        <v>8.7644451999999998E-2</v>
      </c>
      <c r="Y3199">
        <v>6.9725337999999998E-2</v>
      </c>
      <c r="Z3199">
        <v>2.7734913999999999E-2</v>
      </c>
      <c r="AA3199">
        <v>2.7734913999999999E-2</v>
      </c>
      <c r="AB3199">
        <v>2.2064446000000001E-2</v>
      </c>
      <c r="AC3199">
        <v>2.2064446000000001E-2</v>
      </c>
      <c r="AD3199">
        <v>3.5106635999999997E-2</v>
      </c>
      <c r="AE3199">
        <v>2.7929002000000001E-2</v>
      </c>
      <c r="AF3199">
        <v>2.2218852000000001E-2</v>
      </c>
      <c r="AG3199">
        <v>1.7676154999999999E-2</v>
      </c>
      <c r="AH3199" s="6">
        <v>6.8215732000000001E-2</v>
      </c>
      <c r="AI3199" s="6"/>
      <c r="AJ3199" s="8"/>
      <c r="AK3199" s="6"/>
      <c r="AL3199" s="6"/>
      <c r="AM3199" s="6"/>
      <c r="AN3199" s="6"/>
      <c r="AO3199" s="6"/>
      <c r="AP3199" s="6"/>
      <c r="AQ3199" s="6"/>
      <c r="AR3199" s="6"/>
      <c r="AS3199" s="6"/>
    </row>
    <row r="3200" spans="1:45" x14ac:dyDescent="0.35">
      <c r="A3200">
        <v>2500</v>
      </c>
      <c r="B3200">
        <v>0.4675988548831912</v>
      </c>
      <c r="C3200">
        <v>90</v>
      </c>
      <c r="D3200">
        <v>1.486296168450121</v>
      </c>
      <c r="E3200">
        <v>0.6</v>
      </c>
      <c r="F3200">
        <v>0</v>
      </c>
      <c r="G3200">
        <v>0</v>
      </c>
      <c r="H3200" t="s">
        <v>98</v>
      </c>
      <c r="I3200" t="s">
        <v>98</v>
      </c>
      <c r="J3200">
        <v>0.22875404520000001</v>
      </c>
      <c r="K3200">
        <v>3.50577808E-2</v>
      </c>
      <c r="L3200">
        <v>2.7890135199999999E-2</v>
      </c>
      <c r="M3200">
        <v>1.10939656E-2</v>
      </c>
      <c r="N3200">
        <v>1.10939656E-2</v>
      </c>
      <c r="O3200">
        <v>8.8257784000000013E-3</v>
      </c>
      <c r="P3200">
        <v>8.8257784000000013E-3</v>
      </c>
      <c r="Q3200">
        <v>1.40426544E-2</v>
      </c>
      <c r="R3200">
        <v>1.1171600800000001E-2</v>
      </c>
      <c r="S3200">
        <v>8.8875408000000013E-3</v>
      </c>
      <c r="T3200">
        <v>7.0704619999999996E-3</v>
      </c>
      <c r="U3200">
        <v>2.72862928E-2</v>
      </c>
      <c r="V3200">
        <v>41.63</v>
      </c>
      <c r="W3200">
        <v>0.571885113</v>
      </c>
      <c r="X3200">
        <v>8.7644451999999998E-2</v>
      </c>
      <c r="Y3200">
        <v>6.9725337999999998E-2</v>
      </c>
      <c r="Z3200">
        <v>2.7734913999999999E-2</v>
      </c>
      <c r="AA3200">
        <v>2.7734913999999999E-2</v>
      </c>
      <c r="AB3200">
        <v>2.2064446000000001E-2</v>
      </c>
      <c r="AC3200">
        <v>2.2064446000000001E-2</v>
      </c>
      <c r="AD3200">
        <v>3.5106635999999997E-2</v>
      </c>
      <c r="AE3200">
        <v>2.7929002000000001E-2</v>
      </c>
      <c r="AF3200">
        <v>2.2218852000000001E-2</v>
      </c>
      <c r="AG3200">
        <v>1.7676154999999999E-2</v>
      </c>
      <c r="AH3200" s="6">
        <v>6.8215732000000001E-2</v>
      </c>
      <c r="AI3200" s="6"/>
      <c r="AJ3200" s="8"/>
      <c r="AK3200" s="6"/>
      <c r="AL3200" s="6"/>
      <c r="AM3200" s="6"/>
      <c r="AN3200" s="6"/>
      <c r="AO3200" s="6"/>
      <c r="AP3200" s="6"/>
      <c r="AQ3200" s="6"/>
      <c r="AR3200" s="6"/>
      <c r="AS3200" s="6"/>
    </row>
    <row r="3201" spans="1:45" x14ac:dyDescent="0.35">
      <c r="A3201">
        <v>5000</v>
      </c>
      <c r="B3201">
        <v>0.837292355379051</v>
      </c>
      <c r="C3201">
        <v>90</v>
      </c>
      <c r="D3201">
        <v>1.486296168450121</v>
      </c>
      <c r="E3201">
        <v>0.6</v>
      </c>
      <c r="F3201">
        <v>0</v>
      </c>
      <c r="G3201">
        <v>0</v>
      </c>
      <c r="H3201" t="s">
        <v>98</v>
      </c>
      <c r="I3201" t="s">
        <v>98</v>
      </c>
      <c r="J3201">
        <v>0.22875404520000001</v>
      </c>
      <c r="K3201">
        <v>3.50577808E-2</v>
      </c>
      <c r="L3201">
        <v>2.7890135199999999E-2</v>
      </c>
      <c r="M3201">
        <v>1.10939656E-2</v>
      </c>
      <c r="N3201">
        <v>1.10939656E-2</v>
      </c>
      <c r="O3201">
        <v>8.8257784000000013E-3</v>
      </c>
      <c r="P3201">
        <v>8.8257784000000013E-3</v>
      </c>
      <c r="Q3201">
        <v>1.40426544E-2</v>
      </c>
      <c r="R3201">
        <v>1.1171600800000001E-2</v>
      </c>
      <c r="S3201">
        <v>8.8875408000000013E-3</v>
      </c>
      <c r="T3201">
        <v>7.0704619999999996E-3</v>
      </c>
      <c r="U3201">
        <v>2.72862928E-2</v>
      </c>
      <c r="V3201">
        <v>41.63</v>
      </c>
      <c r="W3201">
        <v>0.571885113</v>
      </c>
      <c r="X3201">
        <v>8.7644451999999998E-2</v>
      </c>
      <c r="Y3201">
        <v>6.9725337999999998E-2</v>
      </c>
      <c r="Z3201">
        <v>2.7734913999999999E-2</v>
      </c>
      <c r="AA3201">
        <v>2.7734913999999999E-2</v>
      </c>
      <c r="AB3201">
        <v>2.2064446000000001E-2</v>
      </c>
      <c r="AC3201">
        <v>2.2064446000000001E-2</v>
      </c>
      <c r="AD3201">
        <v>3.5106635999999997E-2</v>
      </c>
      <c r="AE3201">
        <v>2.7929002000000001E-2</v>
      </c>
      <c r="AF3201">
        <v>2.2218852000000001E-2</v>
      </c>
      <c r="AG3201">
        <v>1.7676154999999999E-2</v>
      </c>
      <c r="AH3201" s="6">
        <v>6.8215732000000001E-2</v>
      </c>
      <c r="AI3201" s="6"/>
      <c r="AJ3201" s="8"/>
      <c r="AK3201" s="6"/>
      <c r="AL3201" s="6"/>
      <c r="AM3201" s="6"/>
      <c r="AN3201" s="6"/>
      <c r="AO3201" s="6"/>
      <c r="AP3201" s="6"/>
      <c r="AQ3201" s="6"/>
      <c r="AR3201" s="6"/>
      <c r="AS3201" s="6"/>
    </row>
    <row r="3202" spans="1:45" x14ac:dyDescent="0.35">
      <c r="A3202">
        <v>7500</v>
      </c>
      <c r="B3202">
        <v>1.18344908008125</v>
      </c>
      <c r="C3202">
        <v>90</v>
      </c>
      <c r="D3202">
        <v>1.486296168450121</v>
      </c>
      <c r="E3202">
        <v>0.6</v>
      </c>
      <c r="F3202">
        <v>0</v>
      </c>
      <c r="G3202">
        <v>0</v>
      </c>
      <c r="H3202" t="s">
        <v>98</v>
      </c>
      <c r="I3202" t="s">
        <v>98</v>
      </c>
      <c r="J3202">
        <v>0.22875404520000001</v>
      </c>
      <c r="K3202">
        <v>3.50577808E-2</v>
      </c>
      <c r="L3202">
        <v>2.7890135199999999E-2</v>
      </c>
      <c r="M3202">
        <v>1.10939656E-2</v>
      </c>
      <c r="N3202">
        <v>1.10939656E-2</v>
      </c>
      <c r="O3202">
        <v>8.8257784000000013E-3</v>
      </c>
      <c r="P3202">
        <v>8.8257784000000013E-3</v>
      </c>
      <c r="Q3202">
        <v>1.40426544E-2</v>
      </c>
      <c r="R3202">
        <v>1.1171600800000001E-2</v>
      </c>
      <c r="S3202">
        <v>8.8875408000000013E-3</v>
      </c>
      <c r="T3202">
        <v>7.0704619999999996E-3</v>
      </c>
      <c r="U3202">
        <v>2.72862928E-2</v>
      </c>
      <c r="V3202">
        <v>41.63</v>
      </c>
      <c r="W3202">
        <v>0.571885113</v>
      </c>
      <c r="X3202">
        <v>8.7644451999999998E-2</v>
      </c>
      <c r="Y3202">
        <v>6.9725337999999998E-2</v>
      </c>
      <c r="Z3202">
        <v>2.7734913999999999E-2</v>
      </c>
      <c r="AA3202">
        <v>2.7734913999999999E-2</v>
      </c>
      <c r="AB3202">
        <v>2.2064446000000001E-2</v>
      </c>
      <c r="AC3202">
        <v>2.2064446000000001E-2</v>
      </c>
      <c r="AD3202">
        <v>3.5106635999999997E-2</v>
      </c>
      <c r="AE3202">
        <v>2.7929002000000001E-2</v>
      </c>
      <c r="AF3202">
        <v>2.2218852000000001E-2</v>
      </c>
      <c r="AG3202">
        <v>1.7676154999999999E-2</v>
      </c>
      <c r="AH3202" s="6">
        <v>6.8215732000000001E-2</v>
      </c>
      <c r="AI3202" s="6"/>
      <c r="AJ3202" s="8"/>
      <c r="AK3202" s="6"/>
      <c r="AL3202" s="6"/>
      <c r="AM3202" s="6"/>
      <c r="AN3202" s="6"/>
      <c r="AO3202" s="6"/>
      <c r="AP3202" s="6"/>
      <c r="AQ3202" s="6"/>
      <c r="AR3202" s="6"/>
      <c r="AS3202" s="6"/>
    </row>
    <row r="3203" spans="1:45" x14ac:dyDescent="0.35">
      <c r="A3203">
        <v>10000</v>
      </c>
      <c r="B3203">
        <v>1.5138321395580701</v>
      </c>
      <c r="C3203">
        <v>90</v>
      </c>
      <c r="D3203">
        <v>1.486296168450121</v>
      </c>
      <c r="E3203">
        <v>0.6</v>
      </c>
      <c r="F3203">
        <v>0</v>
      </c>
      <c r="G3203">
        <v>0</v>
      </c>
      <c r="H3203" t="s">
        <v>98</v>
      </c>
      <c r="I3203" t="s">
        <v>98</v>
      </c>
      <c r="J3203">
        <v>0.22875404520000001</v>
      </c>
      <c r="K3203">
        <v>3.50577808E-2</v>
      </c>
      <c r="L3203">
        <v>2.7890135199999999E-2</v>
      </c>
      <c r="M3203">
        <v>1.10939656E-2</v>
      </c>
      <c r="N3203">
        <v>1.10939656E-2</v>
      </c>
      <c r="O3203">
        <v>8.8257784000000013E-3</v>
      </c>
      <c r="P3203">
        <v>8.8257784000000013E-3</v>
      </c>
      <c r="Q3203">
        <v>1.40426544E-2</v>
      </c>
      <c r="R3203">
        <v>1.1171600800000001E-2</v>
      </c>
      <c r="S3203">
        <v>8.8875408000000013E-3</v>
      </c>
      <c r="T3203">
        <v>7.0704619999999996E-3</v>
      </c>
      <c r="U3203">
        <v>2.72862928E-2</v>
      </c>
      <c r="V3203">
        <v>41.63</v>
      </c>
      <c r="W3203">
        <v>0.571885113</v>
      </c>
      <c r="X3203">
        <v>8.7644451999999998E-2</v>
      </c>
      <c r="Y3203">
        <v>6.9725337999999998E-2</v>
      </c>
      <c r="Z3203">
        <v>2.7734913999999999E-2</v>
      </c>
      <c r="AA3203">
        <v>2.7734913999999999E-2</v>
      </c>
      <c r="AB3203">
        <v>2.2064446000000001E-2</v>
      </c>
      <c r="AC3203">
        <v>2.2064446000000001E-2</v>
      </c>
      <c r="AD3203">
        <v>3.5106635999999997E-2</v>
      </c>
      <c r="AE3203">
        <v>2.7929002000000001E-2</v>
      </c>
      <c r="AF3203">
        <v>2.2218852000000001E-2</v>
      </c>
      <c r="AG3203">
        <v>1.7676154999999999E-2</v>
      </c>
      <c r="AH3203" s="6">
        <v>6.8215732000000001E-2</v>
      </c>
      <c r="AI3203" s="6"/>
      <c r="AJ3203" s="8"/>
      <c r="AK3203" s="6"/>
      <c r="AL3203" s="6"/>
      <c r="AM3203" s="6"/>
      <c r="AN3203" s="6"/>
      <c r="AO3203" s="6"/>
      <c r="AP3203" s="6"/>
      <c r="AQ3203" s="6"/>
      <c r="AR3203" s="6"/>
      <c r="AS3203" s="6"/>
    </row>
    <row r="3204" spans="1:45" x14ac:dyDescent="0.35">
      <c r="A3204">
        <v>15000</v>
      </c>
      <c r="B3204">
        <v>2.1419553242989542</v>
      </c>
      <c r="C3204">
        <v>90</v>
      </c>
      <c r="D3204">
        <v>1.486296168450121</v>
      </c>
      <c r="E3204">
        <v>0.6</v>
      </c>
      <c r="F3204">
        <v>0</v>
      </c>
      <c r="G3204">
        <v>0</v>
      </c>
      <c r="H3204" t="s">
        <v>98</v>
      </c>
      <c r="I3204" t="s">
        <v>98</v>
      </c>
      <c r="J3204">
        <v>0.22875404520000001</v>
      </c>
      <c r="K3204">
        <v>3.50577808E-2</v>
      </c>
      <c r="L3204">
        <v>2.7890135199999999E-2</v>
      </c>
      <c r="M3204">
        <v>1.10939656E-2</v>
      </c>
      <c r="N3204">
        <v>1.10939656E-2</v>
      </c>
      <c r="O3204">
        <v>8.8257784000000013E-3</v>
      </c>
      <c r="P3204">
        <v>8.8257784000000013E-3</v>
      </c>
      <c r="Q3204">
        <v>1.40426544E-2</v>
      </c>
      <c r="R3204">
        <v>1.1171600800000001E-2</v>
      </c>
      <c r="S3204">
        <v>8.8875408000000013E-3</v>
      </c>
      <c r="T3204">
        <v>7.0704619999999996E-3</v>
      </c>
      <c r="U3204">
        <v>2.72862928E-2</v>
      </c>
      <c r="V3204">
        <v>41.63</v>
      </c>
      <c r="W3204">
        <v>0.571885113</v>
      </c>
      <c r="X3204">
        <v>8.7644451999999998E-2</v>
      </c>
      <c r="Y3204">
        <v>6.9725337999999998E-2</v>
      </c>
      <c r="Z3204">
        <v>2.7734913999999999E-2</v>
      </c>
      <c r="AA3204">
        <v>2.7734913999999999E-2</v>
      </c>
      <c r="AB3204">
        <v>2.2064446000000001E-2</v>
      </c>
      <c r="AC3204">
        <v>2.2064446000000001E-2</v>
      </c>
      <c r="AD3204">
        <v>3.5106635999999997E-2</v>
      </c>
      <c r="AE3204">
        <v>2.7929002000000001E-2</v>
      </c>
      <c r="AF3204">
        <v>2.2218852000000001E-2</v>
      </c>
      <c r="AG3204">
        <v>1.7676154999999999E-2</v>
      </c>
      <c r="AH3204" s="6">
        <v>6.8215732000000001E-2</v>
      </c>
      <c r="AI3204" s="6"/>
      <c r="AJ3204" s="8"/>
      <c r="AK3204" s="6"/>
      <c r="AL3204" s="6"/>
      <c r="AM3204" s="6"/>
      <c r="AN3204" s="6"/>
      <c r="AO3204" s="6"/>
      <c r="AP3204" s="6"/>
      <c r="AQ3204" s="6"/>
      <c r="AR3204" s="6"/>
      <c r="AS3204" s="6"/>
    </row>
    <row r="3205" spans="1:45" x14ac:dyDescent="0.35">
      <c r="A3205">
        <v>1500</v>
      </c>
      <c r="B3205">
        <v>0.3541323901830512</v>
      </c>
      <c r="C3205">
        <v>120</v>
      </c>
      <c r="D3205">
        <v>1.486296168450121</v>
      </c>
      <c r="E3205">
        <v>0.6</v>
      </c>
      <c r="F3205">
        <v>0</v>
      </c>
      <c r="G3205">
        <v>0</v>
      </c>
      <c r="H3205" t="s">
        <v>98</v>
      </c>
      <c r="I3205" t="s">
        <v>98</v>
      </c>
      <c r="J3205">
        <v>0.22875404520000001</v>
      </c>
      <c r="K3205">
        <v>3.50577808E-2</v>
      </c>
      <c r="L3205">
        <v>2.7890135199999999E-2</v>
      </c>
      <c r="M3205">
        <v>1.10939656E-2</v>
      </c>
      <c r="N3205">
        <v>1.10939656E-2</v>
      </c>
      <c r="O3205">
        <v>8.8257784000000013E-3</v>
      </c>
      <c r="P3205">
        <v>8.8257784000000013E-3</v>
      </c>
      <c r="Q3205">
        <v>1.40426544E-2</v>
      </c>
      <c r="R3205">
        <v>1.1171600800000001E-2</v>
      </c>
      <c r="S3205">
        <v>8.8875408000000013E-3</v>
      </c>
      <c r="T3205">
        <v>7.0704619999999996E-3</v>
      </c>
      <c r="U3205">
        <v>2.72862928E-2</v>
      </c>
      <c r="V3205">
        <v>41.63</v>
      </c>
      <c r="W3205">
        <v>0.571885113</v>
      </c>
      <c r="X3205">
        <v>8.7644451999999998E-2</v>
      </c>
      <c r="Y3205">
        <v>6.9725337999999998E-2</v>
      </c>
      <c r="Z3205">
        <v>2.7734913999999999E-2</v>
      </c>
      <c r="AA3205">
        <v>2.7734913999999999E-2</v>
      </c>
      <c r="AB3205">
        <v>2.2064446000000001E-2</v>
      </c>
      <c r="AC3205">
        <v>2.2064446000000001E-2</v>
      </c>
      <c r="AD3205">
        <v>3.5106635999999997E-2</v>
      </c>
      <c r="AE3205">
        <v>2.7929002000000001E-2</v>
      </c>
      <c r="AF3205">
        <v>2.2218852000000001E-2</v>
      </c>
      <c r="AG3205">
        <v>1.7676154999999999E-2</v>
      </c>
      <c r="AH3205" s="6">
        <v>6.8215732000000001E-2</v>
      </c>
      <c r="AI3205" s="6"/>
      <c r="AJ3205" s="8"/>
      <c r="AK3205" s="6"/>
      <c r="AL3205" s="6"/>
      <c r="AM3205" s="6"/>
      <c r="AN3205" s="6"/>
      <c r="AO3205" s="6"/>
      <c r="AP3205" s="6"/>
      <c r="AQ3205" s="6"/>
      <c r="AR3205" s="6"/>
      <c r="AS3205" s="6"/>
    </row>
    <row r="3206" spans="1:45" x14ac:dyDescent="0.35">
      <c r="A3206">
        <v>2000</v>
      </c>
      <c r="B3206">
        <v>0.41352050153639142</v>
      </c>
      <c r="C3206">
        <v>120</v>
      </c>
      <c r="D3206">
        <v>1.486296168450121</v>
      </c>
      <c r="E3206">
        <v>0.6</v>
      </c>
      <c r="F3206">
        <v>0</v>
      </c>
      <c r="G3206">
        <v>0</v>
      </c>
      <c r="H3206" t="s">
        <v>98</v>
      </c>
      <c r="I3206" t="s">
        <v>98</v>
      </c>
      <c r="J3206">
        <v>0.22875404520000001</v>
      </c>
      <c r="K3206">
        <v>3.50577808E-2</v>
      </c>
      <c r="L3206">
        <v>2.7890135199999999E-2</v>
      </c>
      <c r="M3206">
        <v>1.10939656E-2</v>
      </c>
      <c r="N3206">
        <v>1.10939656E-2</v>
      </c>
      <c r="O3206">
        <v>8.8257784000000013E-3</v>
      </c>
      <c r="P3206">
        <v>8.8257784000000013E-3</v>
      </c>
      <c r="Q3206">
        <v>1.40426544E-2</v>
      </c>
      <c r="R3206">
        <v>1.1171600800000001E-2</v>
      </c>
      <c r="S3206">
        <v>8.8875408000000013E-3</v>
      </c>
      <c r="T3206">
        <v>7.0704619999999996E-3</v>
      </c>
      <c r="U3206">
        <v>2.72862928E-2</v>
      </c>
      <c r="V3206">
        <v>41.63</v>
      </c>
      <c r="W3206">
        <v>0.571885113</v>
      </c>
      <c r="X3206">
        <v>8.7644451999999998E-2</v>
      </c>
      <c r="Y3206">
        <v>6.9725337999999998E-2</v>
      </c>
      <c r="Z3206">
        <v>2.7734913999999999E-2</v>
      </c>
      <c r="AA3206">
        <v>2.7734913999999999E-2</v>
      </c>
      <c r="AB3206">
        <v>2.2064446000000001E-2</v>
      </c>
      <c r="AC3206">
        <v>2.2064446000000001E-2</v>
      </c>
      <c r="AD3206">
        <v>3.5106635999999997E-2</v>
      </c>
      <c r="AE3206">
        <v>2.7929002000000001E-2</v>
      </c>
      <c r="AF3206">
        <v>2.2218852000000001E-2</v>
      </c>
      <c r="AG3206">
        <v>1.7676154999999999E-2</v>
      </c>
      <c r="AH3206" s="6">
        <v>6.8215732000000001E-2</v>
      </c>
      <c r="AI3206" s="6"/>
      <c r="AJ3206" s="8"/>
      <c r="AK3206" s="6"/>
      <c r="AL3206" s="6"/>
      <c r="AM3206" s="6"/>
      <c r="AN3206" s="6"/>
      <c r="AO3206" s="6"/>
      <c r="AP3206" s="6"/>
      <c r="AQ3206" s="6"/>
      <c r="AR3206" s="6"/>
      <c r="AS3206" s="6"/>
    </row>
    <row r="3207" spans="1:45" x14ac:dyDescent="0.35">
      <c r="A3207">
        <v>2500</v>
      </c>
      <c r="B3207">
        <v>0.48331181296571801</v>
      </c>
      <c r="C3207">
        <v>120</v>
      </c>
      <c r="D3207">
        <v>1.486296168450121</v>
      </c>
      <c r="E3207">
        <v>0.6</v>
      </c>
      <c r="F3207">
        <v>0</v>
      </c>
      <c r="G3207">
        <v>0</v>
      </c>
      <c r="H3207" t="s">
        <v>98</v>
      </c>
      <c r="I3207" t="s">
        <v>98</v>
      </c>
      <c r="J3207">
        <v>0.22875404520000001</v>
      </c>
      <c r="K3207">
        <v>3.50577808E-2</v>
      </c>
      <c r="L3207">
        <v>2.7890135199999999E-2</v>
      </c>
      <c r="M3207">
        <v>1.10939656E-2</v>
      </c>
      <c r="N3207">
        <v>1.10939656E-2</v>
      </c>
      <c r="O3207">
        <v>8.8257784000000013E-3</v>
      </c>
      <c r="P3207">
        <v>8.8257784000000013E-3</v>
      </c>
      <c r="Q3207">
        <v>1.40426544E-2</v>
      </c>
      <c r="R3207">
        <v>1.1171600800000001E-2</v>
      </c>
      <c r="S3207">
        <v>8.8875408000000013E-3</v>
      </c>
      <c r="T3207">
        <v>7.0704619999999996E-3</v>
      </c>
      <c r="U3207">
        <v>2.72862928E-2</v>
      </c>
      <c r="V3207">
        <v>41.63</v>
      </c>
      <c r="W3207">
        <v>0.571885113</v>
      </c>
      <c r="X3207">
        <v>8.7644451999999998E-2</v>
      </c>
      <c r="Y3207">
        <v>6.9725337999999998E-2</v>
      </c>
      <c r="Z3207">
        <v>2.7734913999999999E-2</v>
      </c>
      <c r="AA3207">
        <v>2.7734913999999999E-2</v>
      </c>
      <c r="AB3207">
        <v>2.2064446000000001E-2</v>
      </c>
      <c r="AC3207">
        <v>2.2064446000000001E-2</v>
      </c>
      <c r="AD3207">
        <v>3.5106635999999997E-2</v>
      </c>
      <c r="AE3207">
        <v>2.7929002000000001E-2</v>
      </c>
      <c r="AF3207">
        <v>2.2218852000000001E-2</v>
      </c>
      <c r="AG3207">
        <v>1.7676154999999999E-2</v>
      </c>
      <c r="AH3207" s="6">
        <v>6.8215732000000001E-2</v>
      </c>
      <c r="AI3207" s="6"/>
      <c r="AJ3207" s="8"/>
      <c r="AK3207" s="6"/>
      <c r="AL3207" s="6"/>
      <c r="AM3207" s="6"/>
      <c r="AN3207" s="6"/>
      <c r="AO3207" s="6"/>
      <c r="AP3207" s="6"/>
      <c r="AQ3207" s="6"/>
      <c r="AR3207" s="6"/>
      <c r="AS3207" s="6"/>
    </row>
    <row r="3208" spans="1:45" x14ac:dyDescent="0.35">
      <c r="A3208">
        <v>5000</v>
      </c>
      <c r="B3208">
        <v>0.83278641428593503</v>
      </c>
      <c r="C3208">
        <v>120</v>
      </c>
      <c r="D3208">
        <v>1.486296168450121</v>
      </c>
      <c r="E3208">
        <v>0.6</v>
      </c>
      <c r="F3208">
        <v>0</v>
      </c>
      <c r="G3208">
        <v>0</v>
      </c>
      <c r="H3208" t="s">
        <v>98</v>
      </c>
      <c r="I3208" t="s">
        <v>98</v>
      </c>
      <c r="J3208">
        <v>0.22875404520000001</v>
      </c>
      <c r="K3208">
        <v>3.50577808E-2</v>
      </c>
      <c r="L3208">
        <v>2.7890135199999999E-2</v>
      </c>
      <c r="M3208">
        <v>1.10939656E-2</v>
      </c>
      <c r="N3208">
        <v>1.10939656E-2</v>
      </c>
      <c r="O3208">
        <v>8.8257784000000013E-3</v>
      </c>
      <c r="P3208">
        <v>8.8257784000000013E-3</v>
      </c>
      <c r="Q3208">
        <v>1.40426544E-2</v>
      </c>
      <c r="R3208">
        <v>1.1171600800000001E-2</v>
      </c>
      <c r="S3208">
        <v>8.8875408000000013E-3</v>
      </c>
      <c r="T3208">
        <v>7.0704619999999996E-3</v>
      </c>
      <c r="U3208">
        <v>2.72862928E-2</v>
      </c>
      <c r="V3208">
        <v>41.63</v>
      </c>
      <c r="W3208">
        <v>0.571885113</v>
      </c>
      <c r="X3208">
        <v>8.7644451999999998E-2</v>
      </c>
      <c r="Y3208">
        <v>6.9725337999999998E-2</v>
      </c>
      <c r="Z3208">
        <v>2.7734913999999999E-2</v>
      </c>
      <c r="AA3208">
        <v>2.7734913999999999E-2</v>
      </c>
      <c r="AB3208">
        <v>2.2064446000000001E-2</v>
      </c>
      <c r="AC3208">
        <v>2.2064446000000001E-2</v>
      </c>
      <c r="AD3208">
        <v>3.5106635999999997E-2</v>
      </c>
      <c r="AE3208">
        <v>2.7929002000000001E-2</v>
      </c>
      <c r="AF3208">
        <v>2.2218852000000001E-2</v>
      </c>
      <c r="AG3208">
        <v>1.7676154999999999E-2</v>
      </c>
      <c r="AH3208" s="6">
        <v>6.8215732000000001E-2</v>
      </c>
      <c r="AI3208" s="6"/>
      <c r="AJ3208" s="8"/>
      <c r="AK3208" s="6"/>
      <c r="AL3208" s="6"/>
      <c r="AM3208" s="6"/>
      <c r="AN3208" s="6"/>
      <c r="AO3208" s="6"/>
      <c r="AP3208" s="6"/>
      <c r="AQ3208" s="6"/>
      <c r="AR3208" s="6"/>
      <c r="AS3208" s="6"/>
    </row>
    <row r="3209" spans="1:45" x14ac:dyDescent="0.35">
      <c r="A3209">
        <v>7500</v>
      </c>
      <c r="B3209">
        <v>1.1636842148325779</v>
      </c>
      <c r="C3209">
        <v>120</v>
      </c>
      <c r="D3209">
        <v>1.486296168450121</v>
      </c>
      <c r="E3209">
        <v>0.6</v>
      </c>
      <c r="F3209">
        <v>0</v>
      </c>
      <c r="G3209">
        <v>0</v>
      </c>
      <c r="H3209" t="s">
        <v>98</v>
      </c>
      <c r="I3209" t="s">
        <v>98</v>
      </c>
      <c r="J3209">
        <v>0.22875404520000001</v>
      </c>
      <c r="K3209">
        <v>3.50577808E-2</v>
      </c>
      <c r="L3209">
        <v>2.7890135199999999E-2</v>
      </c>
      <c r="M3209">
        <v>1.10939656E-2</v>
      </c>
      <c r="N3209">
        <v>1.10939656E-2</v>
      </c>
      <c r="O3209">
        <v>8.8257784000000013E-3</v>
      </c>
      <c r="P3209">
        <v>8.8257784000000013E-3</v>
      </c>
      <c r="Q3209">
        <v>1.40426544E-2</v>
      </c>
      <c r="R3209">
        <v>1.1171600800000001E-2</v>
      </c>
      <c r="S3209">
        <v>8.8875408000000013E-3</v>
      </c>
      <c r="T3209">
        <v>7.0704619999999996E-3</v>
      </c>
      <c r="U3209">
        <v>2.72862928E-2</v>
      </c>
      <c r="V3209">
        <v>41.63</v>
      </c>
      <c r="W3209">
        <v>0.571885113</v>
      </c>
      <c r="X3209">
        <v>8.7644451999999998E-2</v>
      </c>
      <c r="Y3209">
        <v>6.9725337999999998E-2</v>
      </c>
      <c r="Z3209">
        <v>2.7734913999999999E-2</v>
      </c>
      <c r="AA3209">
        <v>2.7734913999999999E-2</v>
      </c>
      <c r="AB3209">
        <v>2.2064446000000001E-2</v>
      </c>
      <c r="AC3209">
        <v>2.2064446000000001E-2</v>
      </c>
      <c r="AD3209">
        <v>3.5106635999999997E-2</v>
      </c>
      <c r="AE3209">
        <v>2.7929002000000001E-2</v>
      </c>
      <c r="AF3209">
        <v>2.2218852000000001E-2</v>
      </c>
      <c r="AG3209">
        <v>1.7676154999999999E-2</v>
      </c>
      <c r="AH3209" s="6">
        <v>6.8215732000000001E-2</v>
      </c>
      <c r="AI3209" s="6"/>
      <c r="AJ3209" s="8"/>
      <c r="AK3209" s="6"/>
      <c r="AL3209" s="6"/>
      <c r="AM3209" s="6"/>
      <c r="AN3209" s="6"/>
      <c r="AO3209" s="6"/>
      <c r="AP3209" s="6"/>
      <c r="AQ3209" s="6"/>
      <c r="AR3209" s="6"/>
      <c r="AS3209" s="6"/>
    </row>
    <row r="3210" spans="1:45" x14ac:dyDescent="0.35">
      <c r="A3210">
        <v>10000</v>
      </c>
      <c r="B3210">
        <v>1.4797889742975261</v>
      </c>
      <c r="C3210">
        <v>120</v>
      </c>
      <c r="D3210">
        <v>1.486296168450121</v>
      </c>
      <c r="E3210">
        <v>0.6</v>
      </c>
      <c r="F3210">
        <v>0</v>
      </c>
      <c r="G3210">
        <v>0</v>
      </c>
      <c r="H3210" t="s">
        <v>98</v>
      </c>
      <c r="I3210" t="s">
        <v>98</v>
      </c>
      <c r="J3210">
        <v>0.22875404520000001</v>
      </c>
      <c r="K3210">
        <v>3.50577808E-2</v>
      </c>
      <c r="L3210">
        <v>2.7890135199999999E-2</v>
      </c>
      <c r="M3210">
        <v>1.10939656E-2</v>
      </c>
      <c r="N3210">
        <v>1.10939656E-2</v>
      </c>
      <c r="O3210">
        <v>8.8257784000000013E-3</v>
      </c>
      <c r="P3210">
        <v>8.8257784000000013E-3</v>
      </c>
      <c r="Q3210">
        <v>1.40426544E-2</v>
      </c>
      <c r="R3210">
        <v>1.1171600800000001E-2</v>
      </c>
      <c r="S3210">
        <v>8.8875408000000013E-3</v>
      </c>
      <c r="T3210">
        <v>7.0704619999999996E-3</v>
      </c>
      <c r="U3210">
        <v>2.72862928E-2</v>
      </c>
      <c r="V3210">
        <v>41.63</v>
      </c>
      <c r="W3210">
        <v>0.571885113</v>
      </c>
      <c r="X3210">
        <v>8.7644451999999998E-2</v>
      </c>
      <c r="Y3210">
        <v>6.9725337999999998E-2</v>
      </c>
      <c r="Z3210">
        <v>2.7734913999999999E-2</v>
      </c>
      <c r="AA3210">
        <v>2.7734913999999999E-2</v>
      </c>
      <c r="AB3210">
        <v>2.2064446000000001E-2</v>
      </c>
      <c r="AC3210">
        <v>2.2064446000000001E-2</v>
      </c>
      <c r="AD3210">
        <v>3.5106635999999997E-2</v>
      </c>
      <c r="AE3210">
        <v>2.7929002000000001E-2</v>
      </c>
      <c r="AF3210">
        <v>2.2218852000000001E-2</v>
      </c>
      <c r="AG3210">
        <v>1.7676154999999999E-2</v>
      </c>
      <c r="AH3210" s="6">
        <v>6.8215732000000001E-2</v>
      </c>
      <c r="AI3210" s="6"/>
      <c r="AJ3210" s="8"/>
      <c r="AK3210" s="6"/>
      <c r="AL3210" s="6"/>
      <c r="AM3210" s="6"/>
      <c r="AN3210" s="6"/>
      <c r="AO3210" s="6"/>
      <c r="AP3210" s="6"/>
      <c r="AQ3210" s="6"/>
      <c r="AR3210" s="6"/>
      <c r="AS3210" s="6"/>
    </row>
    <row r="3211" spans="1:45" x14ac:dyDescent="0.35">
      <c r="A3211">
        <v>15000</v>
      </c>
      <c r="B3211">
        <v>2.0805776666420881</v>
      </c>
      <c r="C3211">
        <v>120</v>
      </c>
      <c r="D3211">
        <v>1.486296168450121</v>
      </c>
      <c r="E3211">
        <v>0.6</v>
      </c>
      <c r="F3211">
        <v>0</v>
      </c>
      <c r="G3211">
        <v>0</v>
      </c>
      <c r="H3211" t="s">
        <v>98</v>
      </c>
      <c r="I3211" t="s">
        <v>98</v>
      </c>
      <c r="J3211">
        <v>0.22875404520000001</v>
      </c>
      <c r="K3211">
        <v>3.50577808E-2</v>
      </c>
      <c r="L3211">
        <v>2.7890135199999999E-2</v>
      </c>
      <c r="M3211">
        <v>1.10939656E-2</v>
      </c>
      <c r="N3211">
        <v>1.10939656E-2</v>
      </c>
      <c r="O3211">
        <v>8.8257784000000013E-3</v>
      </c>
      <c r="P3211">
        <v>8.8257784000000013E-3</v>
      </c>
      <c r="Q3211">
        <v>1.40426544E-2</v>
      </c>
      <c r="R3211">
        <v>1.1171600800000001E-2</v>
      </c>
      <c r="S3211">
        <v>8.8875408000000013E-3</v>
      </c>
      <c r="T3211">
        <v>7.0704619999999996E-3</v>
      </c>
      <c r="U3211">
        <v>2.72862928E-2</v>
      </c>
      <c r="V3211">
        <v>41.63</v>
      </c>
      <c r="W3211">
        <v>0.571885113</v>
      </c>
      <c r="X3211">
        <v>8.7644451999999998E-2</v>
      </c>
      <c r="Y3211">
        <v>6.9725337999999998E-2</v>
      </c>
      <c r="Z3211">
        <v>2.7734913999999999E-2</v>
      </c>
      <c r="AA3211">
        <v>2.7734913999999999E-2</v>
      </c>
      <c r="AB3211">
        <v>2.2064446000000001E-2</v>
      </c>
      <c r="AC3211">
        <v>2.2064446000000001E-2</v>
      </c>
      <c r="AD3211">
        <v>3.5106635999999997E-2</v>
      </c>
      <c r="AE3211">
        <v>2.7929002000000001E-2</v>
      </c>
      <c r="AF3211">
        <v>2.2218852000000001E-2</v>
      </c>
      <c r="AG3211">
        <v>1.7676154999999999E-2</v>
      </c>
      <c r="AH3211" s="6">
        <v>6.8215732000000001E-2</v>
      </c>
      <c r="AI3211" s="6"/>
      <c r="AJ3211" s="8"/>
      <c r="AK3211" s="6"/>
      <c r="AL3211" s="6"/>
      <c r="AM3211" s="6"/>
      <c r="AN3211" s="6"/>
      <c r="AO3211" s="6"/>
      <c r="AP3211" s="6"/>
      <c r="AQ3211" s="6"/>
      <c r="AR3211" s="6"/>
      <c r="AS3211" s="6"/>
    </row>
    <row r="3212" spans="1:45" x14ac:dyDescent="0.35">
      <c r="A3212">
        <v>1500</v>
      </c>
      <c r="B3212">
        <v>0.44327839259896068</v>
      </c>
      <c r="C3212">
        <v>150</v>
      </c>
      <c r="D3212">
        <v>1.486296168450121</v>
      </c>
      <c r="E3212">
        <v>0.6</v>
      </c>
      <c r="F3212">
        <v>0</v>
      </c>
      <c r="G3212">
        <v>0</v>
      </c>
      <c r="H3212" t="s">
        <v>98</v>
      </c>
      <c r="I3212" t="s">
        <v>98</v>
      </c>
      <c r="J3212">
        <v>0.22875404520000001</v>
      </c>
      <c r="K3212">
        <v>3.50577808E-2</v>
      </c>
      <c r="L3212">
        <v>2.7890135199999999E-2</v>
      </c>
      <c r="M3212">
        <v>1.10939656E-2</v>
      </c>
      <c r="N3212">
        <v>1.10939656E-2</v>
      </c>
      <c r="O3212">
        <v>8.8257784000000013E-3</v>
      </c>
      <c r="P3212">
        <v>8.8257784000000013E-3</v>
      </c>
      <c r="Q3212">
        <v>1.40426544E-2</v>
      </c>
      <c r="R3212">
        <v>1.1171600800000001E-2</v>
      </c>
      <c r="S3212">
        <v>8.8875408000000013E-3</v>
      </c>
      <c r="T3212">
        <v>7.0704619999999996E-3</v>
      </c>
      <c r="U3212">
        <v>2.72862928E-2</v>
      </c>
      <c r="V3212">
        <v>41.63</v>
      </c>
      <c r="W3212">
        <v>0.571885113</v>
      </c>
      <c r="X3212">
        <v>8.7644451999999998E-2</v>
      </c>
      <c r="Y3212">
        <v>6.9725337999999998E-2</v>
      </c>
      <c r="Z3212">
        <v>2.7734913999999999E-2</v>
      </c>
      <c r="AA3212">
        <v>2.7734913999999999E-2</v>
      </c>
      <c r="AB3212">
        <v>2.2064446000000001E-2</v>
      </c>
      <c r="AC3212">
        <v>2.2064446000000001E-2</v>
      </c>
      <c r="AD3212">
        <v>3.5106635999999997E-2</v>
      </c>
      <c r="AE3212">
        <v>2.7929002000000001E-2</v>
      </c>
      <c r="AF3212">
        <v>2.2218852000000001E-2</v>
      </c>
      <c r="AG3212">
        <v>1.7676154999999999E-2</v>
      </c>
      <c r="AH3212" s="6">
        <v>6.8215732000000001E-2</v>
      </c>
      <c r="AI3212" s="6"/>
      <c r="AJ3212" s="8"/>
      <c r="AK3212" s="6"/>
      <c r="AL3212" s="6"/>
      <c r="AM3212" s="6"/>
      <c r="AN3212" s="6"/>
      <c r="AO3212" s="6"/>
      <c r="AP3212" s="6"/>
      <c r="AQ3212" s="6"/>
      <c r="AR3212" s="6"/>
      <c r="AS3212" s="6"/>
    </row>
    <row r="3213" spans="1:45" x14ac:dyDescent="0.35">
      <c r="A3213">
        <v>2000</v>
      </c>
      <c r="B3213">
        <v>0.45533339199305162</v>
      </c>
      <c r="C3213">
        <v>150</v>
      </c>
      <c r="D3213">
        <v>1.486296168450121</v>
      </c>
      <c r="E3213">
        <v>0.6</v>
      </c>
      <c r="F3213">
        <v>0</v>
      </c>
      <c r="G3213">
        <v>0</v>
      </c>
      <c r="H3213" t="s">
        <v>98</v>
      </c>
      <c r="I3213" t="s">
        <v>98</v>
      </c>
      <c r="J3213">
        <v>0.22875404520000001</v>
      </c>
      <c r="K3213">
        <v>3.50577808E-2</v>
      </c>
      <c r="L3213">
        <v>2.7890135199999999E-2</v>
      </c>
      <c r="M3213">
        <v>1.10939656E-2</v>
      </c>
      <c r="N3213">
        <v>1.10939656E-2</v>
      </c>
      <c r="O3213">
        <v>8.8257784000000013E-3</v>
      </c>
      <c r="P3213">
        <v>8.8257784000000013E-3</v>
      </c>
      <c r="Q3213">
        <v>1.40426544E-2</v>
      </c>
      <c r="R3213">
        <v>1.1171600800000001E-2</v>
      </c>
      <c r="S3213">
        <v>8.8875408000000013E-3</v>
      </c>
      <c r="T3213">
        <v>7.0704619999999996E-3</v>
      </c>
      <c r="U3213">
        <v>2.72862928E-2</v>
      </c>
      <c r="V3213">
        <v>41.63</v>
      </c>
      <c r="W3213">
        <v>0.571885113</v>
      </c>
      <c r="X3213">
        <v>8.7644451999999998E-2</v>
      </c>
      <c r="Y3213">
        <v>6.9725337999999998E-2</v>
      </c>
      <c r="Z3213">
        <v>2.7734913999999999E-2</v>
      </c>
      <c r="AA3213">
        <v>2.7734913999999999E-2</v>
      </c>
      <c r="AB3213">
        <v>2.2064446000000001E-2</v>
      </c>
      <c r="AC3213">
        <v>2.2064446000000001E-2</v>
      </c>
      <c r="AD3213">
        <v>3.5106635999999997E-2</v>
      </c>
      <c r="AE3213">
        <v>2.7929002000000001E-2</v>
      </c>
      <c r="AF3213">
        <v>2.2218852000000001E-2</v>
      </c>
      <c r="AG3213">
        <v>1.7676154999999999E-2</v>
      </c>
      <c r="AH3213" s="6">
        <v>6.8215732000000001E-2</v>
      </c>
      <c r="AI3213" s="6"/>
      <c r="AJ3213" s="8"/>
      <c r="AK3213" s="6"/>
      <c r="AL3213" s="6"/>
      <c r="AM3213" s="6"/>
      <c r="AN3213" s="6"/>
      <c r="AO3213" s="6"/>
      <c r="AP3213" s="6"/>
      <c r="AQ3213" s="6"/>
      <c r="AR3213" s="6"/>
      <c r="AS3213" s="6"/>
    </row>
    <row r="3214" spans="1:45" x14ac:dyDescent="0.35">
      <c r="A3214">
        <v>2500</v>
      </c>
      <c r="B3214">
        <v>0.50956637771951652</v>
      </c>
      <c r="C3214">
        <v>150</v>
      </c>
      <c r="D3214">
        <v>1.486296168450121</v>
      </c>
      <c r="E3214">
        <v>0.6</v>
      </c>
      <c r="F3214">
        <v>0</v>
      </c>
      <c r="G3214">
        <v>0</v>
      </c>
      <c r="H3214" t="s">
        <v>98</v>
      </c>
      <c r="I3214" t="s">
        <v>98</v>
      </c>
      <c r="J3214">
        <v>0.22875404520000001</v>
      </c>
      <c r="K3214">
        <v>3.50577808E-2</v>
      </c>
      <c r="L3214">
        <v>2.7890135199999999E-2</v>
      </c>
      <c r="M3214">
        <v>1.10939656E-2</v>
      </c>
      <c r="N3214">
        <v>1.10939656E-2</v>
      </c>
      <c r="O3214">
        <v>8.8257784000000013E-3</v>
      </c>
      <c r="P3214">
        <v>8.8257784000000013E-3</v>
      </c>
      <c r="Q3214">
        <v>1.40426544E-2</v>
      </c>
      <c r="R3214">
        <v>1.1171600800000001E-2</v>
      </c>
      <c r="S3214">
        <v>8.8875408000000013E-3</v>
      </c>
      <c r="T3214">
        <v>7.0704619999999996E-3</v>
      </c>
      <c r="U3214">
        <v>2.72862928E-2</v>
      </c>
      <c r="V3214">
        <v>41.63</v>
      </c>
      <c r="W3214">
        <v>0.571885113</v>
      </c>
      <c r="X3214">
        <v>8.7644451999999998E-2</v>
      </c>
      <c r="Y3214">
        <v>6.9725337999999998E-2</v>
      </c>
      <c r="Z3214">
        <v>2.7734913999999999E-2</v>
      </c>
      <c r="AA3214">
        <v>2.7734913999999999E-2</v>
      </c>
      <c r="AB3214">
        <v>2.2064446000000001E-2</v>
      </c>
      <c r="AC3214">
        <v>2.2064446000000001E-2</v>
      </c>
      <c r="AD3214">
        <v>3.5106635999999997E-2</v>
      </c>
      <c r="AE3214">
        <v>2.7929002000000001E-2</v>
      </c>
      <c r="AF3214">
        <v>2.2218852000000001E-2</v>
      </c>
      <c r="AG3214">
        <v>1.7676154999999999E-2</v>
      </c>
      <c r="AH3214" s="6">
        <v>6.8215732000000001E-2</v>
      </c>
      <c r="AI3214" s="6"/>
      <c r="AJ3214" s="8"/>
      <c r="AK3214" s="6"/>
      <c r="AL3214" s="6"/>
      <c r="AM3214" s="6"/>
      <c r="AN3214" s="6"/>
      <c r="AO3214" s="6"/>
      <c r="AP3214" s="6"/>
      <c r="AQ3214" s="6"/>
      <c r="AR3214" s="6"/>
      <c r="AS3214" s="6"/>
    </row>
    <row r="3215" spans="1:45" x14ac:dyDescent="0.35">
      <c r="A3215">
        <v>5000</v>
      </c>
      <c r="B3215">
        <v>0.8329872660733163</v>
      </c>
      <c r="C3215">
        <v>150</v>
      </c>
      <c r="D3215">
        <v>1.486296168450121</v>
      </c>
      <c r="E3215">
        <v>0.6</v>
      </c>
      <c r="F3215">
        <v>0</v>
      </c>
      <c r="G3215">
        <v>0</v>
      </c>
      <c r="H3215" t="s">
        <v>98</v>
      </c>
      <c r="I3215" t="s">
        <v>98</v>
      </c>
      <c r="J3215">
        <v>0.22875404520000001</v>
      </c>
      <c r="K3215">
        <v>3.50577808E-2</v>
      </c>
      <c r="L3215">
        <v>2.7890135199999999E-2</v>
      </c>
      <c r="M3215">
        <v>1.10939656E-2</v>
      </c>
      <c r="N3215">
        <v>1.10939656E-2</v>
      </c>
      <c r="O3215">
        <v>8.8257784000000013E-3</v>
      </c>
      <c r="P3215">
        <v>8.8257784000000013E-3</v>
      </c>
      <c r="Q3215">
        <v>1.40426544E-2</v>
      </c>
      <c r="R3215">
        <v>1.1171600800000001E-2</v>
      </c>
      <c r="S3215">
        <v>8.8875408000000013E-3</v>
      </c>
      <c r="T3215">
        <v>7.0704619999999996E-3</v>
      </c>
      <c r="U3215">
        <v>2.72862928E-2</v>
      </c>
      <c r="V3215">
        <v>41.63</v>
      </c>
      <c r="W3215">
        <v>0.571885113</v>
      </c>
      <c r="X3215">
        <v>8.7644451999999998E-2</v>
      </c>
      <c r="Y3215">
        <v>6.9725337999999998E-2</v>
      </c>
      <c r="Z3215">
        <v>2.7734913999999999E-2</v>
      </c>
      <c r="AA3215">
        <v>2.7734913999999999E-2</v>
      </c>
      <c r="AB3215">
        <v>2.2064446000000001E-2</v>
      </c>
      <c r="AC3215">
        <v>2.2064446000000001E-2</v>
      </c>
      <c r="AD3215">
        <v>3.5106635999999997E-2</v>
      </c>
      <c r="AE3215">
        <v>2.7929002000000001E-2</v>
      </c>
      <c r="AF3215">
        <v>2.2218852000000001E-2</v>
      </c>
      <c r="AG3215">
        <v>1.7676154999999999E-2</v>
      </c>
      <c r="AH3215" s="6">
        <v>6.8215732000000001E-2</v>
      </c>
      <c r="AI3215" s="6"/>
      <c r="AJ3215" s="8"/>
      <c r="AK3215" s="6"/>
      <c r="AL3215" s="6"/>
      <c r="AM3215" s="6"/>
      <c r="AN3215" s="6"/>
      <c r="AO3215" s="6"/>
      <c r="AP3215" s="6"/>
      <c r="AQ3215" s="6"/>
      <c r="AR3215" s="6"/>
      <c r="AS3215" s="6"/>
    </row>
    <row r="3216" spans="1:45" x14ac:dyDescent="0.35">
      <c r="A3216">
        <v>7500</v>
      </c>
      <c r="B3216">
        <v>1.1485552736579421</v>
      </c>
      <c r="C3216">
        <v>150</v>
      </c>
      <c r="D3216">
        <v>1.486296168450121</v>
      </c>
      <c r="E3216">
        <v>0.6</v>
      </c>
      <c r="F3216">
        <v>0</v>
      </c>
      <c r="G3216">
        <v>0</v>
      </c>
      <c r="H3216" t="s">
        <v>98</v>
      </c>
      <c r="I3216" t="s">
        <v>98</v>
      </c>
      <c r="J3216">
        <v>0.22875404520000001</v>
      </c>
      <c r="K3216">
        <v>3.50577808E-2</v>
      </c>
      <c r="L3216">
        <v>2.7890135199999999E-2</v>
      </c>
      <c r="M3216">
        <v>1.10939656E-2</v>
      </c>
      <c r="N3216">
        <v>1.10939656E-2</v>
      </c>
      <c r="O3216">
        <v>8.8257784000000013E-3</v>
      </c>
      <c r="P3216">
        <v>8.8257784000000013E-3</v>
      </c>
      <c r="Q3216">
        <v>1.40426544E-2</v>
      </c>
      <c r="R3216">
        <v>1.1171600800000001E-2</v>
      </c>
      <c r="S3216">
        <v>8.8875408000000013E-3</v>
      </c>
      <c r="T3216">
        <v>7.0704619999999996E-3</v>
      </c>
      <c r="U3216">
        <v>2.72862928E-2</v>
      </c>
      <c r="V3216">
        <v>41.63</v>
      </c>
      <c r="W3216">
        <v>0.571885113</v>
      </c>
      <c r="X3216">
        <v>8.7644451999999998E-2</v>
      </c>
      <c r="Y3216">
        <v>6.9725337999999998E-2</v>
      </c>
      <c r="Z3216">
        <v>2.7734913999999999E-2</v>
      </c>
      <c r="AA3216">
        <v>2.7734913999999999E-2</v>
      </c>
      <c r="AB3216">
        <v>2.2064446000000001E-2</v>
      </c>
      <c r="AC3216">
        <v>2.2064446000000001E-2</v>
      </c>
      <c r="AD3216">
        <v>3.5106635999999997E-2</v>
      </c>
      <c r="AE3216">
        <v>2.7929002000000001E-2</v>
      </c>
      <c r="AF3216">
        <v>2.2218852000000001E-2</v>
      </c>
      <c r="AG3216">
        <v>1.7676154999999999E-2</v>
      </c>
      <c r="AH3216" s="6">
        <v>6.8215732000000001E-2</v>
      </c>
      <c r="AI3216" s="6"/>
      <c r="AJ3216" s="8"/>
      <c r="AK3216" s="6"/>
      <c r="AL3216" s="6"/>
      <c r="AM3216" s="6"/>
      <c r="AN3216" s="6"/>
      <c r="AO3216" s="6"/>
      <c r="AP3216" s="6"/>
      <c r="AQ3216" s="6"/>
      <c r="AR3216" s="6"/>
      <c r="AS3216" s="6"/>
    </row>
    <row r="3217" spans="1:45" x14ac:dyDescent="0.35">
      <c r="A3217">
        <v>10000</v>
      </c>
      <c r="B3217">
        <v>1.451045961300476</v>
      </c>
      <c r="C3217">
        <v>150</v>
      </c>
      <c r="D3217">
        <v>1.486296168450121</v>
      </c>
      <c r="E3217">
        <v>0.6</v>
      </c>
      <c r="F3217">
        <v>0</v>
      </c>
      <c r="G3217">
        <v>0</v>
      </c>
      <c r="H3217" t="s">
        <v>98</v>
      </c>
      <c r="I3217" t="s">
        <v>98</v>
      </c>
      <c r="J3217">
        <v>0.22875404520000001</v>
      </c>
      <c r="K3217">
        <v>3.50577808E-2</v>
      </c>
      <c r="L3217">
        <v>2.7890135199999999E-2</v>
      </c>
      <c r="M3217">
        <v>1.10939656E-2</v>
      </c>
      <c r="N3217">
        <v>1.10939656E-2</v>
      </c>
      <c r="O3217">
        <v>8.8257784000000013E-3</v>
      </c>
      <c r="P3217">
        <v>8.8257784000000013E-3</v>
      </c>
      <c r="Q3217">
        <v>1.40426544E-2</v>
      </c>
      <c r="R3217">
        <v>1.1171600800000001E-2</v>
      </c>
      <c r="S3217">
        <v>8.8875408000000013E-3</v>
      </c>
      <c r="T3217">
        <v>7.0704619999999996E-3</v>
      </c>
      <c r="U3217">
        <v>2.72862928E-2</v>
      </c>
      <c r="V3217">
        <v>41.63</v>
      </c>
      <c r="W3217">
        <v>0.571885113</v>
      </c>
      <c r="X3217">
        <v>8.7644451999999998E-2</v>
      </c>
      <c r="Y3217">
        <v>6.9725337999999998E-2</v>
      </c>
      <c r="Z3217">
        <v>2.7734913999999999E-2</v>
      </c>
      <c r="AA3217">
        <v>2.7734913999999999E-2</v>
      </c>
      <c r="AB3217">
        <v>2.2064446000000001E-2</v>
      </c>
      <c r="AC3217">
        <v>2.2064446000000001E-2</v>
      </c>
      <c r="AD3217">
        <v>3.5106635999999997E-2</v>
      </c>
      <c r="AE3217">
        <v>2.7929002000000001E-2</v>
      </c>
      <c r="AF3217">
        <v>2.2218852000000001E-2</v>
      </c>
      <c r="AG3217">
        <v>1.7676154999999999E-2</v>
      </c>
      <c r="AH3217" s="6">
        <v>6.8215732000000001E-2</v>
      </c>
      <c r="AI3217" s="6"/>
      <c r="AJ3217" s="8"/>
      <c r="AK3217" s="6"/>
      <c r="AL3217" s="6"/>
      <c r="AM3217" s="6"/>
      <c r="AN3217" s="6"/>
      <c r="AO3217" s="6"/>
      <c r="AP3217" s="6"/>
      <c r="AQ3217" s="6"/>
      <c r="AR3217" s="6"/>
      <c r="AS3217" s="6"/>
    </row>
    <row r="3218" spans="1:45" x14ac:dyDescent="0.35">
      <c r="A3218">
        <v>15000</v>
      </c>
      <c r="B3218">
        <v>2.026411773786382</v>
      </c>
      <c r="C3218">
        <v>150</v>
      </c>
      <c r="D3218">
        <v>1.486296168450121</v>
      </c>
      <c r="E3218">
        <v>0.6</v>
      </c>
      <c r="F3218">
        <v>0</v>
      </c>
      <c r="G3218">
        <v>0</v>
      </c>
      <c r="H3218" t="s">
        <v>98</v>
      </c>
      <c r="I3218" t="s">
        <v>98</v>
      </c>
      <c r="J3218">
        <v>0.22875404520000001</v>
      </c>
      <c r="K3218">
        <v>3.50577808E-2</v>
      </c>
      <c r="L3218">
        <v>2.7890135199999999E-2</v>
      </c>
      <c r="M3218">
        <v>1.10939656E-2</v>
      </c>
      <c r="N3218">
        <v>1.10939656E-2</v>
      </c>
      <c r="O3218">
        <v>8.8257784000000013E-3</v>
      </c>
      <c r="P3218">
        <v>8.8257784000000013E-3</v>
      </c>
      <c r="Q3218">
        <v>1.40426544E-2</v>
      </c>
      <c r="R3218">
        <v>1.1171600800000001E-2</v>
      </c>
      <c r="S3218">
        <v>8.8875408000000013E-3</v>
      </c>
      <c r="T3218">
        <v>7.0704619999999996E-3</v>
      </c>
      <c r="U3218">
        <v>2.72862928E-2</v>
      </c>
      <c r="V3218">
        <v>41.63</v>
      </c>
      <c r="W3218">
        <v>0.571885113</v>
      </c>
      <c r="X3218">
        <v>8.7644451999999998E-2</v>
      </c>
      <c r="Y3218">
        <v>6.9725337999999998E-2</v>
      </c>
      <c r="Z3218">
        <v>2.7734913999999999E-2</v>
      </c>
      <c r="AA3218">
        <v>2.7734913999999999E-2</v>
      </c>
      <c r="AB3218">
        <v>2.2064446000000001E-2</v>
      </c>
      <c r="AC3218">
        <v>2.2064446000000001E-2</v>
      </c>
      <c r="AD3218">
        <v>3.5106635999999997E-2</v>
      </c>
      <c r="AE3218">
        <v>2.7929002000000001E-2</v>
      </c>
      <c r="AF3218">
        <v>2.2218852000000001E-2</v>
      </c>
      <c r="AG3218">
        <v>1.7676154999999999E-2</v>
      </c>
      <c r="AH3218" s="6">
        <v>6.8215732000000001E-2</v>
      </c>
      <c r="AI3218" s="6"/>
      <c r="AJ3218" s="8"/>
      <c r="AK3218" s="6"/>
      <c r="AL3218" s="6"/>
      <c r="AM3218" s="6"/>
      <c r="AN3218" s="6"/>
      <c r="AO3218" s="6"/>
      <c r="AP3218" s="6"/>
      <c r="AQ3218" s="6"/>
      <c r="AR3218" s="6"/>
      <c r="AS3218" s="6"/>
    </row>
    <row r="3219" spans="1:45" x14ac:dyDescent="0.35">
      <c r="A3219">
        <v>1500</v>
      </c>
      <c r="B3219">
        <v>0.56327792963347145</v>
      </c>
      <c r="C3219">
        <v>180</v>
      </c>
      <c r="D3219">
        <v>1.486296168450121</v>
      </c>
      <c r="E3219">
        <v>0.6</v>
      </c>
      <c r="F3219">
        <v>0</v>
      </c>
      <c r="G3219">
        <v>0</v>
      </c>
      <c r="H3219" t="s">
        <v>98</v>
      </c>
      <c r="I3219" t="s">
        <v>98</v>
      </c>
      <c r="J3219">
        <v>0.22875404520000001</v>
      </c>
      <c r="K3219">
        <v>3.50577808E-2</v>
      </c>
      <c r="L3219">
        <v>2.7890135199999999E-2</v>
      </c>
      <c r="M3219">
        <v>1.10939656E-2</v>
      </c>
      <c r="N3219">
        <v>1.10939656E-2</v>
      </c>
      <c r="O3219">
        <v>8.8257784000000013E-3</v>
      </c>
      <c r="P3219">
        <v>8.8257784000000013E-3</v>
      </c>
      <c r="Q3219">
        <v>1.40426544E-2</v>
      </c>
      <c r="R3219">
        <v>1.1171600800000001E-2</v>
      </c>
      <c r="S3219">
        <v>8.8875408000000013E-3</v>
      </c>
      <c r="T3219">
        <v>7.0704619999999996E-3</v>
      </c>
      <c r="U3219">
        <v>2.72862928E-2</v>
      </c>
      <c r="V3219">
        <v>41.63</v>
      </c>
      <c r="W3219">
        <v>0.571885113</v>
      </c>
      <c r="X3219">
        <v>8.7644451999999998E-2</v>
      </c>
      <c r="Y3219">
        <v>6.9725337999999998E-2</v>
      </c>
      <c r="Z3219">
        <v>2.7734913999999999E-2</v>
      </c>
      <c r="AA3219">
        <v>2.7734913999999999E-2</v>
      </c>
      <c r="AB3219">
        <v>2.2064446000000001E-2</v>
      </c>
      <c r="AC3219">
        <v>2.2064446000000001E-2</v>
      </c>
      <c r="AD3219">
        <v>3.5106635999999997E-2</v>
      </c>
      <c r="AE3219">
        <v>2.7929002000000001E-2</v>
      </c>
      <c r="AF3219">
        <v>2.2218852000000001E-2</v>
      </c>
      <c r="AG3219">
        <v>1.7676154999999999E-2</v>
      </c>
      <c r="AH3219" s="6">
        <v>6.8215732000000001E-2</v>
      </c>
      <c r="AI3219" s="6"/>
      <c r="AJ3219" s="8"/>
      <c r="AK3219" s="6"/>
      <c r="AL3219" s="6"/>
      <c r="AM3219" s="6"/>
      <c r="AN3219" s="6"/>
      <c r="AO3219" s="6"/>
      <c r="AP3219" s="6"/>
      <c r="AQ3219" s="6"/>
      <c r="AR3219" s="6"/>
      <c r="AS3219" s="6"/>
    </row>
    <row r="3220" spans="1:45" x14ac:dyDescent="0.35">
      <c r="A3220">
        <v>2000</v>
      </c>
      <c r="B3220">
        <v>0.51718939238667005</v>
      </c>
      <c r="C3220">
        <v>180</v>
      </c>
      <c r="D3220">
        <v>1.486296168450121</v>
      </c>
      <c r="E3220">
        <v>0.6</v>
      </c>
      <c r="F3220">
        <v>0</v>
      </c>
      <c r="G3220">
        <v>0</v>
      </c>
      <c r="H3220" t="s">
        <v>98</v>
      </c>
      <c r="I3220" t="s">
        <v>98</v>
      </c>
      <c r="J3220">
        <v>0.22875404520000001</v>
      </c>
      <c r="K3220">
        <v>3.50577808E-2</v>
      </c>
      <c r="L3220">
        <v>2.7890135199999999E-2</v>
      </c>
      <c r="M3220">
        <v>1.10939656E-2</v>
      </c>
      <c r="N3220">
        <v>1.10939656E-2</v>
      </c>
      <c r="O3220">
        <v>8.8257784000000013E-3</v>
      </c>
      <c r="P3220">
        <v>8.8257784000000013E-3</v>
      </c>
      <c r="Q3220">
        <v>1.40426544E-2</v>
      </c>
      <c r="R3220">
        <v>1.1171600800000001E-2</v>
      </c>
      <c r="S3220">
        <v>8.8875408000000013E-3</v>
      </c>
      <c r="T3220">
        <v>7.0704619999999996E-3</v>
      </c>
      <c r="U3220">
        <v>2.72862928E-2</v>
      </c>
      <c r="V3220">
        <v>41.63</v>
      </c>
      <c r="W3220">
        <v>0.571885113</v>
      </c>
      <c r="X3220">
        <v>8.7644451999999998E-2</v>
      </c>
      <c r="Y3220">
        <v>6.9725337999999998E-2</v>
      </c>
      <c r="Z3220">
        <v>2.7734913999999999E-2</v>
      </c>
      <c r="AA3220">
        <v>2.7734913999999999E-2</v>
      </c>
      <c r="AB3220">
        <v>2.2064446000000001E-2</v>
      </c>
      <c r="AC3220">
        <v>2.2064446000000001E-2</v>
      </c>
      <c r="AD3220">
        <v>3.5106635999999997E-2</v>
      </c>
      <c r="AE3220">
        <v>2.7929002000000001E-2</v>
      </c>
      <c r="AF3220">
        <v>2.2218852000000001E-2</v>
      </c>
      <c r="AG3220">
        <v>1.7676154999999999E-2</v>
      </c>
      <c r="AH3220" s="6">
        <v>6.8215732000000001E-2</v>
      </c>
      <c r="AI3220" s="6"/>
      <c r="AJ3220" s="8"/>
      <c r="AK3220" s="6"/>
      <c r="AL3220" s="6"/>
      <c r="AM3220" s="6"/>
      <c r="AN3220" s="6"/>
      <c r="AO3220" s="6"/>
      <c r="AP3220" s="6"/>
      <c r="AQ3220" s="6"/>
      <c r="AR3220" s="6"/>
      <c r="AS3220" s="6"/>
    </row>
    <row r="3221" spans="1:45" x14ac:dyDescent="0.35">
      <c r="A3221">
        <v>2500</v>
      </c>
      <c r="B3221">
        <v>0.54784004053521618</v>
      </c>
      <c r="C3221">
        <v>180</v>
      </c>
      <c r="D3221">
        <v>1.486296168450121</v>
      </c>
      <c r="E3221">
        <v>0.6</v>
      </c>
      <c r="F3221">
        <v>0</v>
      </c>
      <c r="G3221">
        <v>0</v>
      </c>
      <c r="H3221" t="s">
        <v>98</v>
      </c>
      <c r="I3221" t="s">
        <v>98</v>
      </c>
      <c r="J3221">
        <v>0.22875404520000001</v>
      </c>
      <c r="K3221">
        <v>3.50577808E-2</v>
      </c>
      <c r="L3221">
        <v>2.7890135199999999E-2</v>
      </c>
      <c r="M3221">
        <v>1.10939656E-2</v>
      </c>
      <c r="N3221">
        <v>1.10939656E-2</v>
      </c>
      <c r="O3221">
        <v>8.8257784000000013E-3</v>
      </c>
      <c r="P3221">
        <v>8.8257784000000013E-3</v>
      </c>
      <c r="Q3221">
        <v>1.40426544E-2</v>
      </c>
      <c r="R3221">
        <v>1.1171600800000001E-2</v>
      </c>
      <c r="S3221">
        <v>8.8875408000000013E-3</v>
      </c>
      <c r="T3221">
        <v>7.0704619999999996E-3</v>
      </c>
      <c r="U3221">
        <v>2.72862928E-2</v>
      </c>
      <c r="V3221">
        <v>41.63</v>
      </c>
      <c r="W3221">
        <v>0.571885113</v>
      </c>
      <c r="X3221">
        <v>8.7644451999999998E-2</v>
      </c>
      <c r="Y3221">
        <v>6.9725337999999998E-2</v>
      </c>
      <c r="Z3221">
        <v>2.7734913999999999E-2</v>
      </c>
      <c r="AA3221">
        <v>2.7734913999999999E-2</v>
      </c>
      <c r="AB3221">
        <v>2.2064446000000001E-2</v>
      </c>
      <c r="AC3221">
        <v>2.2064446000000001E-2</v>
      </c>
      <c r="AD3221">
        <v>3.5106635999999997E-2</v>
      </c>
      <c r="AE3221">
        <v>2.7929002000000001E-2</v>
      </c>
      <c r="AF3221">
        <v>2.2218852000000001E-2</v>
      </c>
      <c r="AG3221">
        <v>1.7676154999999999E-2</v>
      </c>
      <c r="AH3221" s="6">
        <v>6.8215732000000001E-2</v>
      </c>
      <c r="AI3221" s="6"/>
      <c r="AJ3221" s="8"/>
      <c r="AK3221" s="6"/>
      <c r="AL3221" s="6"/>
      <c r="AM3221" s="6"/>
      <c r="AN3221" s="6"/>
      <c r="AO3221" s="6"/>
      <c r="AP3221" s="6"/>
      <c r="AQ3221" s="6"/>
      <c r="AR3221" s="6"/>
      <c r="AS3221" s="6"/>
    </row>
    <row r="3222" spans="1:45" x14ac:dyDescent="0.35">
      <c r="A3222">
        <v>5000</v>
      </c>
      <c r="B3222">
        <v>0.8375673475462232</v>
      </c>
      <c r="C3222">
        <v>180</v>
      </c>
      <c r="D3222">
        <v>1.486296168450121</v>
      </c>
      <c r="E3222">
        <v>0.6</v>
      </c>
      <c r="F3222">
        <v>0</v>
      </c>
      <c r="G3222">
        <v>0</v>
      </c>
      <c r="H3222" t="s">
        <v>98</v>
      </c>
      <c r="I3222" t="s">
        <v>98</v>
      </c>
      <c r="J3222">
        <v>0.22875404520000001</v>
      </c>
      <c r="K3222">
        <v>3.50577808E-2</v>
      </c>
      <c r="L3222">
        <v>2.7890135199999999E-2</v>
      </c>
      <c r="M3222">
        <v>1.10939656E-2</v>
      </c>
      <c r="N3222">
        <v>1.10939656E-2</v>
      </c>
      <c r="O3222">
        <v>8.8257784000000013E-3</v>
      </c>
      <c r="P3222">
        <v>8.8257784000000013E-3</v>
      </c>
      <c r="Q3222">
        <v>1.40426544E-2</v>
      </c>
      <c r="R3222">
        <v>1.1171600800000001E-2</v>
      </c>
      <c r="S3222">
        <v>8.8875408000000013E-3</v>
      </c>
      <c r="T3222">
        <v>7.0704619999999996E-3</v>
      </c>
      <c r="U3222">
        <v>2.72862928E-2</v>
      </c>
      <c r="V3222">
        <v>41.63</v>
      </c>
      <c r="W3222">
        <v>0.571885113</v>
      </c>
      <c r="X3222">
        <v>8.7644451999999998E-2</v>
      </c>
      <c r="Y3222">
        <v>6.9725337999999998E-2</v>
      </c>
      <c r="Z3222">
        <v>2.7734913999999999E-2</v>
      </c>
      <c r="AA3222">
        <v>2.7734913999999999E-2</v>
      </c>
      <c r="AB3222">
        <v>2.2064446000000001E-2</v>
      </c>
      <c r="AC3222">
        <v>2.2064446000000001E-2</v>
      </c>
      <c r="AD3222">
        <v>3.5106635999999997E-2</v>
      </c>
      <c r="AE3222">
        <v>2.7929002000000001E-2</v>
      </c>
      <c r="AF3222">
        <v>2.2218852000000001E-2</v>
      </c>
      <c r="AG3222">
        <v>1.7676154999999999E-2</v>
      </c>
      <c r="AH3222" s="6">
        <v>6.8215732000000001E-2</v>
      </c>
      <c r="AI3222" s="6"/>
      <c r="AJ3222" s="8"/>
      <c r="AK3222" s="6"/>
      <c r="AL3222" s="6"/>
      <c r="AM3222" s="6"/>
      <c r="AN3222" s="6"/>
      <c r="AO3222" s="6"/>
      <c r="AP3222" s="6"/>
      <c r="AQ3222" s="6"/>
      <c r="AR3222" s="6"/>
      <c r="AS3222" s="6"/>
    </row>
    <row r="3223" spans="1:45" x14ac:dyDescent="0.35">
      <c r="A3223">
        <v>7500</v>
      </c>
      <c r="B3223">
        <v>1.1374938809801609</v>
      </c>
      <c r="C3223">
        <v>180</v>
      </c>
      <c r="D3223">
        <v>1.486296168450121</v>
      </c>
      <c r="E3223">
        <v>0.6</v>
      </c>
      <c r="F3223">
        <v>0</v>
      </c>
      <c r="G3223">
        <v>0</v>
      </c>
      <c r="H3223" t="s">
        <v>98</v>
      </c>
      <c r="I3223" t="s">
        <v>98</v>
      </c>
      <c r="J3223">
        <v>0.22875404520000001</v>
      </c>
      <c r="K3223">
        <v>3.50577808E-2</v>
      </c>
      <c r="L3223">
        <v>2.7890135199999999E-2</v>
      </c>
      <c r="M3223">
        <v>1.10939656E-2</v>
      </c>
      <c r="N3223">
        <v>1.10939656E-2</v>
      </c>
      <c r="O3223">
        <v>8.8257784000000013E-3</v>
      </c>
      <c r="P3223">
        <v>8.8257784000000013E-3</v>
      </c>
      <c r="Q3223">
        <v>1.40426544E-2</v>
      </c>
      <c r="R3223">
        <v>1.1171600800000001E-2</v>
      </c>
      <c r="S3223">
        <v>8.8875408000000013E-3</v>
      </c>
      <c r="T3223">
        <v>7.0704619999999996E-3</v>
      </c>
      <c r="U3223">
        <v>2.72862928E-2</v>
      </c>
      <c r="V3223">
        <v>41.63</v>
      </c>
      <c r="W3223">
        <v>0.571885113</v>
      </c>
      <c r="X3223">
        <v>8.7644451999999998E-2</v>
      </c>
      <c r="Y3223">
        <v>6.9725337999999998E-2</v>
      </c>
      <c r="Z3223">
        <v>2.7734913999999999E-2</v>
      </c>
      <c r="AA3223">
        <v>2.7734913999999999E-2</v>
      </c>
      <c r="AB3223">
        <v>2.2064446000000001E-2</v>
      </c>
      <c r="AC3223">
        <v>2.2064446000000001E-2</v>
      </c>
      <c r="AD3223">
        <v>3.5106635999999997E-2</v>
      </c>
      <c r="AE3223">
        <v>2.7929002000000001E-2</v>
      </c>
      <c r="AF3223">
        <v>2.2218852000000001E-2</v>
      </c>
      <c r="AG3223">
        <v>1.7676154999999999E-2</v>
      </c>
      <c r="AH3223" s="6">
        <v>6.8215732000000001E-2</v>
      </c>
      <c r="AI3223" s="6"/>
      <c r="AJ3223" s="8"/>
      <c r="AK3223" s="6"/>
      <c r="AL3223" s="6"/>
      <c r="AM3223" s="6"/>
      <c r="AN3223" s="6"/>
      <c r="AO3223" s="6"/>
      <c r="AP3223" s="6"/>
      <c r="AQ3223" s="6"/>
      <c r="AR3223" s="6"/>
      <c r="AS3223" s="6"/>
    </row>
    <row r="3224" spans="1:45" x14ac:dyDescent="0.35">
      <c r="A3224">
        <v>10000</v>
      </c>
      <c r="B3224">
        <v>1.426874850470452</v>
      </c>
      <c r="C3224">
        <v>180</v>
      </c>
      <c r="D3224">
        <v>1.486296168450121</v>
      </c>
      <c r="E3224">
        <v>0.6</v>
      </c>
      <c r="F3224">
        <v>0</v>
      </c>
      <c r="G3224">
        <v>0</v>
      </c>
      <c r="H3224" t="s">
        <v>98</v>
      </c>
      <c r="I3224" t="s">
        <v>98</v>
      </c>
      <c r="J3224">
        <v>0.22875404520000001</v>
      </c>
      <c r="K3224">
        <v>3.50577808E-2</v>
      </c>
      <c r="L3224">
        <v>2.7890135199999999E-2</v>
      </c>
      <c r="M3224">
        <v>1.10939656E-2</v>
      </c>
      <c r="N3224">
        <v>1.10939656E-2</v>
      </c>
      <c r="O3224">
        <v>8.8257784000000013E-3</v>
      </c>
      <c r="P3224">
        <v>8.8257784000000013E-3</v>
      </c>
      <c r="Q3224">
        <v>1.40426544E-2</v>
      </c>
      <c r="R3224">
        <v>1.1171600800000001E-2</v>
      </c>
      <c r="S3224">
        <v>8.8875408000000013E-3</v>
      </c>
      <c r="T3224">
        <v>7.0704619999999996E-3</v>
      </c>
      <c r="U3224">
        <v>2.72862928E-2</v>
      </c>
      <c r="V3224">
        <v>41.63</v>
      </c>
      <c r="W3224">
        <v>0.571885113</v>
      </c>
      <c r="X3224">
        <v>8.7644451999999998E-2</v>
      </c>
      <c r="Y3224">
        <v>6.9725337999999998E-2</v>
      </c>
      <c r="Z3224">
        <v>2.7734913999999999E-2</v>
      </c>
      <c r="AA3224">
        <v>2.7734913999999999E-2</v>
      </c>
      <c r="AB3224">
        <v>2.2064446000000001E-2</v>
      </c>
      <c r="AC3224">
        <v>2.2064446000000001E-2</v>
      </c>
      <c r="AD3224">
        <v>3.5106635999999997E-2</v>
      </c>
      <c r="AE3224">
        <v>2.7929002000000001E-2</v>
      </c>
      <c r="AF3224">
        <v>2.2218852000000001E-2</v>
      </c>
      <c r="AG3224">
        <v>1.7676154999999999E-2</v>
      </c>
      <c r="AH3224" s="6">
        <v>6.8215732000000001E-2</v>
      </c>
      <c r="AI3224" s="6"/>
      <c r="AJ3224" s="8"/>
      <c r="AK3224" s="6"/>
      <c r="AL3224" s="6"/>
      <c r="AM3224" s="6"/>
      <c r="AN3224" s="6"/>
      <c r="AO3224" s="6"/>
      <c r="AP3224" s="6"/>
      <c r="AQ3224" s="6"/>
      <c r="AR3224" s="6"/>
      <c r="AS3224" s="6"/>
    </row>
    <row r="3225" spans="1:45" x14ac:dyDescent="0.35">
      <c r="A3225">
        <v>15000</v>
      </c>
      <c r="B3225">
        <v>1.978426911547241</v>
      </c>
      <c r="C3225">
        <v>180</v>
      </c>
      <c r="D3225">
        <v>1.486296168450121</v>
      </c>
      <c r="E3225">
        <v>0.6</v>
      </c>
      <c r="F3225">
        <v>0</v>
      </c>
      <c r="G3225">
        <v>0</v>
      </c>
      <c r="H3225" t="s">
        <v>98</v>
      </c>
      <c r="I3225" t="s">
        <v>98</v>
      </c>
      <c r="J3225">
        <v>0.22875404520000001</v>
      </c>
      <c r="K3225">
        <v>3.50577808E-2</v>
      </c>
      <c r="L3225">
        <v>2.7890135199999999E-2</v>
      </c>
      <c r="M3225">
        <v>1.10939656E-2</v>
      </c>
      <c r="N3225">
        <v>1.10939656E-2</v>
      </c>
      <c r="O3225">
        <v>8.8257784000000013E-3</v>
      </c>
      <c r="P3225">
        <v>8.8257784000000013E-3</v>
      </c>
      <c r="Q3225">
        <v>1.40426544E-2</v>
      </c>
      <c r="R3225">
        <v>1.1171600800000001E-2</v>
      </c>
      <c r="S3225">
        <v>8.8875408000000013E-3</v>
      </c>
      <c r="T3225">
        <v>7.0704619999999996E-3</v>
      </c>
      <c r="U3225">
        <v>2.72862928E-2</v>
      </c>
      <c r="V3225">
        <v>41.63</v>
      </c>
      <c r="W3225">
        <v>0.571885113</v>
      </c>
      <c r="X3225">
        <v>8.7644451999999998E-2</v>
      </c>
      <c r="Y3225">
        <v>6.9725337999999998E-2</v>
      </c>
      <c r="Z3225">
        <v>2.7734913999999999E-2</v>
      </c>
      <c r="AA3225">
        <v>2.7734913999999999E-2</v>
      </c>
      <c r="AB3225">
        <v>2.2064446000000001E-2</v>
      </c>
      <c r="AC3225">
        <v>2.2064446000000001E-2</v>
      </c>
      <c r="AD3225">
        <v>3.5106635999999997E-2</v>
      </c>
      <c r="AE3225">
        <v>2.7929002000000001E-2</v>
      </c>
      <c r="AF3225">
        <v>2.2218852000000001E-2</v>
      </c>
      <c r="AG3225">
        <v>1.7676154999999999E-2</v>
      </c>
      <c r="AH3225" s="6">
        <v>6.8215732000000001E-2</v>
      </c>
      <c r="AI3225" s="6"/>
      <c r="AJ3225" s="8"/>
      <c r="AK3225" s="6"/>
      <c r="AL3225" s="6"/>
      <c r="AM3225" s="6"/>
      <c r="AN3225" s="6"/>
      <c r="AO3225" s="6"/>
      <c r="AP3225" s="6"/>
      <c r="AQ3225" s="6"/>
      <c r="AR3225" s="6"/>
      <c r="AS3225" s="6"/>
    </row>
    <row r="3226" spans="1:45" x14ac:dyDescent="0.35">
      <c r="A3226">
        <v>1500</v>
      </c>
      <c r="B3226">
        <v>0.67723857706214752</v>
      </c>
      <c r="C3226">
        <v>220</v>
      </c>
      <c r="D3226">
        <v>1.486296168450121</v>
      </c>
      <c r="E3226">
        <v>0.6</v>
      </c>
      <c r="F3226">
        <v>0</v>
      </c>
      <c r="G3226">
        <v>0</v>
      </c>
      <c r="H3226" t="s">
        <v>98</v>
      </c>
      <c r="I3226" t="s">
        <v>98</v>
      </c>
      <c r="J3226">
        <v>0.22875404520000001</v>
      </c>
      <c r="K3226">
        <v>3.50577808E-2</v>
      </c>
      <c r="L3226">
        <v>2.7890135199999999E-2</v>
      </c>
      <c r="M3226">
        <v>1.10939656E-2</v>
      </c>
      <c r="N3226">
        <v>1.10939656E-2</v>
      </c>
      <c r="O3226">
        <v>8.8257784000000013E-3</v>
      </c>
      <c r="P3226">
        <v>8.8257784000000013E-3</v>
      </c>
      <c r="Q3226">
        <v>1.40426544E-2</v>
      </c>
      <c r="R3226">
        <v>1.1171600800000001E-2</v>
      </c>
      <c r="S3226">
        <v>8.8875408000000013E-3</v>
      </c>
      <c r="T3226">
        <v>7.0704619999999996E-3</v>
      </c>
      <c r="U3226">
        <v>2.72862928E-2</v>
      </c>
      <c r="V3226">
        <v>41.63</v>
      </c>
      <c r="W3226">
        <v>0.571885113</v>
      </c>
      <c r="X3226">
        <v>8.7644451999999998E-2</v>
      </c>
      <c r="Y3226">
        <v>6.9725337999999998E-2</v>
      </c>
      <c r="Z3226">
        <v>2.7734913999999999E-2</v>
      </c>
      <c r="AA3226">
        <v>2.7734913999999999E-2</v>
      </c>
      <c r="AB3226">
        <v>2.2064446000000001E-2</v>
      </c>
      <c r="AC3226">
        <v>2.2064446000000001E-2</v>
      </c>
      <c r="AD3226">
        <v>3.5106635999999997E-2</v>
      </c>
      <c r="AE3226">
        <v>2.7929002000000001E-2</v>
      </c>
      <c r="AF3226">
        <v>2.2218852000000001E-2</v>
      </c>
      <c r="AG3226">
        <v>1.7676154999999999E-2</v>
      </c>
      <c r="AH3226" s="6">
        <v>6.8215732000000001E-2</v>
      </c>
      <c r="AI3226" s="6"/>
      <c r="AJ3226" s="8"/>
      <c r="AK3226" s="6"/>
      <c r="AL3226" s="6"/>
      <c r="AM3226" s="6"/>
      <c r="AN3226" s="6"/>
      <c r="AO3226" s="6"/>
      <c r="AP3226" s="6"/>
      <c r="AQ3226" s="6"/>
      <c r="AR3226" s="6"/>
      <c r="AS3226" s="6"/>
    </row>
    <row r="3227" spans="1:45" x14ac:dyDescent="0.35">
      <c r="A3227">
        <v>2000</v>
      </c>
      <c r="B3227">
        <v>0.61436870416995804</v>
      </c>
      <c r="C3227">
        <v>220</v>
      </c>
      <c r="D3227">
        <v>1.486296168450121</v>
      </c>
      <c r="E3227">
        <v>0.6</v>
      </c>
      <c r="F3227">
        <v>0</v>
      </c>
      <c r="G3227">
        <v>0</v>
      </c>
      <c r="H3227" t="s">
        <v>98</v>
      </c>
      <c r="I3227" t="s">
        <v>98</v>
      </c>
      <c r="J3227">
        <v>0.22875404520000001</v>
      </c>
      <c r="K3227">
        <v>3.50577808E-2</v>
      </c>
      <c r="L3227">
        <v>2.7890135199999999E-2</v>
      </c>
      <c r="M3227">
        <v>1.10939656E-2</v>
      </c>
      <c r="N3227">
        <v>1.10939656E-2</v>
      </c>
      <c r="O3227">
        <v>8.8257784000000013E-3</v>
      </c>
      <c r="P3227">
        <v>8.8257784000000013E-3</v>
      </c>
      <c r="Q3227">
        <v>1.40426544E-2</v>
      </c>
      <c r="R3227">
        <v>1.1171600800000001E-2</v>
      </c>
      <c r="S3227">
        <v>8.8875408000000013E-3</v>
      </c>
      <c r="T3227">
        <v>7.0704619999999996E-3</v>
      </c>
      <c r="U3227">
        <v>2.72862928E-2</v>
      </c>
      <c r="V3227">
        <v>41.63</v>
      </c>
      <c r="W3227">
        <v>0.571885113</v>
      </c>
      <c r="X3227">
        <v>8.7644451999999998E-2</v>
      </c>
      <c r="Y3227">
        <v>6.9725337999999998E-2</v>
      </c>
      <c r="Z3227">
        <v>2.7734913999999999E-2</v>
      </c>
      <c r="AA3227">
        <v>2.7734913999999999E-2</v>
      </c>
      <c r="AB3227">
        <v>2.2064446000000001E-2</v>
      </c>
      <c r="AC3227">
        <v>2.2064446000000001E-2</v>
      </c>
      <c r="AD3227">
        <v>3.5106635999999997E-2</v>
      </c>
      <c r="AE3227">
        <v>2.7929002000000001E-2</v>
      </c>
      <c r="AF3227">
        <v>2.2218852000000001E-2</v>
      </c>
      <c r="AG3227">
        <v>1.7676154999999999E-2</v>
      </c>
      <c r="AH3227" s="6">
        <v>6.8215732000000001E-2</v>
      </c>
      <c r="AI3227" s="6"/>
      <c r="AJ3227" s="8"/>
      <c r="AK3227" s="6"/>
      <c r="AL3227" s="6"/>
      <c r="AM3227" s="6"/>
      <c r="AN3227" s="6"/>
      <c r="AO3227" s="6"/>
      <c r="AP3227" s="6"/>
      <c r="AQ3227" s="6"/>
      <c r="AR3227" s="6"/>
      <c r="AS3227" s="6"/>
    </row>
    <row r="3228" spans="1:45" x14ac:dyDescent="0.35">
      <c r="A3228">
        <v>2500</v>
      </c>
      <c r="B3228">
        <v>0.61331730863183997</v>
      </c>
      <c r="C3228">
        <v>220</v>
      </c>
      <c r="D3228">
        <v>1.486296168450121</v>
      </c>
      <c r="E3228">
        <v>0.6</v>
      </c>
      <c r="F3228">
        <v>0</v>
      </c>
      <c r="G3228">
        <v>0</v>
      </c>
      <c r="H3228" t="s">
        <v>98</v>
      </c>
      <c r="I3228" t="s">
        <v>98</v>
      </c>
      <c r="J3228">
        <v>0.22875404520000001</v>
      </c>
      <c r="K3228">
        <v>3.50577808E-2</v>
      </c>
      <c r="L3228">
        <v>2.7890135199999999E-2</v>
      </c>
      <c r="M3228">
        <v>1.10939656E-2</v>
      </c>
      <c r="N3228">
        <v>1.10939656E-2</v>
      </c>
      <c r="O3228">
        <v>8.8257784000000013E-3</v>
      </c>
      <c r="P3228">
        <v>8.8257784000000013E-3</v>
      </c>
      <c r="Q3228">
        <v>1.40426544E-2</v>
      </c>
      <c r="R3228">
        <v>1.1171600800000001E-2</v>
      </c>
      <c r="S3228">
        <v>8.8875408000000013E-3</v>
      </c>
      <c r="T3228">
        <v>7.0704619999999996E-3</v>
      </c>
      <c r="U3228">
        <v>2.72862928E-2</v>
      </c>
      <c r="V3228">
        <v>41.63</v>
      </c>
      <c r="W3228">
        <v>0.571885113</v>
      </c>
      <c r="X3228">
        <v>8.7644451999999998E-2</v>
      </c>
      <c r="Y3228">
        <v>6.9725337999999998E-2</v>
      </c>
      <c r="Z3228">
        <v>2.7734913999999999E-2</v>
      </c>
      <c r="AA3228">
        <v>2.7734913999999999E-2</v>
      </c>
      <c r="AB3228">
        <v>2.2064446000000001E-2</v>
      </c>
      <c r="AC3228">
        <v>2.2064446000000001E-2</v>
      </c>
      <c r="AD3228">
        <v>3.5106635999999997E-2</v>
      </c>
      <c r="AE3228">
        <v>2.7929002000000001E-2</v>
      </c>
      <c r="AF3228">
        <v>2.2218852000000001E-2</v>
      </c>
      <c r="AG3228">
        <v>1.7676154999999999E-2</v>
      </c>
      <c r="AH3228" s="6">
        <v>6.8215732000000001E-2</v>
      </c>
      <c r="AI3228" s="6"/>
      <c r="AJ3228" s="8"/>
      <c r="AK3228" s="6"/>
      <c r="AL3228" s="6"/>
      <c r="AM3228" s="6"/>
      <c r="AN3228" s="6"/>
      <c r="AO3228" s="6"/>
      <c r="AP3228" s="6"/>
      <c r="AQ3228" s="6"/>
      <c r="AR3228" s="6"/>
      <c r="AS3228" s="6"/>
    </row>
    <row r="3229" spans="1:45" x14ac:dyDescent="0.35">
      <c r="A3229">
        <v>5000</v>
      </c>
      <c r="B3229">
        <v>0.84972241711911256</v>
      </c>
      <c r="C3229">
        <v>220</v>
      </c>
      <c r="D3229">
        <v>1.486296168450121</v>
      </c>
      <c r="E3229">
        <v>0.6</v>
      </c>
      <c r="F3229">
        <v>0</v>
      </c>
      <c r="G3229">
        <v>0</v>
      </c>
      <c r="H3229" t="s">
        <v>98</v>
      </c>
      <c r="I3229" t="s">
        <v>98</v>
      </c>
      <c r="J3229">
        <v>0.22875404520000001</v>
      </c>
      <c r="K3229">
        <v>3.50577808E-2</v>
      </c>
      <c r="L3229">
        <v>2.7890135199999999E-2</v>
      </c>
      <c r="M3229">
        <v>1.10939656E-2</v>
      </c>
      <c r="N3229">
        <v>1.10939656E-2</v>
      </c>
      <c r="O3229">
        <v>8.8257784000000013E-3</v>
      </c>
      <c r="P3229">
        <v>8.8257784000000013E-3</v>
      </c>
      <c r="Q3229">
        <v>1.40426544E-2</v>
      </c>
      <c r="R3229">
        <v>1.1171600800000001E-2</v>
      </c>
      <c r="S3229">
        <v>8.8875408000000013E-3</v>
      </c>
      <c r="T3229">
        <v>7.0704619999999996E-3</v>
      </c>
      <c r="U3229">
        <v>2.72862928E-2</v>
      </c>
      <c r="V3229">
        <v>41.63</v>
      </c>
      <c r="W3229">
        <v>0.571885113</v>
      </c>
      <c r="X3229">
        <v>8.7644451999999998E-2</v>
      </c>
      <c r="Y3229">
        <v>6.9725337999999998E-2</v>
      </c>
      <c r="Z3229">
        <v>2.7734913999999999E-2</v>
      </c>
      <c r="AA3229">
        <v>2.7734913999999999E-2</v>
      </c>
      <c r="AB3229">
        <v>2.2064446000000001E-2</v>
      </c>
      <c r="AC3229">
        <v>2.2064446000000001E-2</v>
      </c>
      <c r="AD3229">
        <v>3.5106635999999997E-2</v>
      </c>
      <c r="AE3229">
        <v>2.7929002000000001E-2</v>
      </c>
      <c r="AF3229">
        <v>2.2218852000000001E-2</v>
      </c>
      <c r="AG3229">
        <v>1.7676154999999999E-2</v>
      </c>
      <c r="AH3229" s="6">
        <v>6.8215732000000001E-2</v>
      </c>
      <c r="AI3229" s="6"/>
      <c r="AJ3229" s="8"/>
      <c r="AK3229" s="6"/>
      <c r="AL3229" s="6"/>
      <c r="AM3229" s="6"/>
      <c r="AN3229" s="6"/>
      <c r="AO3229" s="6"/>
      <c r="AP3229" s="6"/>
      <c r="AQ3229" s="6"/>
      <c r="AR3229" s="6"/>
      <c r="AS3229" s="6"/>
    </row>
    <row r="3230" spans="1:45" x14ac:dyDescent="0.35">
      <c r="A3230">
        <v>7500</v>
      </c>
      <c r="B3230">
        <v>1.1281728866194829</v>
      </c>
      <c r="C3230">
        <v>220</v>
      </c>
      <c r="D3230">
        <v>1.486296168450121</v>
      </c>
      <c r="E3230">
        <v>0.6</v>
      </c>
      <c r="F3230">
        <v>0</v>
      </c>
      <c r="G3230">
        <v>0</v>
      </c>
      <c r="H3230" t="s">
        <v>98</v>
      </c>
      <c r="I3230" t="s">
        <v>98</v>
      </c>
      <c r="J3230">
        <v>0.22875404520000001</v>
      </c>
      <c r="K3230">
        <v>3.50577808E-2</v>
      </c>
      <c r="L3230">
        <v>2.7890135199999999E-2</v>
      </c>
      <c r="M3230">
        <v>1.10939656E-2</v>
      </c>
      <c r="N3230">
        <v>1.10939656E-2</v>
      </c>
      <c r="O3230">
        <v>8.8257784000000013E-3</v>
      </c>
      <c r="P3230">
        <v>8.8257784000000013E-3</v>
      </c>
      <c r="Q3230">
        <v>1.40426544E-2</v>
      </c>
      <c r="R3230">
        <v>1.1171600800000001E-2</v>
      </c>
      <c r="S3230">
        <v>8.8875408000000013E-3</v>
      </c>
      <c r="T3230">
        <v>7.0704619999999996E-3</v>
      </c>
      <c r="U3230">
        <v>2.72862928E-2</v>
      </c>
      <c r="V3230">
        <v>41.63</v>
      </c>
      <c r="W3230">
        <v>0.571885113</v>
      </c>
      <c r="X3230">
        <v>8.7644451999999998E-2</v>
      </c>
      <c r="Y3230">
        <v>6.9725337999999998E-2</v>
      </c>
      <c r="Z3230">
        <v>2.7734913999999999E-2</v>
      </c>
      <c r="AA3230">
        <v>2.7734913999999999E-2</v>
      </c>
      <c r="AB3230">
        <v>2.2064446000000001E-2</v>
      </c>
      <c r="AC3230">
        <v>2.2064446000000001E-2</v>
      </c>
      <c r="AD3230">
        <v>3.5106635999999997E-2</v>
      </c>
      <c r="AE3230">
        <v>2.7929002000000001E-2</v>
      </c>
      <c r="AF3230">
        <v>2.2218852000000001E-2</v>
      </c>
      <c r="AG3230">
        <v>1.7676154999999999E-2</v>
      </c>
      <c r="AH3230" s="6">
        <v>6.8215732000000001E-2</v>
      </c>
      <c r="AI3230" s="6"/>
      <c r="AJ3230" s="8"/>
      <c r="AK3230" s="6"/>
      <c r="AL3230" s="6"/>
      <c r="AM3230" s="6"/>
      <c r="AN3230" s="6"/>
      <c r="AO3230" s="6"/>
      <c r="AP3230" s="6"/>
      <c r="AQ3230" s="6"/>
      <c r="AR3230" s="6"/>
      <c r="AS3230" s="6"/>
    </row>
    <row r="3231" spans="1:45" x14ac:dyDescent="0.35">
      <c r="A3231">
        <v>10000</v>
      </c>
      <c r="B3231">
        <v>1.40068919264086</v>
      </c>
      <c r="C3231">
        <v>220</v>
      </c>
      <c r="D3231">
        <v>1.486296168450121</v>
      </c>
      <c r="E3231">
        <v>0.6</v>
      </c>
      <c r="F3231">
        <v>0</v>
      </c>
      <c r="G3231">
        <v>0</v>
      </c>
      <c r="H3231" t="s">
        <v>98</v>
      </c>
      <c r="I3231" t="s">
        <v>98</v>
      </c>
      <c r="J3231">
        <v>0.22875404520000001</v>
      </c>
      <c r="K3231">
        <v>3.50577808E-2</v>
      </c>
      <c r="L3231">
        <v>2.7890135199999999E-2</v>
      </c>
      <c r="M3231">
        <v>1.10939656E-2</v>
      </c>
      <c r="N3231">
        <v>1.10939656E-2</v>
      </c>
      <c r="O3231">
        <v>8.8257784000000013E-3</v>
      </c>
      <c r="P3231">
        <v>8.8257784000000013E-3</v>
      </c>
      <c r="Q3231">
        <v>1.40426544E-2</v>
      </c>
      <c r="R3231">
        <v>1.1171600800000001E-2</v>
      </c>
      <c r="S3231">
        <v>8.8875408000000013E-3</v>
      </c>
      <c r="T3231">
        <v>7.0704619999999996E-3</v>
      </c>
      <c r="U3231">
        <v>2.72862928E-2</v>
      </c>
      <c r="V3231">
        <v>41.63</v>
      </c>
      <c r="W3231">
        <v>0.571885113</v>
      </c>
      <c r="X3231">
        <v>8.7644451999999998E-2</v>
      </c>
      <c r="Y3231">
        <v>6.9725337999999998E-2</v>
      </c>
      <c r="Z3231">
        <v>2.7734913999999999E-2</v>
      </c>
      <c r="AA3231">
        <v>2.7734913999999999E-2</v>
      </c>
      <c r="AB3231">
        <v>2.2064446000000001E-2</v>
      </c>
      <c r="AC3231">
        <v>2.2064446000000001E-2</v>
      </c>
      <c r="AD3231">
        <v>3.5106635999999997E-2</v>
      </c>
      <c r="AE3231">
        <v>2.7929002000000001E-2</v>
      </c>
      <c r="AF3231">
        <v>2.2218852000000001E-2</v>
      </c>
      <c r="AG3231">
        <v>1.7676154999999999E-2</v>
      </c>
      <c r="AH3231" s="6">
        <v>6.8215732000000001E-2</v>
      </c>
      <c r="AI3231" s="6"/>
      <c r="AJ3231" s="8"/>
      <c r="AK3231" s="6"/>
      <c r="AL3231" s="6"/>
      <c r="AM3231" s="6"/>
      <c r="AN3231" s="6"/>
      <c r="AO3231" s="6"/>
      <c r="AP3231" s="6"/>
      <c r="AQ3231" s="6"/>
      <c r="AR3231" s="6"/>
      <c r="AS3231" s="6"/>
    </row>
    <row r="3232" spans="1:45" x14ac:dyDescent="0.35">
      <c r="A3232">
        <v>15000</v>
      </c>
      <c r="B3232">
        <v>1.922604006684431</v>
      </c>
      <c r="C3232">
        <v>220</v>
      </c>
      <c r="D3232">
        <v>1.486296168450121</v>
      </c>
      <c r="E3232">
        <v>0.6</v>
      </c>
      <c r="F3232">
        <v>0</v>
      </c>
      <c r="G3232">
        <v>0</v>
      </c>
      <c r="H3232" t="s">
        <v>98</v>
      </c>
      <c r="I3232" t="s">
        <v>98</v>
      </c>
      <c r="J3232">
        <v>0.22875404520000001</v>
      </c>
      <c r="K3232">
        <v>3.50577808E-2</v>
      </c>
      <c r="L3232">
        <v>2.7890135199999999E-2</v>
      </c>
      <c r="M3232">
        <v>1.10939656E-2</v>
      </c>
      <c r="N3232">
        <v>1.10939656E-2</v>
      </c>
      <c r="O3232">
        <v>8.8257784000000013E-3</v>
      </c>
      <c r="P3232">
        <v>8.8257784000000013E-3</v>
      </c>
      <c r="Q3232">
        <v>1.40426544E-2</v>
      </c>
      <c r="R3232">
        <v>1.1171600800000001E-2</v>
      </c>
      <c r="S3232">
        <v>8.8875408000000013E-3</v>
      </c>
      <c r="T3232">
        <v>7.0704619999999996E-3</v>
      </c>
      <c r="U3232">
        <v>2.72862928E-2</v>
      </c>
      <c r="V3232">
        <v>41.63</v>
      </c>
      <c r="W3232">
        <v>0.571885113</v>
      </c>
      <c r="X3232">
        <v>8.7644451999999998E-2</v>
      </c>
      <c r="Y3232">
        <v>6.9725337999999998E-2</v>
      </c>
      <c r="Z3232">
        <v>2.7734913999999999E-2</v>
      </c>
      <c r="AA3232">
        <v>2.7734913999999999E-2</v>
      </c>
      <c r="AB3232">
        <v>2.2064446000000001E-2</v>
      </c>
      <c r="AC3232">
        <v>2.2064446000000001E-2</v>
      </c>
      <c r="AD3232">
        <v>3.5106635999999997E-2</v>
      </c>
      <c r="AE3232">
        <v>2.7929002000000001E-2</v>
      </c>
      <c r="AF3232">
        <v>2.2218852000000001E-2</v>
      </c>
      <c r="AG3232">
        <v>1.7676154999999999E-2</v>
      </c>
      <c r="AH3232" s="6">
        <v>6.8215732000000001E-2</v>
      </c>
      <c r="AI3232" s="6"/>
      <c r="AJ3232" s="8"/>
      <c r="AK3232" s="6"/>
      <c r="AL3232" s="6"/>
      <c r="AM3232" s="6"/>
      <c r="AN3232" s="6"/>
      <c r="AO3232" s="6"/>
      <c r="AP3232" s="6"/>
      <c r="AQ3232" s="6"/>
      <c r="AR3232" s="6"/>
      <c r="AS3232" s="6"/>
    </row>
    <row r="3233" spans="1:45" x14ac:dyDescent="0.35">
      <c r="A3233">
        <v>1500</v>
      </c>
      <c r="B3233">
        <v>0.7352732023920121</v>
      </c>
      <c r="C3233">
        <v>250</v>
      </c>
      <c r="D3233">
        <v>1.486296168450121</v>
      </c>
      <c r="E3233">
        <v>0.6</v>
      </c>
      <c r="F3233">
        <v>0</v>
      </c>
      <c r="G3233">
        <v>0</v>
      </c>
      <c r="H3233" t="s">
        <v>98</v>
      </c>
      <c r="I3233" t="s">
        <v>98</v>
      </c>
      <c r="J3233">
        <v>0.22875404520000001</v>
      </c>
      <c r="K3233">
        <v>3.50577808E-2</v>
      </c>
      <c r="L3233">
        <v>2.7890135199999999E-2</v>
      </c>
      <c r="M3233">
        <v>1.10939656E-2</v>
      </c>
      <c r="N3233">
        <v>1.10939656E-2</v>
      </c>
      <c r="O3233">
        <v>8.8257784000000013E-3</v>
      </c>
      <c r="P3233">
        <v>8.8257784000000013E-3</v>
      </c>
      <c r="Q3233">
        <v>1.40426544E-2</v>
      </c>
      <c r="R3233">
        <v>1.1171600800000001E-2</v>
      </c>
      <c r="S3233">
        <v>8.8875408000000013E-3</v>
      </c>
      <c r="T3233">
        <v>7.0704619999999996E-3</v>
      </c>
      <c r="U3233">
        <v>2.72862928E-2</v>
      </c>
      <c r="V3233">
        <v>41.63</v>
      </c>
      <c r="W3233">
        <v>0.571885113</v>
      </c>
      <c r="X3233">
        <v>8.7644451999999998E-2</v>
      </c>
      <c r="Y3233">
        <v>6.9725337999999998E-2</v>
      </c>
      <c r="Z3233">
        <v>2.7734913999999999E-2</v>
      </c>
      <c r="AA3233">
        <v>2.7734913999999999E-2</v>
      </c>
      <c r="AB3233">
        <v>2.2064446000000001E-2</v>
      </c>
      <c r="AC3233">
        <v>2.2064446000000001E-2</v>
      </c>
      <c r="AD3233">
        <v>3.5106635999999997E-2</v>
      </c>
      <c r="AE3233">
        <v>2.7929002000000001E-2</v>
      </c>
      <c r="AF3233">
        <v>2.2218852000000001E-2</v>
      </c>
      <c r="AG3233">
        <v>1.7676154999999999E-2</v>
      </c>
      <c r="AH3233" s="6">
        <v>6.8215732000000001E-2</v>
      </c>
      <c r="AI3233" s="6"/>
      <c r="AJ3233" s="8"/>
      <c r="AK3233" s="6"/>
      <c r="AL3233" s="6"/>
      <c r="AM3233" s="6"/>
      <c r="AN3233" s="6"/>
      <c r="AO3233" s="6"/>
      <c r="AP3233" s="6"/>
      <c r="AQ3233" s="6"/>
      <c r="AR3233" s="6"/>
      <c r="AS3233" s="6"/>
    </row>
    <row r="3234" spans="1:45" x14ac:dyDescent="0.35">
      <c r="A3234">
        <v>2000</v>
      </c>
      <c r="B3234">
        <v>0.68131461678063965</v>
      </c>
      <c r="C3234">
        <v>250</v>
      </c>
      <c r="D3234">
        <v>1.486296168450121</v>
      </c>
      <c r="E3234">
        <v>0.6</v>
      </c>
      <c r="F3234">
        <v>0</v>
      </c>
      <c r="G3234">
        <v>0</v>
      </c>
      <c r="H3234" t="s">
        <v>98</v>
      </c>
      <c r="I3234" t="s">
        <v>98</v>
      </c>
      <c r="J3234">
        <v>0.22875404520000001</v>
      </c>
      <c r="K3234">
        <v>3.50577808E-2</v>
      </c>
      <c r="L3234">
        <v>2.7890135199999999E-2</v>
      </c>
      <c r="M3234">
        <v>1.10939656E-2</v>
      </c>
      <c r="N3234">
        <v>1.10939656E-2</v>
      </c>
      <c r="O3234">
        <v>8.8257784000000013E-3</v>
      </c>
      <c r="P3234">
        <v>8.8257784000000013E-3</v>
      </c>
      <c r="Q3234">
        <v>1.40426544E-2</v>
      </c>
      <c r="R3234">
        <v>1.1171600800000001E-2</v>
      </c>
      <c r="S3234">
        <v>8.8875408000000013E-3</v>
      </c>
      <c r="T3234">
        <v>7.0704619999999996E-3</v>
      </c>
      <c r="U3234">
        <v>2.72862928E-2</v>
      </c>
      <c r="V3234">
        <v>41.63</v>
      </c>
      <c r="W3234">
        <v>0.571885113</v>
      </c>
      <c r="X3234">
        <v>8.7644451999999998E-2</v>
      </c>
      <c r="Y3234">
        <v>6.9725337999999998E-2</v>
      </c>
      <c r="Z3234">
        <v>2.7734913999999999E-2</v>
      </c>
      <c r="AA3234">
        <v>2.7734913999999999E-2</v>
      </c>
      <c r="AB3234">
        <v>2.2064446000000001E-2</v>
      </c>
      <c r="AC3234">
        <v>2.2064446000000001E-2</v>
      </c>
      <c r="AD3234">
        <v>3.5106635999999997E-2</v>
      </c>
      <c r="AE3234">
        <v>2.7929002000000001E-2</v>
      </c>
      <c r="AF3234">
        <v>2.2218852000000001E-2</v>
      </c>
      <c r="AG3234">
        <v>1.7676154999999999E-2</v>
      </c>
      <c r="AH3234" s="6">
        <v>6.8215732000000001E-2</v>
      </c>
      <c r="AI3234" s="6"/>
      <c r="AJ3234" s="8"/>
      <c r="AK3234" s="6"/>
      <c r="AL3234" s="6"/>
      <c r="AM3234" s="6"/>
      <c r="AN3234" s="6"/>
      <c r="AO3234" s="6"/>
      <c r="AP3234" s="6"/>
      <c r="AQ3234" s="6"/>
      <c r="AR3234" s="6"/>
      <c r="AS3234" s="6"/>
    </row>
    <row r="3235" spans="1:45" x14ac:dyDescent="0.35">
      <c r="A3235">
        <v>2500</v>
      </c>
      <c r="B3235">
        <v>0.66633973079308939</v>
      </c>
      <c r="C3235">
        <v>250</v>
      </c>
      <c r="D3235">
        <v>1.486296168450121</v>
      </c>
      <c r="E3235">
        <v>0.6</v>
      </c>
      <c r="F3235">
        <v>0</v>
      </c>
      <c r="G3235">
        <v>0</v>
      </c>
      <c r="H3235" t="s">
        <v>98</v>
      </c>
      <c r="I3235" t="s">
        <v>98</v>
      </c>
      <c r="J3235">
        <v>0.22875404520000001</v>
      </c>
      <c r="K3235">
        <v>3.50577808E-2</v>
      </c>
      <c r="L3235">
        <v>2.7890135199999999E-2</v>
      </c>
      <c r="M3235">
        <v>1.10939656E-2</v>
      </c>
      <c r="N3235">
        <v>1.10939656E-2</v>
      </c>
      <c r="O3235">
        <v>8.8257784000000013E-3</v>
      </c>
      <c r="P3235">
        <v>8.8257784000000013E-3</v>
      </c>
      <c r="Q3235">
        <v>1.40426544E-2</v>
      </c>
      <c r="R3235">
        <v>1.1171600800000001E-2</v>
      </c>
      <c r="S3235">
        <v>8.8875408000000013E-3</v>
      </c>
      <c r="T3235">
        <v>7.0704619999999996E-3</v>
      </c>
      <c r="U3235">
        <v>2.72862928E-2</v>
      </c>
      <c r="V3235">
        <v>41.63</v>
      </c>
      <c r="W3235">
        <v>0.571885113</v>
      </c>
      <c r="X3235">
        <v>8.7644451999999998E-2</v>
      </c>
      <c r="Y3235">
        <v>6.9725337999999998E-2</v>
      </c>
      <c r="Z3235">
        <v>2.7734913999999999E-2</v>
      </c>
      <c r="AA3235">
        <v>2.7734913999999999E-2</v>
      </c>
      <c r="AB3235">
        <v>2.2064446000000001E-2</v>
      </c>
      <c r="AC3235">
        <v>2.2064446000000001E-2</v>
      </c>
      <c r="AD3235">
        <v>3.5106635999999997E-2</v>
      </c>
      <c r="AE3235">
        <v>2.7929002000000001E-2</v>
      </c>
      <c r="AF3235">
        <v>2.2218852000000001E-2</v>
      </c>
      <c r="AG3235">
        <v>1.7676154999999999E-2</v>
      </c>
      <c r="AH3235" s="6">
        <v>6.8215732000000001E-2</v>
      </c>
      <c r="AI3235" s="6"/>
      <c r="AJ3235" s="8"/>
      <c r="AK3235" s="6"/>
      <c r="AL3235" s="6"/>
      <c r="AM3235" s="6"/>
      <c r="AN3235" s="6"/>
      <c r="AO3235" s="6"/>
      <c r="AP3235" s="6"/>
      <c r="AQ3235" s="6"/>
      <c r="AR3235" s="6"/>
      <c r="AS3235" s="6"/>
    </row>
    <row r="3236" spans="1:45" x14ac:dyDescent="0.35">
      <c r="A3236">
        <v>5000</v>
      </c>
      <c r="B3236">
        <v>0.86260944668785666</v>
      </c>
      <c r="C3236">
        <v>250</v>
      </c>
      <c r="D3236">
        <v>1.486296168450121</v>
      </c>
      <c r="E3236">
        <v>0.6</v>
      </c>
      <c r="F3236">
        <v>0</v>
      </c>
      <c r="G3236">
        <v>0</v>
      </c>
      <c r="H3236" t="s">
        <v>98</v>
      </c>
      <c r="I3236" t="s">
        <v>98</v>
      </c>
      <c r="J3236">
        <v>0.22875404520000001</v>
      </c>
      <c r="K3236">
        <v>3.50577808E-2</v>
      </c>
      <c r="L3236">
        <v>2.7890135199999999E-2</v>
      </c>
      <c r="M3236">
        <v>1.10939656E-2</v>
      </c>
      <c r="N3236">
        <v>1.10939656E-2</v>
      </c>
      <c r="O3236">
        <v>8.8257784000000013E-3</v>
      </c>
      <c r="P3236">
        <v>8.8257784000000013E-3</v>
      </c>
      <c r="Q3236">
        <v>1.40426544E-2</v>
      </c>
      <c r="R3236">
        <v>1.1171600800000001E-2</v>
      </c>
      <c r="S3236">
        <v>8.8875408000000013E-3</v>
      </c>
      <c r="T3236">
        <v>7.0704619999999996E-3</v>
      </c>
      <c r="U3236">
        <v>2.72862928E-2</v>
      </c>
      <c r="V3236">
        <v>41.63</v>
      </c>
      <c r="W3236">
        <v>0.571885113</v>
      </c>
      <c r="X3236">
        <v>8.7644451999999998E-2</v>
      </c>
      <c r="Y3236">
        <v>6.9725337999999998E-2</v>
      </c>
      <c r="Z3236">
        <v>2.7734913999999999E-2</v>
      </c>
      <c r="AA3236">
        <v>2.7734913999999999E-2</v>
      </c>
      <c r="AB3236">
        <v>2.2064446000000001E-2</v>
      </c>
      <c r="AC3236">
        <v>2.2064446000000001E-2</v>
      </c>
      <c r="AD3236">
        <v>3.5106635999999997E-2</v>
      </c>
      <c r="AE3236">
        <v>2.7929002000000001E-2</v>
      </c>
      <c r="AF3236">
        <v>2.2218852000000001E-2</v>
      </c>
      <c r="AG3236">
        <v>1.7676154999999999E-2</v>
      </c>
      <c r="AH3236" s="6">
        <v>6.8215732000000001E-2</v>
      </c>
      <c r="AI3236" s="6"/>
      <c r="AJ3236" s="8"/>
      <c r="AK3236" s="6"/>
      <c r="AL3236" s="6"/>
      <c r="AM3236" s="6"/>
      <c r="AN3236" s="6"/>
      <c r="AO3236" s="6"/>
      <c r="AP3236" s="6"/>
      <c r="AQ3236" s="6"/>
      <c r="AR3236" s="6"/>
      <c r="AS3236" s="6"/>
    </row>
    <row r="3237" spans="1:45" x14ac:dyDescent="0.35">
      <c r="A3237">
        <v>7500</v>
      </c>
      <c r="B3237">
        <v>1.1246163018198381</v>
      </c>
      <c r="C3237">
        <v>250</v>
      </c>
      <c r="D3237">
        <v>1.486296168450121</v>
      </c>
      <c r="E3237">
        <v>0.6</v>
      </c>
      <c r="F3237">
        <v>0</v>
      </c>
      <c r="G3237">
        <v>0</v>
      </c>
      <c r="H3237" t="s">
        <v>98</v>
      </c>
      <c r="I3237" t="s">
        <v>98</v>
      </c>
      <c r="J3237">
        <v>0.22875404520000001</v>
      </c>
      <c r="K3237">
        <v>3.50577808E-2</v>
      </c>
      <c r="L3237">
        <v>2.7890135199999999E-2</v>
      </c>
      <c r="M3237">
        <v>1.10939656E-2</v>
      </c>
      <c r="N3237">
        <v>1.10939656E-2</v>
      </c>
      <c r="O3237">
        <v>8.8257784000000013E-3</v>
      </c>
      <c r="P3237">
        <v>8.8257784000000013E-3</v>
      </c>
      <c r="Q3237">
        <v>1.40426544E-2</v>
      </c>
      <c r="R3237">
        <v>1.1171600800000001E-2</v>
      </c>
      <c r="S3237">
        <v>8.8875408000000013E-3</v>
      </c>
      <c r="T3237">
        <v>7.0704619999999996E-3</v>
      </c>
      <c r="U3237">
        <v>2.72862928E-2</v>
      </c>
      <c r="V3237">
        <v>41.63</v>
      </c>
      <c r="W3237">
        <v>0.571885113</v>
      </c>
      <c r="X3237">
        <v>8.7644451999999998E-2</v>
      </c>
      <c r="Y3237">
        <v>6.9725337999999998E-2</v>
      </c>
      <c r="Z3237">
        <v>2.7734913999999999E-2</v>
      </c>
      <c r="AA3237">
        <v>2.7734913999999999E-2</v>
      </c>
      <c r="AB3237">
        <v>2.2064446000000001E-2</v>
      </c>
      <c r="AC3237">
        <v>2.2064446000000001E-2</v>
      </c>
      <c r="AD3237">
        <v>3.5106635999999997E-2</v>
      </c>
      <c r="AE3237">
        <v>2.7929002000000001E-2</v>
      </c>
      <c r="AF3237">
        <v>2.2218852000000001E-2</v>
      </c>
      <c r="AG3237">
        <v>1.7676154999999999E-2</v>
      </c>
      <c r="AH3237" s="6">
        <v>6.8215732000000001E-2</v>
      </c>
      <c r="AI3237" s="6"/>
      <c r="AJ3237" s="8"/>
      <c r="AK3237" s="6"/>
      <c r="AL3237" s="6"/>
      <c r="AM3237" s="6"/>
      <c r="AN3237" s="6"/>
      <c r="AO3237" s="6"/>
      <c r="AP3237" s="6"/>
      <c r="AQ3237" s="6"/>
      <c r="AR3237" s="6"/>
      <c r="AS3237" s="6"/>
    </row>
    <row r="3238" spans="1:45" x14ac:dyDescent="0.35">
      <c r="A3238">
        <v>10000</v>
      </c>
      <c r="B3238">
        <v>1.384888469730178</v>
      </c>
      <c r="C3238">
        <v>250</v>
      </c>
      <c r="D3238">
        <v>1.486296168450121</v>
      </c>
      <c r="E3238">
        <v>0.6</v>
      </c>
      <c r="F3238">
        <v>0</v>
      </c>
      <c r="G3238">
        <v>0</v>
      </c>
      <c r="H3238" t="s">
        <v>98</v>
      </c>
      <c r="I3238" t="s">
        <v>98</v>
      </c>
      <c r="J3238">
        <v>0.22875404520000001</v>
      </c>
      <c r="K3238">
        <v>3.50577808E-2</v>
      </c>
      <c r="L3238">
        <v>2.7890135199999999E-2</v>
      </c>
      <c r="M3238">
        <v>1.10939656E-2</v>
      </c>
      <c r="N3238">
        <v>1.10939656E-2</v>
      </c>
      <c r="O3238">
        <v>8.8257784000000013E-3</v>
      </c>
      <c r="P3238">
        <v>8.8257784000000013E-3</v>
      </c>
      <c r="Q3238">
        <v>1.40426544E-2</v>
      </c>
      <c r="R3238">
        <v>1.1171600800000001E-2</v>
      </c>
      <c r="S3238">
        <v>8.8875408000000013E-3</v>
      </c>
      <c r="T3238">
        <v>7.0704619999999996E-3</v>
      </c>
      <c r="U3238">
        <v>2.72862928E-2</v>
      </c>
      <c r="V3238">
        <v>41.63</v>
      </c>
      <c r="W3238">
        <v>0.571885113</v>
      </c>
      <c r="X3238">
        <v>8.7644451999999998E-2</v>
      </c>
      <c r="Y3238">
        <v>6.9725337999999998E-2</v>
      </c>
      <c r="Z3238">
        <v>2.7734913999999999E-2</v>
      </c>
      <c r="AA3238">
        <v>2.7734913999999999E-2</v>
      </c>
      <c r="AB3238">
        <v>2.2064446000000001E-2</v>
      </c>
      <c r="AC3238">
        <v>2.2064446000000001E-2</v>
      </c>
      <c r="AD3238">
        <v>3.5106635999999997E-2</v>
      </c>
      <c r="AE3238">
        <v>2.7929002000000001E-2</v>
      </c>
      <c r="AF3238">
        <v>2.2218852000000001E-2</v>
      </c>
      <c r="AG3238">
        <v>1.7676154999999999E-2</v>
      </c>
      <c r="AH3238" s="6">
        <v>6.8215732000000001E-2</v>
      </c>
      <c r="AI3238" s="6"/>
      <c r="AJ3238" s="8"/>
      <c r="AK3238" s="6"/>
      <c r="AL3238" s="6"/>
      <c r="AM3238" s="6"/>
      <c r="AN3238" s="6"/>
      <c r="AO3238" s="6"/>
      <c r="AP3238" s="6"/>
      <c r="AQ3238" s="6"/>
      <c r="AR3238" s="6"/>
      <c r="AS3238" s="6"/>
    </row>
    <row r="3239" spans="1:45" x14ac:dyDescent="0.35">
      <c r="A3239">
        <v>15000</v>
      </c>
      <c r="B3239">
        <v>1.8859495319537489</v>
      </c>
      <c r="C3239">
        <v>250</v>
      </c>
      <c r="D3239">
        <v>1.486296168450121</v>
      </c>
      <c r="E3239">
        <v>0.6</v>
      </c>
      <c r="F3239">
        <v>0</v>
      </c>
      <c r="G3239">
        <v>0</v>
      </c>
      <c r="H3239" t="s">
        <v>98</v>
      </c>
      <c r="I3239" t="s">
        <v>98</v>
      </c>
      <c r="J3239">
        <v>0.22875404520000001</v>
      </c>
      <c r="K3239">
        <v>3.50577808E-2</v>
      </c>
      <c r="L3239">
        <v>2.7890135199999999E-2</v>
      </c>
      <c r="M3239">
        <v>1.10939656E-2</v>
      </c>
      <c r="N3239">
        <v>1.10939656E-2</v>
      </c>
      <c r="O3239">
        <v>8.8257784000000013E-3</v>
      </c>
      <c r="P3239">
        <v>8.8257784000000013E-3</v>
      </c>
      <c r="Q3239">
        <v>1.40426544E-2</v>
      </c>
      <c r="R3239">
        <v>1.1171600800000001E-2</v>
      </c>
      <c r="S3239">
        <v>8.8875408000000013E-3</v>
      </c>
      <c r="T3239">
        <v>7.0704619999999996E-3</v>
      </c>
      <c r="U3239">
        <v>2.72862928E-2</v>
      </c>
      <c r="V3239">
        <v>41.63</v>
      </c>
      <c r="W3239">
        <v>0.571885113</v>
      </c>
      <c r="X3239">
        <v>8.7644451999999998E-2</v>
      </c>
      <c r="Y3239">
        <v>6.9725337999999998E-2</v>
      </c>
      <c r="Z3239">
        <v>2.7734913999999999E-2</v>
      </c>
      <c r="AA3239">
        <v>2.7734913999999999E-2</v>
      </c>
      <c r="AB3239">
        <v>2.2064446000000001E-2</v>
      </c>
      <c r="AC3239">
        <v>2.2064446000000001E-2</v>
      </c>
      <c r="AD3239">
        <v>3.5106635999999997E-2</v>
      </c>
      <c r="AE3239">
        <v>2.7929002000000001E-2</v>
      </c>
      <c r="AF3239">
        <v>2.2218852000000001E-2</v>
      </c>
      <c r="AG3239">
        <v>1.7676154999999999E-2</v>
      </c>
      <c r="AH3239" s="6">
        <v>6.8215732000000001E-2</v>
      </c>
      <c r="AI3239" s="6"/>
      <c r="AJ3239" s="8"/>
      <c r="AK3239" s="6"/>
      <c r="AL3239" s="6"/>
      <c r="AM3239" s="6"/>
      <c r="AN3239" s="6"/>
      <c r="AO3239" s="6"/>
      <c r="AP3239" s="6"/>
      <c r="AQ3239" s="6"/>
      <c r="AR3239" s="6"/>
      <c r="AS3239" s="6"/>
    </row>
    <row r="3240" spans="1:45" x14ac:dyDescent="0.35">
      <c r="A3240">
        <v>1500</v>
      </c>
      <c r="B3240">
        <v>0.78036179418683149</v>
      </c>
      <c r="C3240">
        <v>280</v>
      </c>
      <c r="D3240">
        <v>1.486296168450121</v>
      </c>
      <c r="E3240">
        <v>0.6</v>
      </c>
      <c r="F3240">
        <v>0</v>
      </c>
      <c r="G3240">
        <v>0</v>
      </c>
      <c r="H3240" t="s">
        <v>98</v>
      </c>
      <c r="I3240" t="s">
        <v>98</v>
      </c>
      <c r="J3240">
        <v>0.22875404520000001</v>
      </c>
      <c r="K3240">
        <v>3.50577808E-2</v>
      </c>
      <c r="L3240">
        <v>2.7890135199999999E-2</v>
      </c>
      <c r="M3240">
        <v>1.10939656E-2</v>
      </c>
      <c r="N3240">
        <v>1.10939656E-2</v>
      </c>
      <c r="O3240">
        <v>8.8257784000000013E-3</v>
      </c>
      <c r="P3240">
        <v>8.8257784000000013E-3</v>
      </c>
      <c r="Q3240">
        <v>1.40426544E-2</v>
      </c>
      <c r="R3240">
        <v>1.1171600800000001E-2</v>
      </c>
      <c r="S3240">
        <v>8.8875408000000013E-3</v>
      </c>
      <c r="T3240">
        <v>7.0704619999999996E-3</v>
      </c>
      <c r="U3240">
        <v>2.72862928E-2</v>
      </c>
      <c r="V3240">
        <v>41.63</v>
      </c>
      <c r="W3240">
        <v>0.571885113</v>
      </c>
      <c r="X3240">
        <v>8.7644451999999998E-2</v>
      </c>
      <c r="Y3240">
        <v>6.9725337999999998E-2</v>
      </c>
      <c r="Z3240">
        <v>2.7734913999999999E-2</v>
      </c>
      <c r="AA3240">
        <v>2.7734913999999999E-2</v>
      </c>
      <c r="AB3240">
        <v>2.2064446000000001E-2</v>
      </c>
      <c r="AC3240">
        <v>2.2064446000000001E-2</v>
      </c>
      <c r="AD3240">
        <v>3.5106635999999997E-2</v>
      </c>
      <c r="AE3240">
        <v>2.7929002000000001E-2</v>
      </c>
      <c r="AF3240">
        <v>2.2218852000000001E-2</v>
      </c>
      <c r="AG3240">
        <v>1.7676154999999999E-2</v>
      </c>
      <c r="AH3240" s="6">
        <v>6.8215732000000001E-2</v>
      </c>
      <c r="AI3240" s="6"/>
      <c r="AJ3240" s="8"/>
      <c r="AK3240" s="6"/>
      <c r="AL3240" s="6"/>
      <c r="AM3240" s="6"/>
      <c r="AN3240" s="6"/>
      <c r="AO3240" s="6"/>
      <c r="AP3240" s="6"/>
      <c r="AQ3240" s="6"/>
      <c r="AR3240" s="6"/>
      <c r="AS3240" s="6"/>
    </row>
    <row r="3241" spans="1:45" x14ac:dyDescent="0.35">
      <c r="A3241">
        <v>2000</v>
      </c>
      <c r="B3241">
        <v>0.73588712663204126</v>
      </c>
      <c r="C3241">
        <v>280</v>
      </c>
      <c r="D3241">
        <v>1.486296168450121</v>
      </c>
      <c r="E3241">
        <v>0.6</v>
      </c>
      <c r="F3241">
        <v>0</v>
      </c>
      <c r="G3241">
        <v>0</v>
      </c>
      <c r="H3241" t="s">
        <v>98</v>
      </c>
      <c r="I3241" t="s">
        <v>98</v>
      </c>
      <c r="J3241">
        <v>0.22875404520000001</v>
      </c>
      <c r="K3241">
        <v>3.50577808E-2</v>
      </c>
      <c r="L3241">
        <v>2.7890135199999999E-2</v>
      </c>
      <c r="M3241">
        <v>1.10939656E-2</v>
      </c>
      <c r="N3241">
        <v>1.10939656E-2</v>
      </c>
      <c r="O3241">
        <v>8.8257784000000013E-3</v>
      </c>
      <c r="P3241">
        <v>8.8257784000000013E-3</v>
      </c>
      <c r="Q3241">
        <v>1.40426544E-2</v>
      </c>
      <c r="R3241">
        <v>1.1171600800000001E-2</v>
      </c>
      <c r="S3241">
        <v>8.8875408000000013E-3</v>
      </c>
      <c r="T3241">
        <v>7.0704619999999996E-3</v>
      </c>
      <c r="U3241">
        <v>2.72862928E-2</v>
      </c>
      <c r="V3241">
        <v>41.63</v>
      </c>
      <c r="W3241">
        <v>0.571885113</v>
      </c>
      <c r="X3241">
        <v>8.7644451999999998E-2</v>
      </c>
      <c r="Y3241">
        <v>6.9725337999999998E-2</v>
      </c>
      <c r="Z3241">
        <v>2.7734913999999999E-2</v>
      </c>
      <c r="AA3241">
        <v>2.7734913999999999E-2</v>
      </c>
      <c r="AB3241">
        <v>2.2064446000000001E-2</v>
      </c>
      <c r="AC3241">
        <v>2.2064446000000001E-2</v>
      </c>
      <c r="AD3241">
        <v>3.5106635999999997E-2</v>
      </c>
      <c r="AE3241">
        <v>2.7929002000000001E-2</v>
      </c>
      <c r="AF3241">
        <v>2.2218852000000001E-2</v>
      </c>
      <c r="AG3241">
        <v>1.7676154999999999E-2</v>
      </c>
      <c r="AH3241" s="6">
        <v>6.8215732000000001E-2</v>
      </c>
      <c r="AI3241" s="6"/>
      <c r="AJ3241" s="8"/>
      <c r="AK3241" s="6"/>
      <c r="AL3241" s="6"/>
      <c r="AM3241" s="6"/>
      <c r="AN3241" s="6"/>
      <c r="AO3241" s="6"/>
      <c r="AP3241" s="6"/>
      <c r="AQ3241" s="6"/>
      <c r="AR3241" s="6"/>
      <c r="AS3241" s="6"/>
    </row>
    <row r="3242" spans="1:45" x14ac:dyDescent="0.35">
      <c r="A3242">
        <v>2500</v>
      </c>
      <c r="B3242">
        <v>0.71712593225397259</v>
      </c>
      <c r="C3242">
        <v>280</v>
      </c>
      <c r="D3242">
        <v>1.486296168450121</v>
      </c>
      <c r="E3242">
        <v>0.6</v>
      </c>
      <c r="F3242">
        <v>0</v>
      </c>
      <c r="G3242">
        <v>0</v>
      </c>
      <c r="H3242" t="s">
        <v>98</v>
      </c>
      <c r="I3242" t="s">
        <v>98</v>
      </c>
      <c r="J3242">
        <v>0.22875404520000001</v>
      </c>
      <c r="K3242">
        <v>3.50577808E-2</v>
      </c>
      <c r="L3242">
        <v>2.7890135199999999E-2</v>
      </c>
      <c r="M3242">
        <v>1.10939656E-2</v>
      </c>
      <c r="N3242">
        <v>1.10939656E-2</v>
      </c>
      <c r="O3242">
        <v>8.8257784000000013E-3</v>
      </c>
      <c r="P3242">
        <v>8.8257784000000013E-3</v>
      </c>
      <c r="Q3242">
        <v>1.40426544E-2</v>
      </c>
      <c r="R3242">
        <v>1.1171600800000001E-2</v>
      </c>
      <c r="S3242">
        <v>8.8875408000000013E-3</v>
      </c>
      <c r="T3242">
        <v>7.0704619999999996E-3</v>
      </c>
      <c r="U3242">
        <v>2.72862928E-2</v>
      </c>
      <c r="V3242">
        <v>41.63</v>
      </c>
      <c r="W3242">
        <v>0.571885113</v>
      </c>
      <c r="X3242">
        <v>8.7644451999999998E-2</v>
      </c>
      <c r="Y3242">
        <v>6.9725337999999998E-2</v>
      </c>
      <c r="Z3242">
        <v>2.7734913999999999E-2</v>
      </c>
      <c r="AA3242">
        <v>2.7734913999999999E-2</v>
      </c>
      <c r="AB3242">
        <v>2.2064446000000001E-2</v>
      </c>
      <c r="AC3242">
        <v>2.2064446000000001E-2</v>
      </c>
      <c r="AD3242">
        <v>3.5106635999999997E-2</v>
      </c>
      <c r="AE3242">
        <v>2.7929002000000001E-2</v>
      </c>
      <c r="AF3242">
        <v>2.2218852000000001E-2</v>
      </c>
      <c r="AG3242">
        <v>1.7676154999999999E-2</v>
      </c>
      <c r="AH3242" s="6">
        <v>6.8215732000000001E-2</v>
      </c>
      <c r="AI3242" s="6"/>
      <c r="AJ3242" s="8"/>
      <c r="AK3242" s="6"/>
      <c r="AL3242" s="6"/>
      <c r="AM3242" s="6"/>
      <c r="AN3242" s="6"/>
      <c r="AO3242" s="6"/>
      <c r="AP3242" s="6"/>
      <c r="AQ3242" s="6"/>
      <c r="AR3242" s="6"/>
      <c r="AS3242" s="6"/>
    </row>
    <row r="3243" spans="1:45" x14ac:dyDescent="0.35">
      <c r="A3243">
        <v>5000</v>
      </c>
      <c r="B3243">
        <v>0.87792499464764895</v>
      </c>
      <c r="C3243">
        <v>280</v>
      </c>
      <c r="D3243">
        <v>1.486296168450121</v>
      </c>
      <c r="E3243">
        <v>0.6</v>
      </c>
      <c r="F3243">
        <v>0</v>
      </c>
      <c r="G3243">
        <v>0</v>
      </c>
      <c r="H3243" t="s">
        <v>98</v>
      </c>
      <c r="I3243" t="s">
        <v>98</v>
      </c>
      <c r="J3243">
        <v>0.22875404520000001</v>
      </c>
      <c r="K3243">
        <v>3.50577808E-2</v>
      </c>
      <c r="L3243">
        <v>2.7890135199999999E-2</v>
      </c>
      <c r="M3243">
        <v>1.10939656E-2</v>
      </c>
      <c r="N3243">
        <v>1.10939656E-2</v>
      </c>
      <c r="O3243">
        <v>8.8257784000000013E-3</v>
      </c>
      <c r="P3243">
        <v>8.8257784000000013E-3</v>
      </c>
      <c r="Q3243">
        <v>1.40426544E-2</v>
      </c>
      <c r="R3243">
        <v>1.1171600800000001E-2</v>
      </c>
      <c r="S3243">
        <v>8.8875408000000013E-3</v>
      </c>
      <c r="T3243">
        <v>7.0704619999999996E-3</v>
      </c>
      <c r="U3243">
        <v>2.72862928E-2</v>
      </c>
      <c r="V3243">
        <v>41.63</v>
      </c>
      <c r="W3243">
        <v>0.571885113</v>
      </c>
      <c r="X3243">
        <v>8.7644451999999998E-2</v>
      </c>
      <c r="Y3243">
        <v>6.9725337999999998E-2</v>
      </c>
      <c r="Z3243">
        <v>2.7734913999999999E-2</v>
      </c>
      <c r="AA3243">
        <v>2.7734913999999999E-2</v>
      </c>
      <c r="AB3243">
        <v>2.2064446000000001E-2</v>
      </c>
      <c r="AC3243">
        <v>2.2064446000000001E-2</v>
      </c>
      <c r="AD3243">
        <v>3.5106635999999997E-2</v>
      </c>
      <c r="AE3243">
        <v>2.7929002000000001E-2</v>
      </c>
      <c r="AF3243">
        <v>2.2218852000000001E-2</v>
      </c>
      <c r="AG3243">
        <v>1.7676154999999999E-2</v>
      </c>
      <c r="AH3243" s="6">
        <v>6.8215732000000001E-2</v>
      </c>
      <c r="AI3243" s="6"/>
      <c r="AJ3243" s="8"/>
      <c r="AK3243" s="6"/>
      <c r="AL3243" s="6"/>
      <c r="AM3243" s="6"/>
      <c r="AN3243" s="6"/>
      <c r="AO3243" s="6"/>
      <c r="AP3243" s="6"/>
      <c r="AQ3243" s="6"/>
      <c r="AR3243" s="6"/>
      <c r="AS3243" s="6"/>
    </row>
    <row r="3244" spans="1:45" x14ac:dyDescent="0.35">
      <c r="A3244">
        <v>7500</v>
      </c>
      <c r="B3244">
        <v>1.123483136433487</v>
      </c>
      <c r="C3244">
        <v>280</v>
      </c>
      <c r="D3244">
        <v>1.486296168450121</v>
      </c>
      <c r="E3244">
        <v>0.6</v>
      </c>
      <c r="F3244">
        <v>0</v>
      </c>
      <c r="G3244">
        <v>0</v>
      </c>
      <c r="H3244" t="s">
        <v>98</v>
      </c>
      <c r="I3244" t="s">
        <v>98</v>
      </c>
      <c r="J3244">
        <v>0.22875404520000001</v>
      </c>
      <c r="K3244">
        <v>3.50577808E-2</v>
      </c>
      <c r="L3244">
        <v>2.7890135199999999E-2</v>
      </c>
      <c r="M3244">
        <v>1.10939656E-2</v>
      </c>
      <c r="N3244">
        <v>1.10939656E-2</v>
      </c>
      <c r="O3244">
        <v>8.8257784000000013E-3</v>
      </c>
      <c r="P3244">
        <v>8.8257784000000013E-3</v>
      </c>
      <c r="Q3244">
        <v>1.40426544E-2</v>
      </c>
      <c r="R3244">
        <v>1.1171600800000001E-2</v>
      </c>
      <c r="S3244">
        <v>8.8875408000000013E-3</v>
      </c>
      <c r="T3244">
        <v>7.0704619999999996E-3</v>
      </c>
      <c r="U3244">
        <v>2.72862928E-2</v>
      </c>
      <c r="V3244">
        <v>41.63</v>
      </c>
      <c r="W3244">
        <v>0.571885113</v>
      </c>
      <c r="X3244">
        <v>8.7644451999999998E-2</v>
      </c>
      <c r="Y3244">
        <v>6.9725337999999998E-2</v>
      </c>
      <c r="Z3244">
        <v>2.7734913999999999E-2</v>
      </c>
      <c r="AA3244">
        <v>2.7734913999999999E-2</v>
      </c>
      <c r="AB3244">
        <v>2.2064446000000001E-2</v>
      </c>
      <c r="AC3244">
        <v>2.2064446000000001E-2</v>
      </c>
      <c r="AD3244">
        <v>3.5106635999999997E-2</v>
      </c>
      <c r="AE3244">
        <v>2.7929002000000001E-2</v>
      </c>
      <c r="AF3244">
        <v>2.2218852000000001E-2</v>
      </c>
      <c r="AG3244">
        <v>1.7676154999999999E-2</v>
      </c>
      <c r="AH3244" s="6">
        <v>6.8215732000000001E-2</v>
      </c>
      <c r="AI3244" s="6"/>
      <c r="AJ3244" s="8"/>
      <c r="AK3244" s="6"/>
      <c r="AL3244" s="6"/>
      <c r="AM3244" s="6"/>
      <c r="AN3244" s="6"/>
      <c r="AO3244" s="6"/>
      <c r="AP3244" s="6"/>
      <c r="AQ3244" s="6"/>
      <c r="AR3244" s="6"/>
      <c r="AS3244" s="6"/>
    </row>
    <row r="3245" spans="1:45" x14ac:dyDescent="0.35">
      <c r="A3245">
        <v>10000</v>
      </c>
      <c r="B3245">
        <v>1.3718578798038179</v>
      </c>
      <c r="C3245">
        <v>280</v>
      </c>
      <c r="D3245">
        <v>1.486296168450121</v>
      </c>
      <c r="E3245">
        <v>0.6</v>
      </c>
      <c r="F3245">
        <v>0</v>
      </c>
      <c r="G3245">
        <v>0</v>
      </c>
      <c r="H3245" t="s">
        <v>98</v>
      </c>
      <c r="I3245" t="s">
        <v>98</v>
      </c>
      <c r="J3245">
        <v>0.22875404520000001</v>
      </c>
      <c r="K3245">
        <v>3.50577808E-2</v>
      </c>
      <c r="L3245">
        <v>2.7890135199999999E-2</v>
      </c>
      <c r="M3245">
        <v>1.10939656E-2</v>
      </c>
      <c r="N3245">
        <v>1.10939656E-2</v>
      </c>
      <c r="O3245">
        <v>8.8257784000000013E-3</v>
      </c>
      <c r="P3245">
        <v>8.8257784000000013E-3</v>
      </c>
      <c r="Q3245">
        <v>1.40426544E-2</v>
      </c>
      <c r="R3245">
        <v>1.1171600800000001E-2</v>
      </c>
      <c r="S3245">
        <v>8.8875408000000013E-3</v>
      </c>
      <c r="T3245">
        <v>7.0704619999999996E-3</v>
      </c>
      <c r="U3245">
        <v>2.72862928E-2</v>
      </c>
      <c r="V3245">
        <v>41.63</v>
      </c>
      <c r="W3245">
        <v>0.571885113</v>
      </c>
      <c r="X3245">
        <v>8.7644451999999998E-2</v>
      </c>
      <c r="Y3245">
        <v>6.9725337999999998E-2</v>
      </c>
      <c r="Z3245">
        <v>2.7734913999999999E-2</v>
      </c>
      <c r="AA3245">
        <v>2.7734913999999999E-2</v>
      </c>
      <c r="AB3245">
        <v>2.2064446000000001E-2</v>
      </c>
      <c r="AC3245">
        <v>2.2064446000000001E-2</v>
      </c>
      <c r="AD3245">
        <v>3.5106635999999997E-2</v>
      </c>
      <c r="AE3245">
        <v>2.7929002000000001E-2</v>
      </c>
      <c r="AF3245">
        <v>2.2218852000000001E-2</v>
      </c>
      <c r="AG3245">
        <v>1.7676154999999999E-2</v>
      </c>
      <c r="AH3245" s="6">
        <v>6.8215732000000001E-2</v>
      </c>
      <c r="AI3245" s="6"/>
      <c r="AJ3245" s="8"/>
      <c r="AK3245" s="6"/>
      <c r="AL3245" s="6"/>
      <c r="AM3245" s="6"/>
      <c r="AN3245" s="6"/>
      <c r="AO3245" s="6"/>
      <c r="AP3245" s="6"/>
      <c r="AQ3245" s="6"/>
      <c r="AR3245" s="6"/>
      <c r="AS3245" s="6"/>
    </row>
    <row r="3246" spans="1:45" x14ac:dyDescent="0.35">
      <c r="A3246">
        <v>15000</v>
      </c>
      <c r="B3246">
        <v>1.8531149586447939</v>
      </c>
      <c r="C3246">
        <v>280</v>
      </c>
      <c r="D3246">
        <v>1.486296168450121</v>
      </c>
      <c r="E3246">
        <v>0.6</v>
      </c>
      <c r="F3246">
        <v>0</v>
      </c>
      <c r="G3246">
        <v>0</v>
      </c>
      <c r="H3246" t="s">
        <v>98</v>
      </c>
      <c r="I3246" t="s">
        <v>98</v>
      </c>
      <c r="J3246">
        <v>0.22875404520000001</v>
      </c>
      <c r="K3246">
        <v>3.50577808E-2</v>
      </c>
      <c r="L3246">
        <v>2.7890135199999999E-2</v>
      </c>
      <c r="M3246">
        <v>1.10939656E-2</v>
      </c>
      <c r="N3246">
        <v>1.10939656E-2</v>
      </c>
      <c r="O3246">
        <v>8.8257784000000013E-3</v>
      </c>
      <c r="P3246">
        <v>8.8257784000000013E-3</v>
      </c>
      <c r="Q3246">
        <v>1.40426544E-2</v>
      </c>
      <c r="R3246">
        <v>1.1171600800000001E-2</v>
      </c>
      <c r="S3246">
        <v>8.8875408000000013E-3</v>
      </c>
      <c r="T3246">
        <v>7.0704619999999996E-3</v>
      </c>
      <c r="U3246">
        <v>2.72862928E-2</v>
      </c>
      <c r="V3246">
        <v>41.63</v>
      </c>
      <c r="W3246">
        <v>0.571885113</v>
      </c>
      <c r="X3246">
        <v>8.7644451999999998E-2</v>
      </c>
      <c r="Y3246">
        <v>6.9725337999999998E-2</v>
      </c>
      <c r="Z3246">
        <v>2.7734913999999999E-2</v>
      </c>
      <c r="AA3246">
        <v>2.7734913999999999E-2</v>
      </c>
      <c r="AB3246">
        <v>2.2064446000000001E-2</v>
      </c>
      <c r="AC3246">
        <v>2.2064446000000001E-2</v>
      </c>
      <c r="AD3246">
        <v>3.5106635999999997E-2</v>
      </c>
      <c r="AE3246">
        <v>2.7929002000000001E-2</v>
      </c>
      <c r="AF3246">
        <v>2.2218852000000001E-2</v>
      </c>
      <c r="AG3246">
        <v>1.7676154999999999E-2</v>
      </c>
      <c r="AH3246" s="6">
        <v>6.8215732000000001E-2</v>
      </c>
      <c r="AI3246" s="6"/>
      <c r="AJ3246" s="8"/>
      <c r="AK3246" s="6"/>
      <c r="AL3246" s="6"/>
      <c r="AM3246" s="6"/>
      <c r="AN3246" s="6"/>
      <c r="AO3246" s="6"/>
      <c r="AP3246" s="6"/>
      <c r="AQ3246" s="6"/>
      <c r="AR3246" s="6"/>
      <c r="AS3246" s="6"/>
    </row>
    <row r="3247" spans="1:45" x14ac:dyDescent="0.35">
      <c r="A3247">
        <v>1500</v>
      </c>
      <c r="B3247">
        <v>0.25623789512037243</v>
      </c>
      <c r="C3247">
        <v>60</v>
      </c>
      <c r="D3247">
        <v>1.5027269589230241</v>
      </c>
      <c r="E3247">
        <v>0.8</v>
      </c>
      <c r="F3247">
        <v>0</v>
      </c>
      <c r="G3247">
        <v>0</v>
      </c>
      <c r="H3247" t="s">
        <v>98</v>
      </c>
      <c r="I3247" t="s">
        <v>98</v>
      </c>
      <c r="J3247">
        <v>0.1143770226</v>
      </c>
      <c r="K3247">
        <v>1.75288904E-2</v>
      </c>
      <c r="L3247">
        <v>1.39450676E-2</v>
      </c>
      <c r="M3247">
        <v>5.5469827999999983E-3</v>
      </c>
      <c r="N3247">
        <v>5.5469827999999983E-3</v>
      </c>
      <c r="O3247">
        <v>4.4128891999999989E-3</v>
      </c>
      <c r="P3247">
        <v>4.4128891999999989E-3</v>
      </c>
      <c r="Q3247">
        <v>7.0213271999999974E-3</v>
      </c>
      <c r="R3247">
        <v>5.5858003999999994E-3</v>
      </c>
      <c r="S3247">
        <v>4.4437703999999989E-3</v>
      </c>
      <c r="T3247">
        <v>3.5352309999999989E-3</v>
      </c>
      <c r="U3247">
        <v>1.36431464E-2</v>
      </c>
      <c r="V3247">
        <v>41.63</v>
      </c>
      <c r="W3247">
        <v>0.571885113</v>
      </c>
      <c r="X3247">
        <v>8.7644451999999998E-2</v>
      </c>
      <c r="Y3247">
        <v>6.9725337999999998E-2</v>
      </c>
      <c r="Z3247">
        <v>2.7734913999999999E-2</v>
      </c>
      <c r="AA3247">
        <v>2.7734913999999999E-2</v>
      </c>
      <c r="AB3247">
        <v>2.2064446000000001E-2</v>
      </c>
      <c r="AC3247">
        <v>2.2064446000000001E-2</v>
      </c>
      <c r="AD3247">
        <v>3.5106635999999997E-2</v>
      </c>
      <c r="AE3247">
        <v>2.7929002000000001E-2</v>
      </c>
      <c r="AF3247">
        <v>2.2218852000000001E-2</v>
      </c>
      <c r="AG3247">
        <v>1.7676154999999999E-2</v>
      </c>
      <c r="AH3247" s="6">
        <v>6.8215732000000001E-2</v>
      </c>
      <c r="AI3247" s="6"/>
      <c r="AJ3247" s="8"/>
      <c r="AK3247" s="6"/>
      <c r="AL3247" s="6"/>
      <c r="AM3247" s="6"/>
      <c r="AN3247" s="6"/>
      <c r="AO3247" s="6"/>
      <c r="AP3247" s="6"/>
      <c r="AQ3247" s="6"/>
      <c r="AR3247" s="6"/>
      <c r="AS3247" s="6"/>
    </row>
    <row r="3248" spans="1:45" x14ac:dyDescent="0.35">
      <c r="A3248">
        <v>2000</v>
      </c>
      <c r="B3248">
        <v>0.32933547065368601</v>
      </c>
      <c r="C3248">
        <v>60</v>
      </c>
      <c r="D3248">
        <v>1.5027269589230241</v>
      </c>
      <c r="E3248">
        <v>0.8</v>
      </c>
      <c r="F3248">
        <v>0</v>
      </c>
      <c r="G3248">
        <v>0</v>
      </c>
      <c r="H3248" t="s">
        <v>98</v>
      </c>
      <c r="I3248" t="s">
        <v>98</v>
      </c>
      <c r="J3248">
        <v>0.1143770226</v>
      </c>
      <c r="K3248">
        <v>1.75288904E-2</v>
      </c>
      <c r="L3248">
        <v>1.39450676E-2</v>
      </c>
      <c r="M3248">
        <v>5.5469827999999983E-3</v>
      </c>
      <c r="N3248">
        <v>5.5469827999999983E-3</v>
      </c>
      <c r="O3248">
        <v>4.4128891999999989E-3</v>
      </c>
      <c r="P3248">
        <v>4.4128891999999989E-3</v>
      </c>
      <c r="Q3248">
        <v>7.0213271999999974E-3</v>
      </c>
      <c r="R3248">
        <v>5.5858003999999994E-3</v>
      </c>
      <c r="S3248">
        <v>4.4437703999999989E-3</v>
      </c>
      <c r="T3248">
        <v>3.5352309999999989E-3</v>
      </c>
      <c r="U3248">
        <v>1.36431464E-2</v>
      </c>
      <c r="V3248">
        <v>41.63</v>
      </c>
      <c r="W3248">
        <v>0.571885113</v>
      </c>
      <c r="X3248">
        <v>8.7644451999999998E-2</v>
      </c>
      <c r="Y3248">
        <v>6.9725337999999998E-2</v>
      </c>
      <c r="Z3248">
        <v>2.7734913999999999E-2</v>
      </c>
      <c r="AA3248">
        <v>2.7734913999999999E-2</v>
      </c>
      <c r="AB3248">
        <v>2.2064446000000001E-2</v>
      </c>
      <c r="AC3248">
        <v>2.2064446000000001E-2</v>
      </c>
      <c r="AD3248">
        <v>3.5106635999999997E-2</v>
      </c>
      <c r="AE3248">
        <v>2.7929002000000001E-2</v>
      </c>
      <c r="AF3248">
        <v>2.2218852000000001E-2</v>
      </c>
      <c r="AG3248">
        <v>1.7676154999999999E-2</v>
      </c>
      <c r="AH3248" s="6">
        <v>6.8215732000000001E-2</v>
      </c>
      <c r="AI3248" s="6"/>
      <c r="AJ3248" s="8"/>
      <c r="AK3248" s="6"/>
      <c r="AL3248" s="6"/>
      <c r="AM3248" s="6"/>
      <c r="AN3248" s="6"/>
      <c r="AO3248" s="6"/>
      <c r="AP3248" s="6"/>
      <c r="AQ3248" s="6"/>
      <c r="AR3248" s="6"/>
      <c r="AS3248" s="6"/>
    </row>
    <row r="3249" spans="1:45" x14ac:dyDescent="0.35">
      <c r="A3249">
        <v>2500</v>
      </c>
      <c r="B3249">
        <v>0.4005280557195493</v>
      </c>
      <c r="C3249">
        <v>60</v>
      </c>
      <c r="D3249">
        <v>1.5027269589230241</v>
      </c>
      <c r="E3249">
        <v>0.8</v>
      </c>
      <c r="F3249">
        <v>0</v>
      </c>
      <c r="G3249">
        <v>0</v>
      </c>
      <c r="H3249" t="s">
        <v>98</v>
      </c>
      <c r="I3249" t="s">
        <v>98</v>
      </c>
      <c r="J3249">
        <v>0.1143770226</v>
      </c>
      <c r="K3249">
        <v>1.75288904E-2</v>
      </c>
      <c r="L3249">
        <v>1.39450676E-2</v>
      </c>
      <c r="M3249">
        <v>5.5469827999999983E-3</v>
      </c>
      <c r="N3249">
        <v>5.5469827999999983E-3</v>
      </c>
      <c r="O3249">
        <v>4.4128891999999989E-3</v>
      </c>
      <c r="P3249">
        <v>4.4128891999999989E-3</v>
      </c>
      <c r="Q3249">
        <v>7.0213271999999974E-3</v>
      </c>
      <c r="R3249">
        <v>5.5858003999999994E-3</v>
      </c>
      <c r="S3249">
        <v>4.4437703999999989E-3</v>
      </c>
      <c r="T3249">
        <v>3.5352309999999989E-3</v>
      </c>
      <c r="U3249">
        <v>1.36431464E-2</v>
      </c>
      <c r="V3249">
        <v>41.63</v>
      </c>
      <c r="W3249">
        <v>0.571885113</v>
      </c>
      <c r="X3249">
        <v>8.7644451999999998E-2</v>
      </c>
      <c r="Y3249">
        <v>6.9725337999999998E-2</v>
      </c>
      <c r="Z3249">
        <v>2.7734913999999999E-2</v>
      </c>
      <c r="AA3249">
        <v>2.7734913999999999E-2</v>
      </c>
      <c r="AB3249">
        <v>2.2064446000000001E-2</v>
      </c>
      <c r="AC3249">
        <v>2.2064446000000001E-2</v>
      </c>
      <c r="AD3249">
        <v>3.5106635999999997E-2</v>
      </c>
      <c r="AE3249">
        <v>2.7929002000000001E-2</v>
      </c>
      <c r="AF3249">
        <v>2.2218852000000001E-2</v>
      </c>
      <c r="AG3249">
        <v>1.7676154999999999E-2</v>
      </c>
      <c r="AH3249" s="6">
        <v>6.8215732000000001E-2</v>
      </c>
      <c r="AI3249" s="6"/>
      <c r="AJ3249" s="8"/>
      <c r="AK3249" s="6"/>
      <c r="AL3249" s="6"/>
      <c r="AM3249" s="6"/>
      <c r="AN3249" s="6"/>
      <c r="AO3249" s="6"/>
      <c r="AP3249" s="6"/>
      <c r="AQ3249" s="6"/>
      <c r="AR3249" s="6"/>
      <c r="AS3249" s="6"/>
    </row>
    <row r="3250" spans="1:45" x14ac:dyDescent="0.35">
      <c r="A3250">
        <v>5000</v>
      </c>
      <c r="B3250">
        <v>0.73670159756495224</v>
      </c>
      <c r="C3250">
        <v>60</v>
      </c>
      <c r="D3250">
        <v>1.5027269589230241</v>
      </c>
      <c r="E3250">
        <v>0.8</v>
      </c>
      <c r="F3250">
        <v>0</v>
      </c>
      <c r="G3250">
        <v>0</v>
      </c>
      <c r="H3250" t="s">
        <v>98</v>
      </c>
      <c r="I3250" t="s">
        <v>98</v>
      </c>
      <c r="J3250">
        <v>0.1143770226</v>
      </c>
      <c r="K3250">
        <v>1.75288904E-2</v>
      </c>
      <c r="L3250">
        <v>1.39450676E-2</v>
      </c>
      <c r="M3250">
        <v>5.5469827999999983E-3</v>
      </c>
      <c r="N3250">
        <v>5.5469827999999983E-3</v>
      </c>
      <c r="O3250">
        <v>4.4128891999999989E-3</v>
      </c>
      <c r="P3250">
        <v>4.4128891999999989E-3</v>
      </c>
      <c r="Q3250">
        <v>7.0213271999999974E-3</v>
      </c>
      <c r="R3250">
        <v>5.5858003999999994E-3</v>
      </c>
      <c r="S3250">
        <v>4.4437703999999989E-3</v>
      </c>
      <c r="T3250">
        <v>3.5352309999999989E-3</v>
      </c>
      <c r="U3250">
        <v>1.36431464E-2</v>
      </c>
      <c r="V3250">
        <v>41.63</v>
      </c>
      <c r="W3250">
        <v>0.571885113</v>
      </c>
      <c r="X3250">
        <v>8.7644451999999998E-2</v>
      </c>
      <c r="Y3250">
        <v>6.9725337999999998E-2</v>
      </c>
      <c r="Z3250">
        <v>2.7734913999999999E-2</v>
      </c>
      <c r="AA3250">
        <v>2.7734913999999999E-2</v>
      </c>
      <c r="AB3250">
        <v>2.2064446000000001E-2</v>
      </c>
      <c r="AC3250">
        <v>2.2064446000000001E-2</v>
      </c>
      <c r="AD3250">
        <v>3.5106635999999997E-2</v>
      </c>
      <c r="AE3250">
        <v>2.7929002000000001E-2</v>
      </c>
      <c r="AF3250">
        <v>2.2218852000000001E-2</v>
      </c>
      <c r="AG3250">
        <v>1.7676154999999999E-2</v>
      </c>
      <c r="AH3250" s="6">
        <v>6.8215732000000001E-2</v>
      </c>
      <c r="AI3250" s="6"/>
      <c r="AJ3250" s="8"/>
      <c r="AK3250" s="6"/>
      <c r="AL3250" s="6"/>
      <c r="AM3250" s="6"/>
      <c r="AN3250" s="6"/>
      <c r="AO3250" s="6"/>
      <c r="AP3250" s="6"/>
      <c r="AQ3250" s="6"/>
      <c r="AR3250" s="6"/>
      <c r="AS3250" s="6"/>
    </row>
    <row r="3251" spans="1:45" x14ac:dyDescent="0.35">
      <c r="A3251">
        <v>7500</v>
      </c>
      <c r="B3251">
        <v>1.051517064692669</v>
      </c>
      <c r="C3251">
        <v>60</v>
      </c>
      <c r="D3251">
        <v>1.5027269589230241</v>
      </c>
      <c r="E3251">
        <v>0.8</v>
      </c>
      <c r="F3251">
        <v>0</v>
      </c>
      <c r="G3251">
        <v>0</v>
      </c>
      <c r="H3251" t="s">
        <v>98</v>
      </c>
      <c r="I3251" t="s">
        <v>98</v>
      </c>
      <c r="J3251">
        <v>0.1143770226</v>
      </c>
      <c r="K3251">
        <v>1.75288904E-2</v>
      </c>
      <c r="L3251">
        <v>1.39450676E-2</v>
      </c>
      <c r="M3251">
        <v>5.5469827999999983E-3</v>
      </c>
      <c r="N3251">
        <v>5.5469827999999983E-3</v>
      </c>
      <c r="O3251">
        <v>4.4128891999999989E-3</v>
      </c>
      <c r="P3251">
        <v>4.4128891999999989E-3</v>
      </c>
      <c r="Q3251">
        <v>7.0213271999999974E-3</v>
      </c>
      <c r="R3251">
        <v>5.5858003999999994E-3</v>
      </c>
      <c r="S3251">
        <v>4.4437703999999989E-3</v>
      </c>
      <c r="T3251">
        <v>3.5352309999999989E-3</v>
      </c>
      <c r="U3251">
        <v>1.36431464E-2</v>
      </c>
      <c r="V3251">
        <v>41.63</v>
      </c>
      <c r="W3251">
        <v>0.571885113</v>
      </c>
      <c r="X3251">
        <v>8.7644451999999998E-2</v>
      </c>
      <c r="Y3251">
        <v>6.9725337999999998E-2</v>
      </c>
      <c r="Z3251">
        <v>2.7734913999999999E-2</v>
      </c>
      <c r="AA3251">
        <v>2.7734913999999999E-2</v>
      </c>
      <c r="AB3251">
        <v>2.2064446000000001E-2</v>
      </c>
      <c r="AC3251">
        <v>2.2064446000000001E-2</v>
      </c>
      <c r="AD3251">
        <v>3.5106635999999997E-2</v>
      </c>
      <c r="AE3251">
        <v>2.7929002000000001E-2</v>
      </c>
      <c r="AF3251">
        <v>2.2218852000000001E-2</v>
      </c>
      <c r="AG3251">
        <v>1.7676154999999999E-2</v>
      </c>
      <c r="AH3251" s="6">
        <v>6.8215732000000001E-2</v>
      </c>
      <c r="AI3251" s="6"/>
      <c r="AJ3251" s="8"/>
      <c r="AK3251" s="6"/>
      <c r="AL3251" s="6"/>
      <c r="AM3251" s="6"/>
      <c r="AN3251" s="6"/>
      <c r="AO3251" s="6"/>
      <c r="AP3251" s="6"/>
      <c r="AQ3251" s="6"/>
      <c r="AR3251" s="6"/>
      <c r="AS3251" s="6"/>
    </row>
    <row r="3252" spans="1:45" x14ac:dyDescent="0.35">
      <c r="A3252">
        <v>10000</v>
      </c>
      <c r="B3252">
        <v>1.352434800983763</v>
      </c>
      <c r="C3252">
        <v>60</v>
      </c>
      <c r="D3252">
        <v>1.5027269589230241</v>
      </c>
      <c r="E3252">
        <v>0.8</v>
      </c>
      <c r="F3252">
        <v>0</v>
      </c>
      <c r="G3252">
        <v>0</v>
      </c>
      <c r="H3252" t="s">
        <v>98</v>
      </c>
      <c r="I3252" t="s">
        <v>98</v>
      </c>
      <c r="J3252">
        <v>0.1143770226</v>
      </c>
      <c r="K3252">
        <v>1.75288904E-2</v>
      </c>
      <c r="L3252">
        <v>1.39450676E-2</v>
      </c>
      <c r="M3252">
        <v>5.5469827999999983E-3</v>
      </c>
      <c r="N3252">
        <v>5.5469827999999983E-3</v>
      </c>
      <c r="O3252">
        <v>4.4128891999999989E-3</v>
      </c>
      <c r="P3252">
        <v>4.4128891999999989E-3</v>
      </c>
      <c r="Q3252">
        <v>7.0213271999999974E-3</v>
      </c>
      <c r="R3252">
        <v>5.5858003999999994E-3</v>
      </c>
      <c r="S3252">
        <v>4.4437703999999989E-3</v>
      </c>
      <c r="T3252">
        <v>3.5352309999999989E-3</v>
      </c>
      <c r="U3252">
        <v>1.36431464E-2</v>
      </c>
      <c r="V3252">
        <v>41.63</v>
      </c>
      <c r="W3252">
        <v>0.571885113</v>
      </c>
      <c r="X3252">
        <v>8.7644451999999998E-2</v>
      </c>
      <c r="Y3252">
        <v>6.9725337999999998E-2</v>
      </c>
      <c r="Z3252">
        <v>2.7734913999999999E-2</v>
      </c>
      <c r="AA3252">
        <v>2.7734913999999999E-2</v>
      </c>
      <c r="AB3252">
        <v>2.2064446000000001E-2</v>
      </c>
      <c r="AC3252">
        <v>2.2064446000000001E-2</v>
      </c>
      <c r="AD3252">
        <v>3.5106635999999997E-2</v>
      </c>
      <c r="AE3252">
        <v>2.7929002000000001E-2</v>
      </c>
      <c r="AF3252">
        <v>2.2218852000000001E-2</v>
      </c>
      <c r="AG3252">
        <v>1.7676154999999999E-2</v>
      </c>
      <c r="AH3252" s="6">
        <v>6.8215732000000001E-2</v>
      </c>
      <c r="AI3252" s="6"/>
      <c r="AJ3252" s="8"/>
      <c r="AK3252" s="6"/>
      <c r="AL3252" s="6"/>
      <c r="AM3252" s="6"/>
      <c r="AN3252" s="6"/>
      <c r="AO3252" s="6"/>
      <c r="AP3252" s="6"/>
      <c r="AQ3252" s="6"/>
      <c r="AR3252" s="6"/>
      <c r="AS3252" s="6"/>
    </row>
    <row r="3253" spans="1:45" x14ac:dyDescent="0.35">
      <c r="A3253">
        <v>15000</v>
      </c>
      <c r="B3253">
        <v>1.9254910994451331</v>
      </c>
      <c r="C3253">
        <v>60</v>
      </c>
      <c r="D3253">
        <v>1.5027269589230241</v>
      </c>
      <c r="E3253">
        <v>0.8</v>
      </c>
      <c r="F3253">
        <v>0</v>
      </c>
      <c r="G3253">
        <v>0</v>
      </c>
      <c r="H3253" t="s">
        <v>98</v>
      </c>
      <c r="I3253" t="s">
        <v>98</v>
      </c>
      <c r="J3253">
        <v>0.1143770226</v>
      </c>
      <c r="K3253">
        <v>1.75288904E-2</v>
      </c>
      <c r="L3253">
        <v>1.39450676E-2</v>
      </c>
      <c r="M3253">
        <v>5.5469827999999983E-3</v>
      </c>
      <c r="N3253">
        <v>5.5469827999999983E-3</v>
      </c>
      <c r="O3253">
        <v>4.4128891999999989E-3</v>
      </c>
      <c r="P3253">
        <v>4.4128891999999989E-3</v>
      </c>
      <c r="Q3253">
        <v>7.0213271999999974E-3</v>
      </c>
      <c r="R3253">
        <v>5.5858003999999994E-3</v>
      </c>
      <c r="S3253">
        <v>4.4437703999999989E-3</v>
      </c>
      <c r="T3253">
        <v>3.5352309999999989E-3</v>
      </c>
      <c r="U3253">
        <v>1.36431464E-2</v>
      </c>
      <c r="V3253">
        <v>41.63</v>
      </c>
      <c r="W3253">
        <v>0.571885113</v>
      </c>
      <c r="X3253">
        <v>8.7644451999999998E-2</v>
      </c>
      <c r="Y3253">
        <v>6.9725337999999998E-2</v>
      </c>
      <c r="Z3253">
        <v>2.7734913999999999E-2</v>
      </c>
      <c r="AA3253">
        <v>2.7734913999999999E-2</v>
      </c>
      <c r="AB3253">
        <v>2.2064446000000001E-2</v>
      </c>
      <c r="AC3253">
        <v>2.2064446000000001E-2</v>
      </c>
      <c r="AD3253">
        <v>3.5106635999999997E-2</v>
      </c>
      <c r="AE3253">
        <v>2.7929002000000001E-2</v>
      </c>
      <c r="AF3253">
        <v>2.2218852000000001E-2</v>
      </c>
      <c r="AG3253">
        <v>1.7676154999999999E-2</v>
      </c>
      <c r="AH3253" s="6">
        <v>6.8215732000000001E-2</v>
      </c>
      <c r="AI3253" s="6"/>
      <c r="AJ3253" s="8"/>
      <c r="AK3253" s="6"/>
      <c r="AL3253" s="6"/>
      <c r="AM3253" s="6"/>
      <c r="AN3253" s="6"/>
      <c r="AO3253" s="6"/>
      <c r="AP3253" s="6"/>
      <c r="AQ3253" s="6"/>
      <c r="AR3253" s="6"/>
      <c r="AS3253" s="6"/>
    </row>
    <row r="3254" spans="1:45" x14ac:dyDescent="0.35">
      <c r="A3254">
        <v>1500</v>
      </c>
      <c r="B3254">
        <v>0.27966806707672481</v>
      </c>
      <c r="C3254">
        <v>90</v>
      </c>
      <c r="D3254">
        <v>1.5027269589230241</v>
      </c>
      <c r="E3254">
        <v>0.8</v>
      </c>
      <c r="F3254">
        <v>0</v>
      </c>
      <c r="G3254">
        <v>0</v>
      </c>
      <c r="H3254" t="s">
        <v>98</v>
      </c>
      <c r="I3254" t="s">
        <v>98</v>
      </c>
      <c r="J3254">
        <v>0.1143770226</v>
      </c>
      <c r="K3254">
        <v>1.75288904E-2</v>
      </c>
      <c r="L3254">
        <v>1.39450676E-2</v>
      </c>
      <c r="M3254">
        <v>5.5469827999999983E-3</v>
      </c>
      <c r="N3254">
        <v>5.5469827999999983E-3</v>
      </c>
      <c r="O3254">
        <v>4.4128891999999989E-3</v>
      </c>
      <c r="P3254">
        <v>4.4128891999999989E-3</v>
      </c>
      <c r="Q3254">
        <v>7.0213271999999974E-3</v>
      </c>
      <c r="R3254">
        <v>5.5858003999999994E-3</v>
      </c>
      <c r="S3254">
        <v>4.4437703999999989E-3</v>
      </c>
      <c r="T3254">
        <v>3.5352309999999989E-3</v>
      </c>
      <c r="U3254">
        <v>1.36431464E-2</v>
      </c>
      <c r="V3254">
        <v>41.63</v>
      </c>
      <c r="W3254">
        <v>0.571885113</v>
      </c>
      <c r="X3254">
        <v>8.7644451999999998E-2</v>
      </c>
      <c r="Y3254">
        <v>6.9725337999999998E-2</v>
      </c>
      <c r="Z3254">
        <v>2.7734913999999999E-2</v>
      </c>
      <c r="AA3254">
        <v>2.7734913999999999E-2</v>
      </c>
      <c r="AB3254">
        <v>2.2064446000000001E-2</v>
      </c>
      <c r="AC3254">
        <v>2.2064446000000001E-2</v>
      </c>
      <c r="AD3254">
        <v>3.5106635999999997E-2</v>
      </c>
      <c r="AE3254">
        <v>2.7929002000000001E-2</v>
      </c>
      <c r="AF3254">
        <v>2.2218852000000001E-2</v>
      </c>
      <c r="AG3254">
        <v>1.7676154999999999E-2</v>
      </c>
      <c r="AH3254" s="6">
        <v>6.8215732000000001E-2</v>
      </c>
      <c r="AI3254" s="6"/>
      <c r="AJ3254" s="8"/>
      <c r="AK3254" s="6"/>
      <c r="AL3254" s="6"/>
      <c r="AM3254" s="6"/>
      <c r="AN3254" s="6"/>
      <c r="AO3254" s="6"/>
      <c r="AP3254" s="6"/>
      <c r="AQ3254" s="6"/>
      <c r="AR3254" s="6"/>
      <c r="AS3254" s="6"/>
    </row>
    <row r="3255" spans="1:45" x14ac:dyDescent="0.35">
      <c r="A3255">
        <v>2000</v>
      </c>
      <c r="B3255">
        <v>0.34522788123166498</v>
      </c>
      <c r="C3255">
        <v>90</v>
      </c>
      <c r="D3255">
        <v>1.5027269589230241</v>
      </c>
      <c r="E3255">
        <v>0.8</v>
      </c>
      <c r="F3255">
        <v>0</v>
      </c>
      <c r="G3255">
        <v>0</v>
      </c>
      <c r="H3255" t="s">
        <v>98</v>
      </c>
      <c r="I3255" t="s">
        <v>98</v>
      </c>
      <c r="J3255">
        <v>0.1143770226</v>
      </c>
      <c r="K3255">
        <v>1.75288904E-2</v>
      </c>
      <c r="L3255">
        <v>1.39450676E-2</v>
      </c>
      <c r="M3255">
        <v>5.5469827999999983E-3</v>
      </c>
      <c r="N3255">
        <v>5.5469827999999983E-3</v>
      </c>
      <c r="O3255">
        <v>4.4128891999999989E-3</v>
      </c>
      <c r="P3255">
        <v>4.4128891999999989E-3</v>
      </c>
      <c r="Q3255">
        <v>7.0213271999999974E-3</v>
      </c>
      <c r="R3255">
        <v>5.5858003999999994E-3</v>
      </c>
      <c r="S3255">
        <v>4.4437703999999989E-3</v>
      </c>
      <c r="T3255">
        <v>3.5352309999999989E-3</v>
      </c>
      <c r="U3255">
        <v>1.36431464E-2</v>
      </c>
      <c r="V3255">
        <v>41.63</v>
      </c>
      <c r="W3255">
        <v>0.571885113</v>
      </c>
      <c r="X3255">
        <v>8.7644451999999998E-2</v>
      </c>
      <c r="Y3255">
        <v>6.9725337999999998E-2</v>
      </c>
      <c r="Z3255">
        <v>2.7734913999999999E-2</v>
      </c>
      <c r="AA3255">
        <v>2.7734913999999999E-2</v>
      </c>
      <c r="AB3255">
        <v>2.2064446000000001E-2</v>
      </c>
      <c r="AC3255">
        <v>2.2064446000000001E-2</v>
      </c>
      <c r="AD3255">
        <v>3.5106635999999997E-2</v>
      </c>
      <c r="AE3255">
        <v>2.7929002000000001E-2</v>
      </c>
      <c r="AF3255">
        <v>2.2218852000000001E-2</v>
      </c>
      <c r="AG3255">
        <v>1.7676154999999999E-2</v>
      </c>
      <c r="AH3255" s="6">
        <v>6.8215732000000001E-2</v>
      </c>
      <c r="AI3255" s="6"/>
      <c r="AJ3255" s="8"/>
      <c r="AK3255" s="6"/>
      <c r="AL3255" s="6"/>
      <c r="AM3255" s="6"/>
      <c r="AN3255" s="6"/>
      <c r="AO3255" s="6"/>
      <c r="AP3255" s="6"/>
      <c r="AQ3255" s="6"/>
      <c r="AR3255" s="6"/>
      <c r="AS3255" s="6"/>
    </row>
    <row r="3256" spans="1:45" x14ac:dyDescent="0.35">
      <c r="A3256">
        <v>2500</v>
      </c>
      <c r="B3256">
        <v>0.41198356095118321</v>
      </c>
      <c r="C3256">
        <v>90</v>
      </c>
      <c r="D3256">
        <v>1.5027269589230241</v>
      </c>
      <c r="E3256">
        <v>0.8</v>
      </c>
      <c r="F3256">
        <v>0</v>
      </c>
      <c r="G3256">
        <v>0</v>
      </c>
      <c r="H3256" t="s">
        <v>98</v>
      </c>
      <c r="I3256" t="s">
        <v>98</v>
      </c>
      <c r="J3256">
        <v>0.1143770226</v>
      </c>
      <c r="K3256">
        <v>1.75288904E-2</v>
      </c>
      <c r="L3256">
        <v>1.39450676E-2</v>
      </c>
      <c r="M3256">
        <v>5.5469827999999983E-3</v>
      </c>
      <c r="N3256">
        <v>5.5469827999999983E-3</v>
      </c>
      <c r="O3256">
        <v>4.4128891999999989E-3</v>
      </c>
      <c r="P3256">
        <v>4.4128891999999989E-3</v>
      </c>
      <c r="Q3256">
        <v>7.0213271999999974E-3</v>
      </c>
      <c r="R3256">
        <v>5.5858003999999994E-3</v>
      </c>
      <c r="S3256">
        <v>4.4437703999999989E-3</v>
      </c>
      <c r="T3256">
        <v>3.5352309999999989E-3</v>
      </c>
      <c r="U3256">
        <v>1.36431464E-2</v>
      </c>
      <c r="V3256">
        <v>41.63</v>
      </c>
      <c r="W3256">
        <v>0.571885113</v>
      </c>
      <c r="X3256">
        <v>8.7644451999999998E-2</v>
      </c>
      <c r="Y3256">
        <v>6.9725337999999998E-2</v>
      </c>
      <c r="Z3256">
        <v>2.7734913999999999E-2</v>
      </c>
      <c r="AA3256">
        <v>2.7734913999999999E-2</v>
      </c>
      <c r="AB3256">
        <v>2.2064446000000001E-2</v>
      </c>
      <c r="AC3256">
        <v>2.2064446000000001E-2</v>
      </c>
      <c r="AD3256">
        <v>3.5106635999999997E-2</v>
      </c>
      <c r="AE3256">
        <v>2.7929002000000001E-2</v>
      </c>
      <c r="AF3256">
        <v>2.2218852000000001E-2</v>
      </c>
      <c r="AG3256">
        <v>1.7676154999999999E-2</v>
      </c>
      <c r="AH3256" s="6">
        <v>6.8215732000000001E-2</v>
      </c>
      <c r="AI3256" s="6"/>
      <c r="AJ3256" s="8"/>
      <c r="AK3256" s="6"/>
      <c r="AL3256" s="6"/>
      <c r="AM3256" s="6"/>
      <c r="AN3256" s="6"/>
      <c r="AO3256" s="6"/>
      <c r="AP3256" s="6"/>
      <c r="AQ3256" s="6"/>
      <c r="AR3256" s="6"/>
      <c r="AS3256" s="6"/>
    </row>
    <row r="3257" spans="1:45" x14ac:dyDescent="0.35">
      <c r="A3257">
        <v>5000</v>
      </c>
      <c r="B3257">
        <v>0.73285724690033272</v>
      </c>
      <c r="C3257">
        <v>90</v>
      </c>
      <c r="D3257">
        <v>1.5027269589230241</v>
      </c>
      <c r="E3257">
        <v>0.8</v>
      </c>
      <c r="F3257">
        <v>0</v>
      </c>
      <c r="G3257">
        <v>0</v>
      </c>
      <c r="H3257" t="s">
        <v>98</v>
      </c>
      <c r="I3257" t="s">
        <v>98</v>
      </c>
      <c r="J3257">
        <v>0.1143770226</v>
      </c>
      <c r="K3257">
        <v>1.75288904E-2</v>
      </c>
      <c r="L3257">
        <v>1.39450676E-2</v>
      </c>
      <c r="M3257">
        <v>5.5469827999999983E-3</v>
      </c>
      <c r="N3257">
        <v>5.5469827999999983E-3</v>
      </c>
      <c r="O3257">
        <v>4.4128891999999989E-3</v>
      </c>
      <c r="P3257">
        <v>4.4128891999999989E-3</v>
      </c>
      <c r="Q3257">
        <v>7.0213271999999974E-3</v>
      </c>
      <c r="R3257">
        <v>5.5858003999999994E-3</v>
      </c>
      <c r="S3257">
        <v>4.4437703999999989E-3</v>
      </c>
      <c r="T3257">
        <v>3.5352309999999989E-3</v>
      </c>
      <c r="U3257">
        <v>1.36431464E-2</v>
      </c>
      <c r="V3257">
        <v>41.63</v>
      </c>
      <c r="W3257">
        <v>0.571885113</v>
      </c>
      <c r="X3257">
        <v>8.7644451999999998E-2</v>
      </c>
      <c r="Y3257">
        <v>6.9725337999999998E-2</v>
      </c>
      <c r="Z3257">
        <v>2.7734913999999999E-2</v>
      </c>
      <c r="AA3257">
        <v>2.7734913999999999E-2</v>
      </c>
      <c r="AB3257">
        <v>2.2064446000000001E-2</v>
      </c>
      <c r="AC3257">
        <v>2.2064446000000001E-2</v>
      </c>
      <c r="AD3257">
        <v>3.5106635999999997E-2</v>
      </c>
      <c r="AE3257">
        <v>2.7929002000000001E-2</v>
      </c>
      <c r="AF3257">
        <v>2.2218852000000001E-2</v>
      </c>
      <c r="AG3257">
        <v>1.7676154999999999E-2</v>
      </c>
      <c r="AH3257" s="6">
        <v>6.8215732000000001E-2</v>
      </c>
      <c r="AI3257" s="6"/>
      <c r="AJ3257" s="8"/>
      <c r="AK3257" s="6"/>
      <c r="AL3257" s="6"/>
      <c r="AM3257" s="6"/>
      <c r="AN3257" s="6"/>
      <c r="AO3257" s="6"/>
      <c r="AP3257" s="6"/>
      <c r="AQ3257" s="6"/>
      <c r="AR3257" s="6"/>
      <c r="AS3257" s="6"/>
    </row>
    <row r="3258" spans="1:45" x14ac:dyDescent="0.35">
      <c r="A3258">
        <v>7500</v>
      </c>
      <c r="B3258">
        <v>1.034301978877898</v>
      </c>
      <c r="C3258">
        <v>90</v>
      </c>
      <c r="D3258">
        <v>1.5027269589230241</v>
      </c>
      <c r="E3258">
        <v>0.8</v>
      </c>
      <c r="F3258">
        <v>0</v>
      </c>
      <c r="G3258">
        <v>0</v>
      </c>
      <c r="H3258" t="s">
        <v>98</v>
      </c>
      <c r="I3258" t="s">
        <v>98</v>
      </c>
      <c r="J3258">
        <v>0.1143770226</v>
      </c>
      <c r="K3258">
        <v>1.75288904E-2</v>
      </c>
      <c r="L3258">
        <v>1.39450676E-2</v>
      </c>
      <c r="M3258">
        <v>5.5469827999999983E-3</v>
      </c>
      <c r="N3258">
        <v>5.5469827999999983E-3</v>
      </c>
      <c r="O3258">
        <v>4.4128891999999989E-3</v>
      </c>
      <c r="P3258">
        <v>4.4128891999999989E-3</v>
      </c>
      <c r="Q3258">
        <v>7.0213271999999974E-3</v>
      </c>
      <c r="R3258">
        <v>5.5858003999999994E-3</v>
      </c>
      <c r="S3258">
        <v>4.4437703999999989E-3</v>
      </c>
      <c r="T3258">
        <v>3.5352309999999989E-3</v>
      </c>
      <c r="U3258">
        <v>1.36431464E-2</v>
      </c>
      <c r="V3258">
        <v>41.63</v>
      </c>
      <c r="W3258">
        <v>0.571885113</v>
      </c>
      <c r="X3258">
        <v>8.7644451999999998E-2</v>
      </c>
      <c r="Y3258">
        <v>6.9725337999999998E-2</v>
      </c>
      <c r="Z3258">
        <v>2.7734913999999999E-2</v>
      </c>
      <c r="AA3258">
        <v>2.7734913999999999E-2</v>
      </c>
      <c r="AB3258">
        <v>2.2064446000000001E-2</v>
      </c>
      <c r="AC3258">
        <v>2.2064446000000001E-2</v>
      </c>
      <c r="AD3258">
        <v>3.5106635999999997E-2</v>
      </c>
      <c r="AE3258">
        <v>2.7929002000000001E-2</v>
      </c>
      <c r="AF3258">
        <v>2.2218852000000001E-2</v>
      </c>
      <c r="AG3258">
        <v>1.7676154999999999E-2</v>
      </c>
      <c r="AH3258" s="6">
        <v>6.8215732000000001E-2</v>
      </c>
      <c r="AI3258" s="6"/>
      <c r="AJ3258" s="8"/>
      <c r="AK3258" s="6"/>
      <c r="AL3258" s="6"/>
      <c r="AM3258" s="6"/>
      <c r="AN3258" s="6"/>
      <c r="AO3258" s="6"/>
      <c r="AP3258" s="6"/>
      <c r="AQ3258" s="6"/>
      <c r="AR3258" s="6"/>
      <c r="AS3258" s="6"/>
    </row>
    <row r="3259" spans="1:45" x14ac:dyDescent="0.35">
      <c r="A3259">
        <v>10000</v>
      </c>
      <c r="B3259">
        <v>1.3222654759005621</v>
      </c>
      <c r="C3259">
        <v>90</v>
      </c>
      <c r="D3259">
        <v>1.5027269589230241</v>
      </c>
      <c r="E3259">
        <v>0.8</v>
      </c>
      <c r="F3259">
        <v>0</v>
      </c>
      <c r="G3259">
        <v>0</v>
      </c>
      <c r="H3259" t="s">
        <v>98</v>
      </c>
      <c r="I3259" t="s">
        <v>98</v>
      </c>
      <c r="J3259">
        <v>0.1143770226</v>
      </c>
      <c r="K3259">
        <v>1.75288904E-2</v>
      </c>
      <c r="L3259">
        <v>1.39450676E-2</v>
      </c>
      <c r="M3259">
        <v>5.5469827999999983E-3</v>
      </c>
      <c r="N3259">
        <v>5.5469827999999983E-3</v>
      </c>
      <c r="O3259">
        <v>4.4128891999999989E-3</v>
      </c>
      <c r="P3259">
        <v>4.4128891999999989E-3</v>
      </c>
      <c r="Q3259">
        <v>7.0213271999999974E-3</v>
      </c>
      <c r="R3259">
        <v>5.5858003999999994E-3</v>
      </c>
      <c r="S3259">
        <v>4.4437703999999989E-3</v>
      </c>
      <c r="T3259">
        <v>3.5352309999999989E-3</v>
      </c>
      <c r="U3259">
        <v>1.36431464E-2</v>
      </c>
      <c r="V3259">
        <v>41.63</v>
      </c>
      <c r="W3259">
        <v>0.571885113</v>
      </c>
      <c r="X3259">
        <v>8.7644451999999998E-2</v>
      </c>
      <c r="Y3259">
        <v>6.9725337999999998E-2</v>
      </c>
      <c r="Z3259">
        <v>2.7734913999999999E-2</v>
      </c>
      <c r="AA3259">
        <v>2.7734913999999999E-2</v>
      </c>
      <c r="AB3259">
        <v>2.2064446000000001E-2</v>
      </c>
      <c r="AC3259">
        <v>2.2064446000000001E-2</v>
      </c>
      <c r="AD3259">
        <v>3.5106635999999997E-2</v>
      </c>
      <c r="AE3259">
        <v>2.7929002000000001E-2</v>
      </c>
      <c r="AF3259">
        <v>2.2218852000000001E-2</v>
      </c>
      <c r="AG3259">
        <v>1.7676154999999999E-2</v>
      </c>
      <c r="AH3259" s="6">
        <v>6.8215732000000001E-2</v>
      </c>
      <c r="AI3259" s="6"/>
      <c r="AJ3259" s="8"/>
      <c r="AK3259" s="6"/>
      <c r="AL3259" s="6"/>
      <c r="AM3259" s="6"/>
      <c r="AN3259" s="6"/>
      <c r="AO3259" s="6"/>
      <c r="AP3259" s="6"/>
      <c r="AQ3259" s="6"/>
      <c r="AR3259" s="6"/>
      <c r="AS3259" s="6"/>
    </row>
    <row r="3260" spans="1:45" x14ac:dyDescent="0.35">
      <c r="A3260">
        <v>15000</v>
      </c>
      <c r="B3260">
        <v>1.8700435948987351</v>
      </c>
      <c r="C3260">
        <v>90</v>
      </c>
      <c r="D3260">
        <v>1.5027269589230241</v>
      </c>
      <c r="E3260">
        <v>0.8</v>
      </c>
      <c r="F3260">
        <v>0</v>
      </c>
      <c r="G3260">
        <v>0</v>
      </c>
      <c r="H3260" t="s">
        <v>98</v>
      </c>
      <c r="I3260" t="s">
        <v>98</v>
      </c>
      <c r="J3260">
        <v>0.1143770226</v>
      </c>
      <c r="K3260">
        <v>1.75288904E-2</v>
      </c>
      <c r="L3260">
        <v>1.39450676E-2</v>
      </c>
      <c r="M3260">
        <v>5.5469827999999983E-3</v>
      </c>
      <c r="N3260">
        <v>5.5469827999999983E-3</v>
      </c>
      <c r="O3260">
        <v>4.4128891999999989E-3</v>
      </c>
      <c r="P3260">
        <v>4.4128891999999989E-3</v>
      </c>
      <c r="Q3260">
        <v>7.0213271999999974E-3</v>
      </c>
      <c r="R3260">
        <v>5.5858003999999994E-3</v>
      </c>
      <c r="S3260">
        <v>4.4437703999999989E-3</v>
      </c>
      <c r="T3260">
        <v>3.5352309999999989E-3</v>
      </c>
      <c r="U3260">
        <v>1.36431464E-2</v>
      </c>
      <c r="V3260">
        <v>41.63</v>
      </c>
      <c r="W3260">
        <v>0.571885113</v>
      </c>
      <c r="X3260">
        <v>8.7644451999999998E-2</v>
      </c>
      <c r="Y3260">
        <v>6.9725337999999998E-2</v>
      </c>
      <c r="Z3260">
        <v>2.7734913999999999E-2</v>
      </c>
      <c r="AA3260">
        <v>2.7734913999999999E-2</v>
      </c>
      <c r="AB3260">
        <v>2.2064446000000001E-2</v>
      </c>
      <c r="AC3260">
        <v>2.2064446000000001E-2</v>
      </c>
      <c r="AD3260">
        <v>3.5106635999999997E-2</v>
      </c>
      <c r="AE3260">
        <v>2.7929002000000001E-2</v>
      </c>
      <c r="AF3260">
        <v>2.2218852000000001E-2</v>
      </c>
      <c r="AG3260">
        <v>1.7676154999999999E-2</v>
      </c>
      <c r="AH3260" s="6">
        <v>6.8215732000000001E-2</v>
      </c>
      <c r="AI3260" s="6"/>
      <c r="AJ3260" s="8"/>
      <c r="AK3260" s="6"/>
      <c r="AL3260" s="6"/>
      <c r="AM3260" s="6"/>
      <c r="AN3260" s="6"/>
      <c r="AO3260" s="6"/>
      <c r="AP3260" s="6"/>
      <c r="AQ3260" s="6"/>
      <c r="AR3260" s="6"/>
      <c r="AS3260" s="6"/>
    </row>
    <row r="3261" spans="1:45" x14ac:dyDescent="0.35">
      <c r="A3261">
        <v>1500</v>
      </c>
      <c r="B3261">
        <v>0.35277877941235131</v>
      </c>
      <c r="C3261">
        <v>120</v>
      </c>
      <c r="D3261">
        <v>1.5027269589230241</v>
      </c>
      <c r="E3261">
        <v>0.8</v>
      </c>
      <c r="F3261">
        <v>0</v>
      </c>
      <c r="G3261">
        <v>0</v>
      </c>
      <c r="H3261" t="s">
        <v>98</v>
      </c>
      <c r="I3261" t="s">
        <v>98</v>
      </c>
      <c r="J3261">
        <v>0.1143770226</v>
      </c>
      <c r="K3261">
        <v>1.75288904E-2</v>
      </c>
      <c r="L3261">
        <v>1.39450676E-2</v>
      </c>
      <c r="M3261">
        <v>5.5469827999999983E-3</v>
      </c>
      <c r="N3261">
        <v>5.5469827999999983E-3</v>
      </c>
      <c r="O3261">
        <v>4.4128891999999989E-3</v>
      </c>
      <c r="P3261">
        <v>4.4128891999999989E-3</v>
      </c>
      <c r="Q3261">
        <v>7.0213271999999974E-3</v>
      </c>
      <c r="R3261">
        <v>5.5858003999999994E-3</v>
      </c>
      <c r="S3261">
        <v>4.4437703999999989E-3</v>
      </c>
      <c r="T3261">
        <v>3.5352309999999989E-3</v>
      </c>
      <c r="U3261">
        <v>1.36431464E-2</v>
      </c>
      <c r="V3261">
        <v>41.63</v>
      </c>
      <c r="W3261">
        <v>0.571885113</v>
      </c>
      <c r="X3261">
        <v>8.7644451999999998E-2</v>
      </c>
      <c r="Y3261">
        <v>6.9725337999999998E-2</v>
      </c>
      <c r="Z3261">
        <v>2.7734913999999999E-2</v>
      </c>
      <c r="AA3261">
        <v>2.7734913999999999E-2</v>
      </c>
      <c r="AB3261">
        <v>2.2064446000000001E-2</v>
      </c>
      <c r="AC3261">
        <v>2.2064446000000001E-2</v>
      </c>
      <c r="AD3261">
        <v>3.5106635999999997E-2</v>
      </c>
      <c r="AE3261">
        <v>2.7929002000000001E-2</v>
      </c>
      <c r="AF3261">
        <v>2.2218852000000001E-2</v>
      </c>
      <c r="AG3261">
        <v>1.7676154999999999E-2</v>
      </c>
      <c r="AH3261" s="6">
        <v>6.8215732000000001E-2</v>
      </c>
      <c r="AI3261" s="6"/>
      <c r="AJ3261" s="8"/>
      <c r="AK3261" s="6"/>
      <c r="AL3261" s="6"/>
      <c r="AM3261" s="6"/>
      <c r="AN3261" s="6"/>
      <c r="AO3261" s="6"/>
      <c r="AP3261" s="6"/>
      <c r="AQ3261" s="6"/>
      <c r="AR3261" s="6"/>
      <c r="AS3261" s="6"/>
    </row>
    <row r="3262" spans="1:45" x14ac:dyDescent="0.35">
      <c r="A3262">
        <v>2000</v>
      </c>
      <c r="B3262">
        <v>0.37889155746252878</v>
      </c>
      <c r="C3262">
        <v>120</v>
      </c>
      <c r="D3262">
        <v>1.5027269589230241</v>
      </c>
      <c r="E3262">
        <v>0.8</v>
      </c>
      <c r="F3262">
        <v>0</v>
      </c>
      <c r="G3262">
        <v>0</v>
      </c>
      <c r="H3262" t="s">
        <v>98</v>
      </c>
      <c r="I3262" t="s">
        <v>98</v>
      </c>
      <c r="J3262">
        <v>0.1143770226</v>
      </c>
      <c r="K3262">
        <v>1.75288904E-2</v>
      </c>
      <c r="L3262">
        <v>1.39450676E-2</v>
      </c>
      <c r="M3262">
        <v>5.5469827999999983E-3</v>
      </c>
      <c r="N3262">
        <v>5.5469827999999983E-3</v>
      </c>
      <c r="O3262">
        <v>4.4128891999999989E-3</v>
      </c>
      <c r="P3262">
        <v>4.4128891999999989E-3</v>
      </c>
      <c r="Q3262">
        <v>7.0213271999999974E-3</v>
      </c>
      <c r="R3262">
        <v>5.5858003999999994E-3</v>
      </c>
      <c r="S3262">
        <v>4.4437703999999989E-3</v>
      </c>
      <c r="T3262">
        <v>3.5352309999999989E-3</v>
      </c>
      <c r="U3262">
        <v>1.36431464E-2</v>
      </c>
      <c r="V3262">
        <v>41.63</v>
      </c>
      <c r="W3262">
        <v>0.571885113</v>
      </c>
      <c r="X3262">
        <v>8.7644451999999998E-2</v>
      </c>
      <c r="Y3262">
        <v>6.9725337999999998E-2</v>
      </c>
      <c r="Z3262">
        <v>2.7734913999999999E-2</v>
      </c>
      <c r="AA3262">
        <v>2.7734913999999999E-2</v>
      </c>
      <c r="AB3262">
        <v>2.2064446000000001E-2</v>
      </c>
      <c r="AC3262">
        <v>2.2064446000000001E-2</v>
      </c>
      <c r="AD3262">
        <v>3.5106635999999997E-2</v>
      </c>
      <c r="AE3262">
        <v>2.7929002000000001E-2</v>
      </c>
      <c r="AF3262">
        <v>2.2218852000000001E-2</v>
      </c>
      <c r="AG3262">
        <v>1.7676154999999999E-2</v>
      </c>
      <c r="AH3262" s="6">
        <v>6.8215732000000001E-2</v>
      </c>
      <c r="AI3262" s="6"/>
      <c r="AJ3262" s="8"/>
      <c r="AK3262" s="6"/>
      <c r="AL3262" s="6"/>
      <c r="AM3262" s="6"/>
      <c r="AN3262" s="6"/>
      <c r="AO3262" s="6"/>
      <c r="AP3262" s="6"/>
      <c r="AQ3262" s="6"/>
      <c r="AR3262" s="6"/>
      <c r="AS3262" s="6"/>
    </row>
    <row r="3263" spans="1:45" x14ac:dyDescent="0.35">
      <c r="A3263">
        <v>2500</v>
      </c>
      <c r="B3263">
        <v>0.43447477465113932</v>
      </c>
      <c r="C3263">
        <v>120</v>
      </c>
      <c r="D3263">
        <v>1.5027269589230241</v>
      </c>
      <c r="E3263">
        <v>0.8</v>
      </c>
      <c r="F3263">
        <v>0</v>
      </c>
      <c r="G3263">
        <v>0</v>
      </c>
      <c r="H3263" t="s">
        <v>98</v>
      </c>
      <c r="I3263" t="s">
        <v>98</v>
      </c>
      <c r="J3263">
        <v>0.1143770226</v>
      </c>
      <c r="K3263">
        <v>1.75288904E-2</v>
      </c>
      <c r="L3263">
        <v>1.39450676E-2</v>
      </c>
      <c r="M3263">
        <v>5.5469827999999983E-3</v>
      </c>
      <c r="N3263">
        <v>5.5469827999999983E-3</v>
      </c>
      <c r="O3263">
        <v>4.4128891999999989E-3</v>
      </c>
      <c r="P3263">
        <v>4.4128891999999989E-3</v>
      </c>
      <c r="Q3263">
        <v>7.0213271999999974E-3</v>
      </c>
      <c r="R3263">
        <v>5.5858003999999994E-3</v>
      </c>
      <c r="S3263">
        <v>4.4437703999999989E-3</v>
      </c>
      <c r="T3263">
        <v>3.5352309999999989E-3</v>
      </c>
      <c r="U3263">
        <v>1.36431464E-2</v>
      </c>
      <c r="V3263">
        <v>41.63</v>
      </c>
      <c r="W3263">
        <v>0.571885113</v>
      </c>
      <c r="X3263">
        <v>8.7644451999999998E-2</v>
      </c>
      <c r="Y3263">
        <v>6.9725337999999998E-2</v>
      </c>
      <c r="Z3263">
        <v>2.7734913999999999E-2</v>
      </c>
      <c r="AA3263">
        <v>2.7734913999999999E-2</v>
      </c>
      <c r="AB3263">
        <v>2.2064446000000001E-2</v>
      </c>
      <c r="AC3263">
        <v>2.2064446000000001E-2</v>
      </c>
      <c r="AD3263">
        <v>3.5106635999999997E-2</v>
      </c>
      <c r="AE3263">
        <v>2.7929002000000001E-2</v>
      </c>
      <c r="AF3263">
        <v>2.2218852000000001E-2</v>
      </c>
      <c r="AG3263">
        <v>1.7676154999999999E-2</v>
      </c>
      <c r="AH3263" s="6">
        <v>6.8215732000000001E-2</v>
      </c>
      <c r="AI3263" s="6"/>
      <c r="AJ3263" s="8"/>
      <c r="AK3263" s="6"/>
      <c r="AL3263" s="6"/>
      <c r="AM3263" s="6"/>
      <c r="AN3263" s="6"/>
      <c r="AO3263" s="6"/>
      <c r="AP3263" s="6"/>
      <c r="AQ3263" s="6"/>
      <c r="AR3263" s="6"/>
      <c r="AS3263" s="6"/>
    </row>
    <row r="3264" spans="1:45" x14ac:dyDescent="0.35">
      <c r="A3264">
        <v>5000</v>
      </c>
      <c r="B3264">
        <v>0.73431764521861131</v>
      </c>
      <c r="C3264">
        <v>120</v>
      </c>
      <c r="D3264">
        <v>1.5027269589230241</v>
      </c>
      <c r="E3264">
        <v>0.8</v>
      </c>
      <c r="F3264">
        <v>0</v>
      </c>
      <c r="G3264">
        <v>0</v>
      </c>
      <c r="H3264" t="s">
        <v>98</v>
      </c>
      <c r="I3264" t="s">
        <v>98</v>
      </c>
      <c r="J3264">
        <v>0.1143770226</v>
      </c>
      <c r="K3264">
        <v>1.75288904E-2</v>
      </c>
      <c r="L3264">
        <v>1.39450676E-2</v>
      </c>
      <c r="M3264">
        <v>5.5469827999999983E-3</v>
      </c>
      <c r="N3264">
        <v>5.5469827999999983E-3</v>
      </c>
      <c r="O3264">
        <v>4.4128891999999989E-3</v>
      </c>
      <c r="P3264">
        <v>4.4128891999999989E-3</v>
      </c>
      <c r="Q3264">
        <v>7.0213271999999974E-3</v>
      </c>
      <c r="R3264">
        <v>5.5858003999999994E-3</v>
      </c>
      <c r="S3264">
        <v>4.4437703999999989E-3</v>
      </c>
      <c r="T3264">
        <v>3.5352309999999989E-3</v>
      </c>
      <c r="U3264">
        <v>1.36431464E-2</v>
      </c>
      <c r="V3264">
        <v>41.63</v>
      </c>
      <c r="W3264">
        <v>0.571885113</v>
      </c>
      <c r="X3264">
        <v>8.7644451999999998E-2</v>
      </c>
      <c r="Y3264">
        <v>6.9725337999999998E-2</v>
      </c>
      <c r="Z3264">
        <v>2.7734913999999999E-2</v>
      </c>
      <c r="AA3264">
        <v>2.7734913999999999E-2</v>
      </c>
      <c r="AB3264">
        <v>2.2064446000000001E-2</v>
      </c>
      <c r="AC3264">
        <v>2.2064446000000001E-2</v>
      </c>
      <c r="AD3264">
        <v>3.5106635999999997E-2</v>
      </c>
      <c r="AE3264">
        <v>2.7929002000000001E-2</v>
      </c>
      <c r="AF3264">
        <v>2.2218852000000001E-2</v>
      </c>
      <c r="AG3264">
        <v>1.7676154999999999E-2</v>
      </c>
      <c r="AH3264" s="6">
        <v>6.8215732000000001E-2</v>
      </c>
      <c r="AI3264" s="6"/>
      <c r="AJ3264" s="8"/>
      <c r="AK3264" s="6"/>
      <c r="AL3264" s="6"/>
      <c r="AM3264" s="6"/>
      <c r="AN3264" s="6"/>
      <c r="AO3264" s="6"/>
      <c r="AP3264" s="6"/>
      <c r="AQ3264" s="6"/>
      <c r="AR3264" s="6"/>
      <c r="AS3264" s="6"/>
    </row>
    <row r="3265" spans="1:45" x14ac:dyDescent="0.35">
      <c r="A3265">
        <v>7500</v>
      </c>
      <c r="B3265">
        <v>1.0221016481781531</v>
      </c>
      <c r="C3265">
        <v>120</v>
      </c>
      <c r="D3265">
        <v>1.5027269589230241</v>
      </c>
      <c r="E3265">
        <v>0.8</v>
      </c>
      <c r="F3265">
        <v>0</v>
      </c>
      <c r="G3265">
        <v>0</v>
      </c>
      <c r="H3265" t="s">
        <v>98</v>
      </c>
      <c r="I3265" t="s">
        <v>98</v>
      </c>
      <c r="J3265">
        <v>0.1143770226</v>
      </c>
      <c r="K3265">
        <v>1.75288904E-2</v>
      </c>
      <c r="L3265">
        <v>1.39450676E-2</v>
      </c>
      <c r="M3265">
        <v>5.5469827999999983E-3</v>
      </c>
      <c r="N3265">
        <v>5.5469827999999983E-3</v>
      </c>
      <c r="O3265">
        <v>4.4128891999999989E-3</v>
      </c>
      <c r="P3265">
        <v>4.4128891999999989E-3</v>
      </c>
      <c r="Q3265">
        <v>7.0213271999999974E-3</v>
      </c>
      <c r="R3265">
        <v>5.5858003999999994E-3</v>
      </c>
      <c r="S3265">
        <v>4.4437703999999989E-3</v>
      </c>
      <c r="T3265">
        <v>3.5352309999999989E-3</v>
      </c>
      <c r="U3265">
        <v>1.36431464E-2</v>
      </c>
      <c r="V3265">
        <v>41.63</v>
      </c>
      <c r="W3265">
        <v>0.571885113</v>
      </c>
      <c r="X3265">
        <v>8.7644451999999998E-2</v>
      </c>
      <c r="Y3265">
        <v>6.9725337999999998E-2</v>
      </c>
      <c r="Z3265">
        <v>2.7734913999999999E-2</v>
      </c>
      <c r="AA3265">
        <v>2.7734913999999999E-2</v>
      </c>
      <c r="AB3265">
        <v>2.2064446000000001E-2</v>
      </c>
      <c r="AC3265">
        <v>2.2064446000000001E-2</v>
      </c>
      <c r="AD3265">
        <v>3.5106635999999997E-2</v>
      </c>
      <c r="AE3265">
        <v>2.7929002000000001E-2</v>
      </c>
      <c r="AF3265">
        <v>2.2218852000000001E-2</v>
      </c>
      <c r="AG3265">
        <v>1.7676154999999999E-2</v>
      </c>
      <c r="AH3265" s="6">
        <v>6.8215732000000001E-2</v>
      </c>
      <c r="AI3265" s="6"/>
      <c r="AJ3265" s="8"/>
      <c r="AK3265" s="6"/>
      <c r="AL3265" s="6"/>
      <c r="AM3265" s="6"/>
      <c r="AN3265" s="6"/>
      <c r="AO3265" s="6"/>
      <c r="AP3265" s="6"/>
      <c r="AQ3265" s="6"/>
      <c r="AR3265" s="6"/>
      <c r="AS3265" s="6"/>
    </row>
    <row r="3266" spans="1:45" x14ac:dyDescent="0.35">
      <c r="A3266">
        <v>10000</v>
      </c>
      <c r="B3266">
        <v>1.297624359020727</v>
      </c>
      <c r="C3266">
        <v>120</v>
      </c>
      <c r="D3266">
        <v>1.5027269589230241</v>
      </c>
      <c r="E3266">
        <v>0.8</v>
      </c>
      <c r="F3266">
        <v>0</v>
      </c>
      <c r="G3266">
        <v>0</v>
      </c>
      <c r="H3266" t="s">
        <v>98</v>
      </c>
      <c r="I3266" t="s">
        <v>98</v>
      </c>
      <c r="J3266">
        <v>0.1143770226</v>
      </c>
      <c r="K3266">
        <v>1.75288904E-2</v>
      </c>
      <c r="L3266">
        <v>1.39450676E-2</v>
      </c>
      <c r="M3266">
        <v>5.5469827999999983E-3</v>
      </c>
      <c r="N3266">
        <v>5.5469827999999983E-3</v>
      </c>
      <c r="O3266">
        <v>4.4128891999999989E-3</v>
      </c>
      <c r="P3266">
        <v>4.4128891999999989E-3</v>
      </c>
      <c r="Q3266">
        <v>7.0213271999999974E-3</v>
      </c>
      <c r="R3266">
        <v>5.5858003999999994E-3</v>
      </c>
      <c r="S3266">
        <v>4.4437703999999989E-3</v>
      </c>
      <c r="T3266">
        <v>3.5352309999999989E-3</v>
      </c>
      <c r="U3266">
        <v>1.36431464E-2</v>
      </c>
      <c r="V3266">
        <v>41.63</v>
      </c>
      <c r="W3266">
        <v>0.571885113</v>
      </c>
      <c r="X3266">
        <v>8.7644451999999998E-2</v>
      </c>
      <c r="Y3266">
        <v>6.9725337999999998E-2</v>
      </c>
      <c r="Z3266">
        <v>2.7734913999999999E-2</v>
      </c>
      <c r="AA3266">
        <v>2.7734913999999999E-2</v>
      </c>
      <c r="AB3266">
        <v>2.2064446000000001E-2</v>
      </c>
      <c r="AC3266">
        <v>2.2064446000000001E-2</v>
      </c>
      <c r="AD3266">
        <v>3.5106635999999997E-2</v>
      </c>
      <c r="AE3266">
        <v>2.7929002000000001E-2</v>
      </c>
      <c r="AF3266">
        <v>2.2218852000000001E-2</v>
      </c>
      <c r="AG3266">
        <v>1.7676154999999999E-2</v>
      </c>
      <c r="AH3266" s="6">
        <v>6.8215732000000001E-2</v>
      </c>
      <c r="AI3266" s="6"/>
      <c r="AJ3266" s="8"/>
      <c r="AK3266" s="6"/>
      <c r="AL3266" s="6"/>
      <c r="AM3266" s="6"/>
      <c r="AN3266" s="6"/>
      <c r="AO3266" s="6"/>
      <c r="AP3266" s="6"/>
      <c r="AQ3266" s="6"/>
      <c r="AR3266" s="6"/>
      <c r="AS3266" s="6"/>
    </row>
    <row r="3267" spans="1:45" x14ac:dyDescent="0.35">
      <c r="A3267">
        <v>15000</v>
      </c>
      <c r="B3267">
        <v>1.8218422721147061</v>
      </c>
      <c r="C3267">
        <v>120</v>
      </c>
      <c r="D3267">
        <v>1.5027269589230241</v>
      </c>
      <c r="E3267">
        <v>0.8</v>
      </c>
      <c r="F3267">
        <v>0</v>
      </c>
      <c r="G3267">
        <v>0</v>
      </c>
      <c r="H3267" t="s">
        <v>98</v>
      </c>
      <c r="I3267" t="s">
        <v>98</v>
      </c>
      <c r="J3267">
        <v>0.1143770226</v>
      </c>
      <c r="K3267">
        <v>1.75288904E-2</v>
      </c>
      <c r="L3267">
        <v>1.39450676E-2</v>
      </c>
      <c r="M3267">
        <v>5.5469827999999983E-3</v>
      </c>
      <c r="N3267">
        <v>5.5469827999999983E-3</v>
      </c>
      <c r="O3267">
        <v>4.4128891999999989E-3</v>
      </c>
      <c r="P3267">
        <v>4.4128891999999989E-3</v>
      </c>
      <c r="Q3267">
        <v>7.0213271999999974E-3</v>
      </c>
      <c r="R3267">
        <v>5.5858003999999994E-3</v>
      </c>
      <c r="S3267">
        <v>4.4437703999999989E-3</v>
      </c>
      <c r="T3267">
        <v>3.5352309999999989E-3</v>
      </c>
      <c r="U3267">
        <v>1.36431464E-2</v>
      </c>
      <c r="V3267">
        <v>41.63</v>
      </c>
      <c r="W3267">
        <v>0.571885113</v>
      </c>
      <c r="X3267">
        <v>8.7644451999999998E-2</v>
      </c>
      <c r="Y3267">
        <v>6.9725337999999998E-2</v>
      </c>
      <c r="Z3267">
        <v>2.7734913999999999E-2</v>
      </c>
      <c r="AA3267">
        <v>2.7734913999999999E-2</v>
      </c>
      <c r="AB3267">
        <v>2.2064446000000001E-2</v>
      </c>
      <c r="AC3267">
        <v>2.2064446000000001E-2</v>
      </c>
      <c r="AD3267">
        <v>3.5106635999999997E-2</v>
      </c>
      <c r="AE3267">
        <v>2.7929002000000001E-2</v>
      </c>
      <c r="AF3267">
        <v>2.2218852000000001E-2</v>
      </c>
      <c r="AG3267">
        <v>1.7676154999999999E-2</v>
      </c>
      <c r="AH3267" s="6">
        <v>6.8215732000000001E-2</v>
      </c>
      <c r="AI3267" s="6"/>
      <c r="AJ3267" s="8"/>
      <c r="AK3267" s="6"/>
      <c r="AL3267" s="6"/>
      <c r="AM3267" s="6"/>
      <c r="AN3267" s="6"/>
      <c r="AO3267" s="6"/>
      <c r="AP3267" s="6"/>
      <c r="AQ3267" s="6"/>
      <c r="AR3267" s="6"/>
      <c r="AS3267" s="6"/>
    </row>
    <row r="3268" spans="1:45" x14ac:dyDescent="0.35">
      <c r="A3268">
        <v>1500</v>
      </c>
      <c r="B3268">
        <v>0.51251108691731717</v>
      </c>
      <c r="C3268">
        <v>150</v>
      </c>
      <c r="D3268">
        <v>1.5027269589230241</v>
      </c>
      <c r="E3268">
        <v>0.8</v>
      </c>
      <c r="F3268">
        <v>0</v>
      </c>
      <c r="G3268">
        <v>0</v>
      </c>
      <c r="H3268" t="s">
        <v>98</v>
      </c>
      <c r="I3268" t="s">
        <v>98</v>
      </c>
      <c r="J3268">
        <v>0.1143770226</v>
      </c>
      <c r="K3268">
        <v>1.75288904E-2</v>
      </c>
      <c r="L3268">
        <v>1.39450676E-2</v>
      </c>
      <c r="M3268">
        <v>5.5469827999999983E-3</v>
      </c>
      <c r="N3268">
        <v>5.5469827999999983E-3</v>
      </c>
      <c r="O3268">
        <v>4.4128891999999989E-3</v>
      </c>
      <c r="P3268">
        <v>4.4128891999999989E-3</v>
      </c>
      <c r="Q3268">
        <v>7.0213271999999974E-3</v>
      </c>
      <c r="R3268">
        <v>5.5858003999999994E-3</v>
      </c>
      <c r="S3268">
        <v>4.4437703999999989E-3</v>
      </c>
      <c r="T3268">
        <v>3.5352309999999989E-3</v>
      </c>
      <c r="U3268">
        <v>1.36431464E-2</v>
      </c>
      <c r="V3268">
        <v>41.63</v>
      </c>
      <c r="W3268">
        <v>0.571885113</v>
      </c>
      <c r="X3268">
        <v>8.7644451999999998E-2</v>
      </c>
      <c r="Y3268">
        <v>6.9725337999999998E-2</v>
      </c>
      <c r="Z3268">
        <v>2.7734913999999999E-2</v>
      </c>
      <c r="AA3268">
        <v>2.7734913999999999E-2</v>
      </c>
      <c r="AB3268">
        <v>2.2064446000000001E-2</v>
      </c>
      <c r="AC3268">
        <v>2.2064446000000001E-2</v>
      </c>
      <c r="AD3268">
        <v>3.5106635999999997E-2</v>
      </c>
      <c r="AE3268">
        <v>2.7929002000000001E-2</v>
      </c>
      <c r="AF3268">
        <v>2.2218852000000001E-2</v>
      </c>
      <c r="AG3268">
        <v>1.7676154999999999E-2</v>
      </c>
      <c r="AH3268" s="6">
        <v>6.8215732000000001E-2</v>
      </c>
      <c r="AI3268" s="6"/>
      <c r="AJ3268" s="8"/>
      <c r="AK3268" s="6"/>
      <c r="AL3268" s="6"/>
      <c r="AM3268" s="6"/>
      <c r="AN3268" s="6"/>
      <c r="AO3268" s="6"/>
      <c r="AP3268" s="6"/>
      <c r="AQ3268" s="6"/>
      <c r="AR3268" s="6"/>
      <c r="AS3268" s="6"/>
    </row>
    <row r="3269" spans="1:45" x14ac:dyDescent="0.35">
      <c r="A3269">
        <v>2000</v>
      </c>
      <c r="B3269">
        <v>0.44432893874132562</v>
      </c>
      <c r="C3269">
        <v>150</v>
      </c>
      <c r="D3269">
        <v>1.5027269589230241</v>
      </c>
      <c r="E3269">
        <v>0.8</v>
      </c>
      <c r="F3269">
        <v>0</v>
      </c>
      <c r="G3269">
        <v>0</v>
      </c>
      <c r="H3269" t="s">
        <v>98</v>
      </c>
      <c r="I3269" t="s">
        <v>98</v>
      </c>
      <c r="J3269">
        <v>0.1143770226</v>
      </c>
      <c r="K3269">
        <v>1.75288904E-2</v>
      </c>
      <c r="L3269">
        <v>1.39450676E-2</v>
      </c>
      <c r="M3269">
        <v>5.5469827999999983E-3</v>
      </c>
      <c r="N3269">
        <v>5.5469827999999983E-3</v>
      </c>
      <c r="O3269">
        <v>4.4128891999999989E-3</v>
      </c>
      <c r="P3269">
        <v>4.4128891999999989E-3</v>
      </c>
      <c r="Q3269">
        <v>7.0213271999999974E-3</v>
      </c>
      <c r="R3269">
        <v>5.5858003999999994E-3</v>
      </c>
      <c r="S3269">
        <v>4.4437703999999989E-3</v>
      </c>
      <c r="T3269">
        <v>3.5352309999999989E-3</v>
      </c>
      <c r="U3269">
        <v>1.36431464E-2</v>
      </c>
      <c r="V3269">
        <v>41.63</v>
      </c>
      <c r="W3269">
        <v>0.571885113</v>
      </c>
      <c r="X3269">
        <v>8.7644451999999998E-2</v>
      </c>
      <c r="Y3269">
        <v>6.9725337999999998E-2</v>
      </c>
      <c r="Z3269">
        <v>2.7734913999999999E-2</v>
      </c>
      <c r="AA3269">
        <v>2.7734913999999999E-2</v>
      </c>
      <c r="AB3269">
        <v>2.2064446000000001E-2</v>
      </c>
      <c r="AC3269">
        <v>2.2064446000000001E-2</v>
      </c>
      <c r="AD3269">
        <v>3.5106635999999997E-2</v>
      </c>
      <c r="AE3269">
        <v>2.7929002000000001E-2</v>
      </c>
      <c r="AF3269">
        <v>2.2218852000000001E-2</v>
      </c>
      <c r="AG3269">
        <v>1.7676154999999999E-2</v>
      </c>
      <c r="AH3269" s="6">
        <v>6.8215732000000001E-2</v>
      </c>
      <c r="AI3269" s="6"/>
      <c r="AJ3269" s="8"/>
      <c r="AK3269" s="6"/>
      <c r="AL3269" s="6"/>
      <c r="AM3269" s="6"/>
      <c r="AN3269" s="6"/>
      <c r="AO3269" s="6"/>
      <c r="AP3269" s="6"/>
      <c r="AQ3269" s="6"/>
      <c r="AR3269" s="6"/>
      <c r="AS3269" s="6"/>
    </row>
    <row r="3270" spans="1:45" x14ac:dyDescent="0.35">
      <c r="A3270">
        <v>2500</v>
      </c>
      <c r="B3270">
        <v>0.47293080290119982</v>
      </c>
      <c r="C3270">
        <v>150</v>
      </c>
      <c r="D3270">
        <v>1.5027269589230241</v>
      </c>
      <c r="E3270">
        <v>0.8</v>
      </c>
      <c r="F3270">
        <v>0</v>
      </c>
      <c r="G3270">
        <v>0</v>
      </c>
      <c r="H3270" t="s">
        <v>98</v>
      </c>
      <c r="I3270" t="s">
        <v>98</v>
      </c>
      <c r="J3270">
        <v>0.1143770226</v>
      </c>
      <c r="K3270">
        <v>1.75288904E-2</v>
      </c>
      <c r="L3270">
        <v>1.39450676E-2</v>
      </c>
      <c r="M3270">
        <v>5.5469827999999983E-3</v>
      </c>
      <c r="N3270">
        <v>5.5469827999999983E-3</v>
      </c>
      <c r="O3270">
        <v>4.4128891999999989E-3</v>
      </c>
      <c r="P3270">
        <v>4.4128891999999989E-3</v>
      </c>
      <c r="Q3270">
        <v>7.0213271999999974E-3</v>
      </c>
      <c r="R3270">
        <v>5.5858003999999994E-3</v>
      </c>
      <c r="S3270">
        <v>4.4437703999999989E-3</v>
      </c>
      <c r="T3270">
        <v>3.5352309999999989E-3</v>
      </c>
      <c r="U3270">
        <v>1.36431464E-2</v>
      </c>
      <c r="V3270">
        <v>41.63</v>
      </c>
      <c r="W3270">
        <v>0.571885113</v>
      </c>
      <c r="X3270">
        <v>8.7644451999999998E-2</v>
      </c>
      <c r="Y3270">
        <v>6.9725337999999998E-2</v>
      </c>
      <c r="Z3270">
        <v>2.7734913999999999E-2</v>
      </c>
      <c r="AA3270">
        <v>2.7734913999999999E-2</v>
      </c>
      <c r="AB3270">
        <v>2.2064446000000001E-2</v>
      </c>
      <c r="AC3270">
        <v>2.2064446000000001E-2</v>
      </c>
      <c r="AD3270">
        <v>3.5106635999999997E-2</v>
      </c>
      <c r="AE3270">
        <v>2.7929002000000001E-2</v>
      </c>
      <c r="AF3270">
        <v>2.2218852000000001E-2</v>
      </c>
      <c r="AG3270">
        <v>1.7676154999999999E-2</v>
      </c>
      <c r="AH3270" s="6">
        <v>6.8215732000000001E-2</v>
      </c>
      <c r="AI3270" s="6"/>
      <c r="AJ3270" s="8"/>
      <c r="AK3270" s="6"/>
      <c r="AL3270" s="6"/>
      <c r="AM3270" s="6"/>
      <c r="AN3270" s="6"/>
      <c r="AO3270" s="6"/>
      <c r="AP3270" s="6"/>
      <c r="AQ3270" s="6"/>
      <c r="AR3270" s="6"/>
      <c r="AS3270" s="6"/>
    </row>
    <row r="3271" spans="1:45" x14ac:dyDescent="0.35">
      <c r="A3271">
        <v>5000</v>
      </c>
      <c r="B3271">
        <v>0.74102533638321144</v>
      </c>
      <c r="C3271">
        <v>150</v>
      </c>
      <c r="D3271">
        <v>1.5027269589230241</v>
      </c>
      <c r="E3271">
        <v>0.8</v>
      </c>
      <c r="F3271">
        <v>0</v>
      </c>
      <c r="G3271">
        <v>0</v>
      </c>
      <c r="H3271" t="s">
        <v>98</v>
      </c>
      <c r="I3271" t="s">
        <v>98</v>
      </c>
      <c r="J3271">
        <v>0.1143770226</v>
      </c>
      <c r="K3271">
        <v>1.75288904E-2</v>
      </c>
      <c r="L3271">
        <v>1.39450676E-2</v>
      </c>
      <c r="M3271">
        <v>5.5469827999999983E-3</v>
      </c>
      <c r="N3271">
        <v>5.5469827999999983E-3</v>
      </c>
      <c r="O3271">
        <v>4.4128891999999989E-3</v>
      </c>
      <c r="P3271">
        <v>4.4128891999999989E-3</v>
      </c>
      <c r="Q3271">
        <v>7.0213271999999974E-3</v>
      </c>
      <c r="R3271">
        <v>5.5858003999999994E-3</v>
      </c>
      <c r="S3271">
        <v>4.4437703999999989E-3</v>
      </c>
      <c r="T3271">
        <v>3.5352309999999989E-3</v>
      </c>
      <c r="U3271">
        <v>1.36431464E-2</v>
      </c>
      <c r="V3271">
        <v>41.63</v>
      </c>
      <c r="W3271">
        <v>0.571885113</v>
      </c>
      <c r="X3271">
        <v>8.7644451999999998E-2</v>
      </c>
      <c r="Y3271">
        <v>6.9725337999999998E-2</v>
      </c>
      <c r="Z3271">
        <v>2.7734913999999999E-2</v>
      </c>
      <c r="AA3271">
        <v>2.7734913999999999E-2</v>
      </c>
      <c r="AB3271">
        <v>2.2064446000000001E-2</v>
      </c>
      <c r="AC3271">
        <v>2.2064446000000001E-2</v>
      </c>
      <c r="AD3271">
        <v>3.5106635999999997E-2</v>
      </c>
      <c r="AE3271">
        <v>2.7929002000000001E-2</v>
      </c>
      <c r="AF3271">
        <v>2.2218852000000001E-2</v>
      </c>
      <c r="AG3271">
        <v>1.7676154999999999E-2</v>
      </c>
      <c r="AH3271" s="6">
        <v>6.8215732000000001E-2</v>
      </c>
      <c r="AI3271" s="6"/>
      <c r="AJ3271" s="8"/>
      <c r="AK3271" s="6"/>
      <c r="AL3271" s="6"/>
      <c r="AM3271" s="6"/>
      <c r="AN3271" s="6"/>
      <c r="AO3271" s="6"/>
      <c r="AP3271" s="6"/>
      <c r="AQ3271" s="6"/>
      <c r="AR3271" s="6"/>
      <c r="AS3271" s="6"/>
    </row>
    <row r="3272" spans="1:45" x14ac:dyDescent="0.35">
      <c r="A3272">
        <v>7500</v>
      </c>
      <c r="B3272">
        <v>1.0144055219011601</v>
      </c>
      <c r="C3272">
        <v>150</v>
      </c>
      <c r="D3272">
        <v>1.5027269589230241</v>
      </c>
      <c r="E3272">
        <v>0.8</v>
      </c>
      <c r="F3272">
        <v>0</v>
      </c>
      <c r="G3272">
        <v>0</v>
      </c>
      <c r="H3272" t="s">
        <v>98</v>
      </c>
      <c r="I3272" t="s">
        <v>98</v>
      </c>
      <c r="J3272">
        <v>0.1143770226</v>
      </c>
      <c r="K3272">
        <v>1.75288904E-2</v>
      </c>
      <c r="L3272">
        <v>1.39450676E-2</v>
      </c>
      <c r="M3272">
        <v>5.5469827999999983E-3</v>
      </c>
      <c r="N3272">
        <v>5.5469827999999983E-3</v>
      </c>
      <c r="O3272">
        <v>4.4128891999999989E-3</v>
      </c>
      <c r="P3272">
        <v>4.4128891999999989E-3</v>
      </c>
      <c r="Q3272">
        <v>7.0213271999999974E-3</v>
      </c>
      <c r="R3272">
        <v>5.5858003999999994E-3</v>
      </c>
      <c r="S3272">
        <v>4.4437703999999989E-3</v>
      </c>
      <c r="T3272">
        <v>3.5352309999999989E-3</v>
      </c>
      <c r="U3272">
        <v>1.36431464E-2</v>
      </c>
      <c r="V3272">
        <v>41.63</v>
      </c>
      <c r="W3272">
        <v>0.571885113</v>
      </c>
      <c r="X3272">
        <v>8.7644451999999998E-2</v>
      </c>
      <c r="Y3272">
        <v>6.9725337999999998E-2</v>
      </c>
      <c r="Z3272">
        <v>2.7734913999999999E-2</v>
      </c>
      <c r="AA3272">
        <v>2.7734913999999999E-2</v>
      </c>
      <c r="AB3272">
        <v>2.2064446000000001E-2</v>
      </c>
      <c r="AC3272">
        <v>2.2064446000000001E-2</v>
      </c>
      <c r="AD3272">
        <v>3.5106635999999997E-2</v>
      </c>
      <c r="AE3272">
        <v>2.7929002000000001E-2</v>
      </c>
      <c r="AF3272">
        <v>2.2218852000000001E-2</v>
      </c>
      <c r="AG3272">
        <v>1.7676154999999999E-2</v>
      </c>
      <c r="AH3272" s="6">
        <v>6.8215732000000001E-2</v>
      </c>
      <c r="AI3272" s="6"/>
      <c r="AJ3272" s="8"/>
      <c r="AK3272" s="6"/>
      <c r="AL3272" s="6"/>
      <c r="AM3272" s="6"/>
      <c r="AN3272" s="6"/>
      <c r="AO3272" s="6"/>
      <c r="AP3272" s="6"/>
      <c r="AQ3272" s="6"/>
      <c r="AR3272" s="6"/>
      <c r="AS3272" s="6"/>
    </row>
    <row r="3273" spans="1:45" x14ac:dyDescent="0.35">
      <c r="A3273">
        <v>10000</v>
      </c>
      <c r="B3273">
        <v>1.277784670999943</v>
      </c>
      <c r="C3273">
        <v>150</v>
      </c>
      <c r="D3273">
        <v>1.5027269589230241</v>
      </c>
      <c r="E3273">
        <v>0.8</v>
      </c>
      <c r="F3273">
        <v>0</v>
      </c>
      <c r="G3273">
        <v>0</v>
      </c>
      <c r="H3273" t="s">
        <v>98</v>
      </c>
      <c r="I3273" t="s">
        <v>98</v>
      </c>
      <c r="J3273">
        <v>0.1143770226</v>
      </c>
      <c r="K3273">
        <v>1.75288904E-2</v>
      </c>
      <c r="L3273">
        <v>1.39450676E-2</v>
      </c>
      <c r="M3273">
        <v>5.5469827999999983E-3</v>
      </c>
      <c r="N3273">
        <v>5.5469827999999983E-3</v>
      </c>
      <c r="O3273">
        <v>4.4128891999999989E-3</v>
      </c>
      <c r="P3273">
        <v>4.4128891999999989E-3</v>
      </c>
      <c r="Q3273">
        <v>7.0213271999999974E-3</v>
      </c>
      <c r="R3273">
        <v>5.5858003999999994E-3</v>
      </c>
      <c r="S3273">
        <v>4.4437703999999989E-3</v>
      </c>
      <c r="T3273">
        <v>3.5352309999999989E-3</v>
      </c>
      <c r="U3273">
        <v>1.36431464E-2</v>
      </c>
      <c r="V3273">
        <v>41.63</v>
      </c>
      <c r="W3273">
        <v>0.571885113</v>
      </c>
      <c r="X3273">
        <v>8.7644451999999998E-2</v>
      </c>
      <c r="Y3273">
        <v>6.9725337999999998E-2</v>
      </c>
      <c r="Z3273">
        <v>2.7734913999999999E-2</v>
      </c>
      <c r="AA3273">
        <v>2.7734913999999999E-2</v>
      </c>
      <c r="AB3273">
        <v>2.2064446000000001E-2</v>
      </c>
      <c r="AC3273">
        <v>2.2064446000000001E-2</v>
      </c>
      <c r="AD3273">
        <v>3.5106635999999997E-2</v>
      </c>
      <c r="AE3273">
        <v>2.7929002000000001E-2</v>
      </c>
      <c r="AF3273">
        <v>2.2218852000000001E-2</v>
      </c>
      <c r="AG3273">
        <v>1.7676154999999999E-2</v>
      </c>
      <c r="AH3273" s="6">
        <v>6.8215732000000001E-2</v>
      </c>
      <c r="AI3273" s="6"/>
      <c r="AJ3273" s="8"/>
      <c r="AK3273" s="6"/>
      <c r="AL3273" s="6"/>
      <c r="AM3273" s="6"/>
      <c r="AN3273" s="6"/>
      <c r="AO3273" s="6"/>
      <c r="AP3273" s="6"/>
      <c r="AQ3273" s="6"/>
      <c r="AR3273" s="6"/>
      <c r="AS3273" s="6"/>
    </row>
    <row r="3274" spans="1:45" x14ac:dyDescent="0.35">
      <c r="A3274">
        <v>15000</v>
      </c>
      <c r="B3274">
        <v>1.7798241822382499</v>
      </c>
      <c r="C3274">
        <v>150</v>
      </c>
      <c r="D3274">
        <v>1.5027269589230241</v>
      </c>
      <c r="E3274">
        <v>0.8</v>
      </c>
      <c r="F3274">
        <v>0</v>
      </c>
      <c r="G3274">
        <v>0</v>
      </c>
      <c r="H3274" t="s">
        <v>98</v>
      </c>
      <c r="I3274" t="s">
        <v>98</v>
      </c>
      <c r="J3274">
        <v>0.1143770226</v>
      </c>
      <c r="K3274">
        <v>1.75288904E-2</v>
      </c>
      <c r="L3274">
        <v>1.39450676E-2</v>
      </c>
      <c r="M3274">
        <v>5.5469827999999983E-3</v>
      </c>
      <c r="N3274">
        <v>5.5469827999999983E-3</v>
      </c>
      <c r="O3274">
        <v>4.4128891999999989E-3</v>
      </c>
      <c r="P3274">
        <v>4.4128891999999989E-3</v>
      </c>
      <c r="Q3274">
        <v>7.0213271999999974E-3</v>
      </c>
      <c r="R3274">
        <v>5.5858003999999994E-3</v>
      </c>
      <c r="S3274">
        <v>4.4437703999999989E-3</v>
      </c>
      <c r="T3274">
        <v>3.5352309999999989E-3</v>
      </c>
      <c r="U3274">
        <v>1.36431464E-2</v>
      </c>
      <c r="V3274">
        <v>41.63</v>
      </c>
      <c r="W3274">
        <v>0.571885113</v>
      </c>
      <c r="X3274">
        <v>8.7644451999999998E-2</v>
      </c>
      <c r="Y3274">
        <v>6.9725337999999998E-2</v>
      </c>
      <c r="Z3274">
        <v>2.7734913999999999E-2</v>
      </c>
      <c r="AA3274">
        <v>2.7734913999999999E-2</v>
      </c>
      <c r="AB3274">
        <v>2.2064446000000001E-2</v>
      </c>
      <c r="AC3274">
        <v>2.2064446000000001E-2</v>
      </c>
      <c r="AD3274">
        <v>3.5106635999999997E-2</v>
      </c>
      <c r="AE3274">
        <v>2.7929002000000001E-2</v>
      </c>
      <c r="AF3274">
        <v>2.2218852000000001E-2</v>
      </c>
      <c r="AG3274">
        <v>1.7676154999999999E-2</v>
      </c>
      <c r="AH3274" s="6">
        <v>6.8215732000000001E-2</v>
      </c>
      <c r="AI3274" s="6"/>
      <c r="AJ3274" s="8"/>
      <c r="AK3274" s="6"/>
      <c r="AL3274" s="6"/>
      <c r="AM3274" s="6"/>
      <c r="AN3274" s="6"/>
      <c r="AO3274" s="6"/>
      <c r="AP3274" s="6"/>
      <c r="AQ3274" s="6"/>
      <c r="AR3274" s="6"/>
      <c r="AS3274" s="6"/>
    </row>
    <row r="3275" spans="1:45" x14ac:dyDescent="0.35">
      <c r="A3275">
        <v>1500</v>
      </c>
      <c r="B3275">
        <v>0.62842037208555901</v>
      </c>
      <c r="C3275">
        <v>180</v>
      </c>
      <c r="D3275">
        <v>1.5027269589230241</v>
      </c>
      <c r="E3275">
        <v>0.8</v>
      </c>
      <c r="F3275">
        <v>0</v>
      </c>
      <c r="G3275">
        <v>0</v>
      </c>
      <c r="H3275" t="s">
        <v>98</v>
      </c>
      <c r="I3275" t="s">
        <v>98</v>
      </c>
      <c r="J3275">
        <v>0.1143770226</v>
      </c>
      <c r="K3275">
        <v>1.75288904E-2</v>
      </c>
      <c r="L3275">
        <v>1.39450676E-2</v>
      </c>
      <c r="M3275">
        <v>5.5469827999999983E-3</v>
      </c>
      <c r="N3275">
        <v>5.5469827999999983E-3</v>
      </c>
      <c r="O3275">
        <v>4.4128891999999989E-3</v>
      </c>
      <c r="P3275">
        <v>4.4128891999999989E-3</v>
      </c>
      <c r="Q3275">
        <v>7.0213271999999974E-3</v>
      </c>
      <c r="R3275">
        <v>5.5858003999999994E-3</v>
      </c>
      <c r="S3275">
        <v>4.4437703999999989E-3</v>
      </c>
      <c r="T3275">
        <v>3.5352309999999989E-3</v>
      </c>
      <c r="U3275">
        <v>1.36431464E-2</v>
      </c>
      <c r="V3275">
        <v>41.63</v>
      </c>
      <c r="W3275">
        <v>0.571885113</v>
      </c>
      <c r="X3275">
        <v>8.7644451999999998E-2</v>
      </c>
      <c r="Y3275">
        <v>6.9725337999999998E-2</v>
      </c>
      <c r="Z3275">
        <v>2.7734913999999999E-2</v>
      </c>
      <c r="AA3275">
        <v>2.7734913999999999E-2</v>
      </c>
      <c r="AB3275">
        <v>2.2064446000000001E-2</v>
      </c>
      <c r="AC3275">
        <v>2.2064446000000001E-2</v>
      </c>
      <c r="AD3275">
        <v>3.5106635999999997E-2</v>
      </c>
      <c r="AE3275">
        <v>2.7929002000000001E-2</v>
      </c>
      <c r="AF3275">
        <v>2.2218852000000001E-2</v>
      </c>
      <c r="AG3275">
        <v>1.7676154999999999E-2</v>
      </c>
      <c r="AH3275" s="6">
        <v>6.8215732000000001E-2</v>
      </c>
      <c r="AI3275" s="6"/>
      <c r="AJ3275" s="8"/>
      <c r="AK3275" s="6"/>
      <c r="AL3275" s="6"/>
      <c r="AM3275" s="6"/>
      <c r="AN3275" s="6"/>
      <c r="AO3275" s="6"/>
      <c r="AP3275" s="6"/>
      <c r="AQ3275" s="6"/>
      <c r="AR3275" s="6"/>
      <c r="AS3275" s="6"/>
    </row>
    <row r="3276" spans="1:45" x14ac:dyDescent="0.35">
      <c r="A3276">
        <v>2000</v>
      </c>
      <c r="B3276">
        <v>0.53654154210835858</v>
      </c>
      <c r="C3276">
        <v>180</v>
      </c>
      <c r="D3276">
        <v>1.5027269589230241</v>
      </c>
      <c r="E3276">
        <v>0.8</v>
      </c>
      <c r="F3276">
        <v>0</v>
      </c>
      <c r="G3276">
        <v>0</v>
      </c>
      <c r="H3276" t="s">
        <v>98</v>
      </c>
      <c r="I3276" t="s">
        <v>98</v>
      </c>
      <c r="J3276">
        <v>0.1143770226</v>
      </c>
      <c r="K3276">
        <v>1.75288904E-2</v>
      </c>
      <c r="L3276">
        <v>1.39450676E-2</v>
      </c>
      <c r="M3276">
        <v>5.5469827999999983E-3</v>
      </c>
      <c r="N3276">
        <v>5.5469827999999983E-3</v>
      </c>
      <c r="O3276">
        <v>4.4128891999999989E-3</v>
      </c>
      <c r="P3276">
        <v>4.4128891999999989E-3</v>
      </c>
      <c r="Q3276">
        <v>7.0213271999999974E-3</v>
      </c>
      <c r="R3276">
        <v>5.5858003999999994E-3</v>
      </c>
      <c r="S3276">
        <v>4.4437703999999989E-3</v>
      </c>
      <c r="T3276">
        <v>3.5352309999999989E-3</v>
      </c>
      <c r="U3276">
        <v>1.36431464E-2</v>
      </c>
      <c r="V3276">
        <v>41.63</v>
      </c>
      <c r="W3276">
        <v>0.571885113</v>
      </c>
      <c r="X3276">
        <v>8.7644451999999998E-2</v>
      </c>
      <c r="Y3276">
        <v>6.9725337999999998E-2</v>
      </c>
      <c r="Z3276">
        <v>2.7734913999999999E-2</v>
      </c>
      <c r="AA3276">
        <v>2.7734913999999999E-2</v>
      </c>
      <c r="AB3276">
        <v>2.2064446000000001E-2</v>
      </c>
      <c r="AC3276">
        <v>2.2064446000000001E-2</v>
      </c>
      <c r="AD3276">
        <v>3.5106635999999997E-2</v>
      </c>
      <c r="AE3276">
        <v>2.7929002000000001E-2</v>
      </c>
      <c r="AF3276">
        <v>2.2218852000000001E-2</v>
      </c>
      <c r="AG3276">
        <v>1.7676154999999999E-2</v>
      </c>
      <c r="AH3276" s="6">
        <v>6.8215732000000001E-2</v>
      </c>
      <c r="AI3276" s="6"/>
      <c r="AJ3276" s="8"/>
      <c r="AK3276" s="6"/>
      <c r="AL3276" s="6"/>
      <c r="AM3276" s="6"/>
      <c r="AN3276" s="6"/>
      <c r="AO3276" s="6"/>
      <c r="AP3276" s="6"/>
      <c r="AQ3276" s="6"/>
      <c r="AR3276" s="6"/>
      <c r="AS3276" s="6"/>
    </row>
    <row r="3277" spans="1:45" x14ac:dyDescent="0.35">
      <c r="A3277">
        <v>2500</v>
      </c>
      <c r="B3277">
        <v>0.52933711004757389</v>
      </c>
      <c r="C3277">
        <v>180</v>
      </c>
      <c r="D3277">
        <v>1.5027269589230241</v>
      </c>
      <c r="E3277">
        <v>0.8</v>
      </c>
      <c r="F3277">
        <v>0</v>
      </c>
      <c r="G3277">
        <v>0</v>
      </c>
      <c r="H3277" t="s">
        <v>98</v>
      </c>
      <c r="I3277" t="s">
        <v>98</v>
      </c>
      <c r="J3277">
        <v>0.1143770226</v>
      </c>
      <c r="K3277">
        <v>1.75288904E-2</v>
      </c>
      <c r="L3277">
        <v>1.39450676E-2</v>
      </c>
      <c r="M3277">
        <v>5.5469827999999983E-3</v>
      </c>
      <c r="N3277">
        <v>5.5469827999999983E-3</v>
      </c>
      <c r="O3277">
        <v>4.4128891999999989E-3</v>
      </c>
      <c r="P3277">
        <v>4.4128891999999989E-3</v>
      </c>
      <c r="Q3277">
        <v>7.0213271999999974E-3</v>
      </c>
      <c r="R3277">
        <v>5.5858003999999994E-3</v>
      </c>
      <c r="S3277">
        <v>4.4437703999999989E-3</v>
      </c>
      <c r="T3277">
        <v>3.5352309999999989E-3</v>
      </c>
      <c r="U3277">
        <v>1.36431464E-2</v>
      </c>
      <c r="V3277">
        <v>41.63</v>
      </c>
      <c r="W3277">
        <v>0.571885113</v>
      </c>
      <c r="X3277">
        <v>8.7644451999999998E-2</v>
      </c>
      <c r="Y3277">
        <v>6.9725337999999998E-2</v>
      </c>
      <c r="Z3277">
        <v>2.7734913999999999E-2</v>
      </c>
      <c r="AA3277">
        <v>2.7734913999999999E-2</v>
      </c>
      <c r="AB3277">
        <v>2.2064446000000001E-2</v>
      </c>
      <c r="AC3277">
        <v>2.2064446000000001E-2</v>
      </c>
      <c r="AD3277">
        <v>3.5106635999999997E-2</v>
      </c>
      <c r="AE3277">
        <v>2.7929002000000001E-2</v>
      </c>
      <c r="AF3277">
        <v>2.2218852000000001E-2</v>
      </c>
      <c r="AG3277">
        <v>1.7676154999999999E-2</v>
      </c>
      <c r="AH3277" s="6">
        <v>6.8215732000000001E-2</v>
      </c>
      <c r="AI3277" s="6"/>
      <c r="AJ3277" s="8"/>
      <c r="AK3277" s="6"/>
      <c r="AL3277" s="6"/>
      <c r="AM3277" s="6"/>
      <c r="AN3277" s="6"/>
      <c r="AO3277" s="6"/>
      <c r="AP3277" s="6"/>
      <c r="AQ3277" s="6"/>
      <c r="AR3277" s="6"/>
      <c r="AS3277" s="6"/>
    </row>
    <row r="3278" spans="1:45" x14ac:dyDescent="0.35">
      <c r="A3278">
        <v>5000</v>
      </c>
      <c r="B3278">
        <v>0.75278309666532517</v>
      </c>
      <c r="C3278">
        <v>180</v>
      </c>
      <c r="D3278">
        <v>1.5027269589230241</v>
      </c>
      <c r="E3278">
        <v>0.8</v>
      </c>
      <c r="F3278">
        <v>0</v>
      </c>
      <c r="G3278">
        <v>0</v>
      </c>
      <c r="H3278" t="s">
        <v>98</v>
      </c>
      <c r="I3278" t="s">
        <v>98</v>
      </c>
      <c r="J3278">
        <v>0.1143770226</v>
      </c>
      <c r="K3278">
        <v>1.75288904E-2</v>
      </c>
      <c r="L3278">
        <v>1.39450676E-2</v>
      </c>
      <c r="M3278">
        <v>5.5469827999999983E-3</v>
      </c>
      <c r="N3278">
        <v>5.5469827999999983E-3</v>
      </c>
      <c r="O3278">
        <v>4.4128891999999989E-3</v>
      </c>
      <c r="P3278">
        <v>4.4128891999999989E-3</v>
      </c>
      <c r="Q3278">
        <v>7.0213271999999974E-3</v>
      </c>
      <c r="R3278">
        <v>5.5858003999999994E-3</v>
      </c>
      <c r="S3278">
        <v>4.4437703999999989E-3</v>
      </c>
      <c r="T3278">
        <v>3.5352309999999989E-3</v>
      </c>
      <c r="U3278">
        <v>1.36431464E-2</v>
      </c>
      <c r="V3278">
        <v>41.63</v>
      </c>
      <c r="W3278">
        <v>0.571885113</v>
      </c>
      <c r="X3278">
        <v>8.7644451999999998E-2</v>
      </c>
      <c r="Y3278">
        <v>6.9725337999999998E-2</v>
      </c>
      <c r="Z3278">
        <v>2.7734913999999999E-2</v>
      </c>
      <c r="AA3278">
        <v>2.7734913999999999E-2</v>
      </c>
      <c r="AB3278">
        <v>2.2064446000000001E-2</v>
      </c>
      <c r="AC3278">
        <v>2.2064446000000001E-2</v>
      </c>
      <c r="AD3278">
        <v>3.5106635999999997E-2</v>
      </c>
      <c r="AE3278">
        <v>2.7929002000000001E-2</v>
      </c>
      <c r="AF3278">
        <v>2.2218852000000001E-2</v>
      </c>
      <c r="AG3278">
        <v>1.7676154999999999E-2</v>
      </c>
      <c r="AH3278" s="6">
        <v>6.8215732000000001E-2</v>
      </c>
      <c r="AI3278" s="6"/>
      <c r="AJ3278" s="8"/>
      <c r="AK3278" s="6"/>
      <c r="AL3278" s="6"/>
      <c r="AM3278" s="6"/>
      <c r="AN3278" s="6"/>
      <c r="AO3278" s="6"/>
      <c r="AP3278" s="6"/>
      <c r="AQ3278" s="6"/>
      <c r="AR3278" s="6"/>
      <c r="AS3278" s="6"/>
    </row>
    <row r="3279" spans="1:45" x14ac:dyDescent="0.35">
      <c r="A3279">
        <v>7500</v>
      </c>
      <c r="B3279">
        <v>1.0107273085318811</v>
      </c>
      <c r="C3279">
        <v>180</v>
      </c>
      <c r="D3279">
        <v>1.5027269589230241</v>
      </c>
      <c r="E3279">
        <v>0.8</v>
      </c>
      <c r="F3279">
        <v>0</v>
      </c>
      <c r="G3279">
        <v>0</v>
      </c>
      <c r="H3279" t="s">
        <v>98</v>
      </c>
      <c r="I3279" t="s">
        <v>98</v>
      </c>
      <c r="J3279">
        <v>0.1143770226</v>
      </c>
      <c r="K3279">
        <v>1.75288904E-2</v>
      </c>
      <c r="L3279">
        <v>1.39450676E-2</v>
      </c>
      <c r="M3279">
        <v>5.5469827999999983E-3</v>
      </c>
      <c r="N3279">
        <v>5.5469827999999983E-3</v>
      </c>
      <c r="O3279">
        <v>4.4128891999999989E-3</v>
      </c>
      <c r="P3279">
        <v>4.4128891999999989E-3</v>
      </c>
      <c r="Q3279">
        <v>7.0213271999999974E-3</v>
      </c>
      <c r="R3279">
        <v>5.5858003999999994E-3</v>
      </c>
      <c r="S3279">
        <v>4.4437703999999989E-3</v>
      </c>
      <c r="T3279">
        <v>3.5352309999999989E-3</v>
      </c>
      <c r="U3279">
        <v>1.36431464E-2</v>
      </c>
      <c r="V3279">
        <v>41.63</v>
      </c>
      <c r="W3279">
        <v>0.571885113</v>
      </c>
      <c r="X3279">
        <v>8.7644451999999998E-2</v>
      </c>
      <c r="Y3279">
        <v>6.9725337999999998E-2</v>
      </c>
      <c r="Z3279">
        <v>2.7734913999999999E-2</v>
      </c>
      <c r="AA3279">
        <v>2.7734913999999999E-2</v>
      </c>
      <c r="AB3279">
        <v>2.2064446000000001E-2</v>
      </c>
      <c r="AC3279">
        <v>2.2064446000000001E-2</v>
      </c>
      <c r="AD3279">
        <v>3.5106635999999997E-2</v>
      </c>
      <c r="AE3279">
        <v>2.7929002000000001E-2</v>
      </c>
      <c r="AF3279">
        <v>2.2218852000000001E-2</v>
      </c>
      <c r="AG3279">
        <v>1.7676154999999999E-2</v>
      </c>
      <c r="AH3279" s="6">
        <v>6.8215732000000001E-2</v>
      </c>
      <c r="AI3279" s="6"/>
      <c r="AJ3279" s="8"/>
      <c r="AK3279" s="6"/>
      <c r="AL3279" s="6"/>
      <c r="AM3279" s="6"/>
      <c r="AN3279" s="6"/>
      <c r="AO3279" s="6"/>
      <c r="AP3279" s="6"/>
      <c r="AQ3279" s="6"/>
      <c r="AR3279" s="6"/>
      <c r="AS3279" s="6"/>
    </row>
    <row r="3280" spans="1:45" x14ac:dyDescent="0.35">
      <c r="A3280">
        <v>10000</v>
      </c>
      <c r="B3280">
        <v>1.2621162418560381</v>
      </c>
      <c r="C3280">
        <v>180</v>
      </c>
      <c r="D3280">
        <v>1.5027269589230241</v>
      </c>
      <c r="E3280">
        <v>0.8</v>
      </c>
      <c r="F3280">
        <v>0</v>
      </c>
      <c r="G3280">
        <v>0</v>
      </c>
      <c r="H3280" t="s">
        <v>98</v>
      </c>
      <c r="I3280" t="s">
        <v>98</v>
      </c>
      <c r="J3280">
        <v>0.1143770226</v>
      </c>
      <c r="K3280">
        <v>1.75288904E-2</v>
      </c>
      <c r="L3280">
        <v>1.39450676E-2</v>
      </c>
      <c r="M3280">
        <v>5.5469827999999983E-3</v>
      </c>
      <c r="N3280">
        <v>5.5469827999999983E-3</v>
      </c>
      <c r="O3280">
        <v>4.4128891999999989E-3</v>
      </c>
      <c r="P3280">
        <v>4.4128891999999989E-3</v>
      </c>
      <c r="Q3280">
        <v>7.0213271999999974E-3</v>
      </c>
      <c r="R3280">
        <v>5.5858003999999994E-3</v>
      </c>
      <c r="S3280">
        <v>4.4437703999999989E-3</v>
      </c>
      <c r="T3280">
        <v>3.5352309999999989E-3</v>
      </c>
      <c r="U3280">
        <v>1.36431464E-2</v>
      </c>
      <c r="V3280">
        <v>41.63</v>
      </c>
      <c r="W3280">
        <v>0.571885113</v>
      </c>
      <c r="X3280">
        <v>8.7644451999999998E-2</v>
      </c>
      <c r="Y3280">
        <v>6.9725337999999998E-2</v>
      </c>
      <c r="Z3280">
        <v>2.7734913999999999E-2</v>
      </c>
      <c r="AA3280">
        <v>2.7734913999999999E-2</v>
      </c>
      <c r="AB3280">
        <v>2.2064446000000001E-2</v>
      </c>
      <c r="AC3280">
        <v>2.2064446000000001E-2</v>
      </c>
      <c r="AD3280">
        <v>3.5106635999999997E-2</v>
      </c>
      <c r="AE3280">
        <v>2.7929002000000001E-2</v>
      </c>
      <c r="AF3280">
        <v>2.2218852000000001E-2</v>
      </c>
      <c r="AG3280">
        <v>1.7676154999999999E-2</v>
      </c>
      <c r="AH3280" s="6">
        <v>6.8215732000000001E-2</v>
      </c>
      <c r="AI3280" s="6"/>
      <c r="AJ3280" s="8"/>
      <c r="AK3280" s="6"/>
      <c r="AL3280" s="6"/>
      <c r="AM3280" s="6"/>
      <c r="AN3280" s="6"/>
      <c r="AO3280" s="6"/>
      <c r="AP3280" s="6"/>
      <c r="AQ3280" s="6"/>
      <c r="AR3280" s="6"/>
      <c r="AS3280" s="6"/>
    </row>
    <row r="3281" spans="1:45" x14ac:dyDescent="0.35">
      <c r="A3281">
        <v>15000</v>
      </c>
      <c r="B3281">
        <v>1.743110527259903</v>
      </c>
      <c r="C3281">
        <v>180</v>
      </c>
      <c r="D3281">
        <v>1.5027269589230241</v>
      </c>
      <c r="E3281">
        <v>0.8</v>
      </c>
      <c r="F3281">
        <v>0</v>
      </c>
      <c r="G3281">
        <v>0</v>
      </c>
      <c r="H3281" t="s">
        <v>98</v>
      </c>
      <c r="I3281" t="s">
        <v>98</v>
      </c>
      <c r="J3281">
        <v>0.1143770226</v>
      </c>
      <c r="K3281">
        <v>1.75288904E-2</v>
      </c>
      <c r="L3281">
        <v>1.39450676E-2</v>
      </c>
      <c r="M3281">
        <v>5.5469827999999983E-3</v>
      </c>
      <c r="N3281">
        <v>5.5469827999999983E-3</v>
      </c>
      <c r="O3281">
        <v>4.4128891999999989E-3</v>
      </c>
      <c r="P3281">
        <v>4.4128891999999989E-3</v>
      </c>
      <c r="Q3281">
        <v>7.0213271999999974E-3</v>
      </c>
      <c r="R3281">
        <v>5.5858003999999994E-3</v>
      </c>
      <c r="S3281">
        <v>4.4437703999999989E-3</v>
      </c>
      <c r="T3281">
        <v>3.5352309999999989E-3</v>
      </c>
      <c r="U3281">
        <v>1.36431464E-2</v>
      </c>
      <c r="V3281">
        <v>41.63</v>
      </c>
      <c r="W3281">
        <v>0.571885113</v>
      </c>
      <c r="X3281">
        <v>8.7644451999999998E-2</v>
      </c>
      <c r="Y3281">
        <v>6.9725337999999998E-2</v>
      </c>
      <c r="Z3281">
        <v>2.7734913999999999E-2</v>
      </c>
      <c r="AA3281">
        <v>2.7734913999999999E-2</v>
      </c>
      <c r="AB3281">
        <v>2.2064446000000001E-2</v>
      </c>
      <c r="AC3281">
        <v>2.2064446000000001E-2</v>
      </c>
      <c r="AD3281">
        <v>3.5106635999999997E-2</v>
      </c>
      <c r="AE3281">
        <v>2.7929002000000001E-2</v>
      </c>
      <c r="AF3281">
        <v>2.2218852000000001E-2</v>
      </c>
      <c r="AG3281">
        <v>1.7676154999999999E-2</v>
      </c>
      <c r="AH3281" s="6">
        <v>6.8215732000000001E-2</v>
      </c>
      <c r="AI3281" s="6"/>
      <c r="AJ3281" s="8"/>
      <c r="AK3281" s="6"/>
      <c r="AL3281" s="6"/>
      <c r="AM3281" s="6"/>
      <c r="AN3281" s="6"/>
      <c r="AO3281" s="6"/>
      <c r="AP3281" s="6"/>
      <c r="AQ3281" s="6"/>
      <c r="AR3281" s="6"/>
      <c r="AS3281" s="6"/>
    </row>
    <row r="3282" spans="1:45" x14ac:dyDescent="0.35">
      <c r="A3282">
        <v>1500</v>
      </c>
      <c r="B3282">
        <v>0.72254518460326156</v>
      </c>
      <c r="C3282">
        <v>220</v>
      </c>
      <c r="D3282">
        <v>1.5027269589230241</v>
      </c>
      <c r="E3282">
        <v>0.8</v>
      </c>
      <c r="F3282">
        <v>0</v>
      </c>
      <c r="G3282">
        <v>0</v>
      </c>
      <c r="H3282" t="s">
        <v>98</v>
      </c>
      <c r="I3282" t="s">
        <v>98</v>
      </c>
      <c r="J3282">
        <v>0.1143770226</v>
      </c>
      <c r="K3282">
        <v>1.75288904E-2</v>
      </c>
      <c r="L3282">
        <v>1.39450676E-2</v>
      </c>
      <c r="M3282">
        <v>5.5469827999999983E-3</v>
      </c>
      <c r="N3282">
        <v>5.5469827999999983E-3</v>
      </c>
      <c r="O3282">
        <v>4.4128891999999989E-3</v>
      </c>
      <c r="P3282">
        <v>4.4128891999999989E-3</v>
      </c>
      <c r="Q3282">
        <v>7.0213271999999974E-3</v>
      </c>
      <c r="R3282">
        <v>5.5858003999999994E-3</v>
      </c>
      <c r="S3282">
        <v>4.4437703999999989E-3</v>
      </c>
      <c r="T3282">
        <v>3.5352309999999989E-3</v>
      </c>
      <c r="U3282">
        <v>1.36431464E-2</v>
      </c>
      <c r="V3282">
        <v>41.63</v>
      </c>
      <c r="W3282">
        <v>0.571885113</v>
      </c>
      <c r="X3282">
        <v>8.7644451999999998E-2</v>
      </c>
      <c r="Y3282">
        <v>6.9725337999999998E-2</v>
      </c>
      <c r="Z3282">
        <v>2.7734913999999999E-2</v>
      </c>
      <c r="AA3282">
        <v>2.7734913999999999E-2</v>
      </c>
      <c r="AB3282">
        <v>2.2064446000000001E-2</v>
      </c>
      <c r="AC3282">
        <v>2.2064446000000001E-2</v>
      </c>
      <c r="AD3282">
        <v>3.5106635999999997E-2</v>
      </c>
      <c r="AE3282">
        <v>2.7929002000000001E-2</v>
      </c>
      <c r="AF3282">
        <v>2.2218852000000001E-2</v>
      </c>
      <c r="AG3282">
        <v>1.7676154999999999E-2</v>
      </c>
      <c r="AH3282" s="6">
        <v>6.8215732000000001E-2</v>
      </c>
      <c r="AI3282" s="6"/>
      <c r="AJ3282" s="8"/>
      <c r="AK3282" s="6"/>
      <c r="AL3282" s="6"/>
      <c r="AM3282" s="6"/>
      <c r="AN3282" s="6"/>
      <c r="AO3282" s="6"/>
      <c r="AP3282" s="6"/>
      <c r="AQ3282" s="6"/>
      <c r="AR3282" s="6"/>
      <c r="AS3282" s="6"/>
    </row>
    <row r="3283" spans="1:45" x14ac:dyDescent="0.35">
      <c r="A3283">
        <v>2000</v>
      </c>
      <c r="B3283">
        <v>0.65196948159937018</v>
      </c>
      <c r="C3283">
        <v>220</v>
      </c>
      <c r="D3283">
        <v>1.5027269589230241</v>
      </c>
      <c r="E3283">
        <v>0.8</v>
      </c>
      <c r="F3283">
        <v>0</v>
      </c>
      <c r="G3283">
        <v>0</v>
      </c>
      <c r="H3283" t="s">
        <v>98</v>
      </c>
      <c r="I3283" t="s">
        <v>98</v>
      </c>
      <c r="J3283">
        <v>0.1143770226</v>
      </c>
      <c r="K3283">
        <v>1.75288904E-2</v>
      </c>
      <c r="L3283">
        <v>1.39450676E-2</v>
      </c>
      <c r="M3283">
        <v>5.5469827999999983E-3</v>
      </c>
      <c r="N3283">
        <v>5.5469827999999983E-3</v>
      </c>
      <c r="O3283">
        <v>4.4128891999999989E-3</v>
      </c>
      <c r="P3283">
        <v>4.4128891999999989E-3</v>
      </c>
      <c r="Q3283">
        <v>7.0213271999999974E-3</v>
      </c>
      <c r="R3283">
        <v>5.5858003999999994E-3</v>
      </c>
      <c r="S3283">
        <v>4.4437703999999989E-3</v>
      </c>
      <c r="T3283">
        <v>3.5352309999999989E-3</v>
      </c>
      <c r="U3283">
        <v>1.36431464E-2</v>
      </c>
      <c r="V3283">
        <v>41.63</v>
      </c>
      <c r="W3283">
        <v>0.571885113</v>
      </c>
      <c r="X3283">
        <v>8.7644451999999998E-2</v>
      </c>
      <c r="Y3283">
        <v>6.9725337999999998E-2</v>
      </c>
      <c r="Z3283">
        <v>2.7734913999999999E-2</v>
      </c>
      <c r="AA3283">
        <v>2.7734913999999999E-2</v>
      </c>
      <c r="AB3283">
        <v>2.2064446000000001E-2</v>
      </c>
      <c r="AC3283">
        <v>2.2064446000000001E-2</v>
      </c>
      <c r="AD3283">
        <v>3.5106635999999997E-2</v>
      </c>
      <c r="AE3283">
        <v>2.7929002000000001E-2</v>
      </c>
      <c r="AF3283">
        <v>2.2218852000000001E-2</v>
      </c>
      <c r="AG3283">
        <v>1.7676154999999999E-2</v>
      </c>
      <c r="AH3283" s="6">
        <v>6.8215732000000001E-2</v>
      </c>
      <c r="AI3283" s="6"/>
      <c r="AJ3283" s="8"/>
      <c r="AK3283" s="6"/>
      <c r="AL3283" s="6"/>
      <c r="AM3283" s="6"/>
      <c r="AN3283" s="6"/>
      <c r="AO3283" s="6"/>
      <c r="AP3283" s="6"/>
      <c r="AQ3283" s="6"/>
      <c r="AR3283" s="6"/>
      <c r="AS3283" s="6"/>
    </row>
    <row r="3284" spans="1:45" x14ac:dyDescent="0.35">
      <c r="A3284">
        <v>2500</v>
      </c>
      <c r="B3284">
        <v>0.61839512254771578</v>
      </c>
      <c r="C3284">
        <v>220</v>
      </c>
      <c r="D3284">
        <v>1.5027269589230241</v>
      </c>
      <c r="E3284">
        <v>0.8</v>
      </c>
      <c r="F3284">
        <v>0</v>
      </c>
      <c r="G3284">
        <v>0</v>
      </c>
      <c r="H3284" t="s">
        <v>98</v>
      </c>
      <c r="I3284" t="s">
        <v>98</v>
      </c>
      <c r="J3284">
        <v>0.1143770226</v>
      </c>
      <c r="K3284">
        <v>1.75288904E-2</v>
      </c>
      <c r="L3284">
        <v>1.39450676E-2</v>
      </c>
      <c r="M3284">
        <v>5.5469827999999983E-3</v>
      </c>
      <c r="N3284">
        <v>5.5469827999999983E-3</v>
      </c>
      <c r="O3284">
        <v>4.4128891999999989E-3</v>
      </c>
      <c r="P3284">
        <v>4.4128891999999989E-3</v>
      </c>
      <c r="Q3284">
        <v>7.0213271999999974E-3</v>
      </c>
      <c r="R3284">
        <v>5.5858003999999994E-3</v>
      </c>
      <c r="S3284">
        <v>4.4437703999999989E-3</v>
      </c>
      <c r="T3284">
        <v>3.5352309999999989E-3</v>
      </c>
      <c r="U3284">
        <v>1.36431464E-2</v>
      </c>
      <c r="V3284">
        <v>41.63</v>
      </c>
      <c r="W3284">
        <v>0.571885113</v>
      </c>
      <c r="X3284">
        <v>8.7644451999999998E-2</v>
      </c>
      <c r="Y3284">
        <v>6.9725337999999998E-2</v>
      </c>
      <c r="Z3284">
        <v>2.7734913999999999E-2</v>
      </c>
      <c r="AA3284">
        <v>2.7734913999999999E-2</v>
      </c>
      <c r="AB3284">
        <v>2.2064446000000001E-2</v>
      </c>
      <c r="AC3284">
        <v>2.2064446000000001E-2</v>
      </c>
      <c r="AD3284">
        <v>3.5106635999999997E-2</v>
      </c>
      <c r="AE3284">
        <v>2.7929002000000001E-2</v>
      </c>
      <c r="AF3284">
        <v>2.2218852000000001E-2</v>
      </c>
      <c r="AG3284">
        <v>1.7676154999999999E-2</v>
      </c>
      <c r="AH3284" s="6">
        <v>6.8215732000000001E-2</v>
      </c>
      <c r="AI3284" s="6"/>
      <c r="AJ3284" s="8"/>
      <c r="AK3284" s="6"/>
      <c r="AL3284" s="6"/>
      <c r="AM3284" s="6"/>
      <c r="AN3284" s="6"/>
      <c r="AO3284" s="6"/>
      <c r="AP3284" s="6"/>
      <c r="AQ3284" s="6"/>
      <c r="AR3284" s="6"/>
      <c r="AS3284" s="6"/>
    </row>
    <row r="3285" spans="1:45" x14ac:dyDescent="0.35">
      <c r="A3285">
        <v>5000</v>
      </c>
      <c r="B3285">
        <v>0.7754603619858349</v>
      </c>
      <c r="C3285">
        <v>220</v>
      </c>
      <c r="D3285">
        <v>1.5027269589230241</v>
      </c>
      <c r="E3285">
        <v>0.8</v>
      </c>
      <c r="F3285">
        <v>0</v>
      </c>
      <c r="G3285">
        <v>0</v>
      </c>
      <c r="H3285" t="s">
        <v>98</v>
      </c>
      <c r="I3285" t="s">
        <v>98</v>
      </c>
      <c r="J3285">
        <v>0.1143770226</v>
      </c>
      <c r="K3285">
        <v>1.75288904E-2</v>
      </c>
      <c r="L3285">
        <v>1.39450676E-2</v>
      </c>
      <c r="M3285">
        <v>5.5469827999999983E-3</v>
      </c>
      <c r="N3285">
        <v>5.5469827999999983E-3</v>
      </c>
      <c r="O3285">
        <v>4.4128891999999989E-3</v>
      </c>
      <c r="P3285">
        <v>4.4128891999999989E-3</v>
      </c>
      <c r="Q3285">
        <v>7.0213271999999974E-3</v>
      </c>
      <c r="R3285">
        <v>5.5858003999999994E-3</v>
      </c>
      <c r="S3285">
        <v>4.4437703999999989E-3</v>
      </c>
      <c r="T3285">
        <v>3.5352309999999989E-3</v>
      </c>
      <c r="U3285">
        <v>1.36431464E-2</v>
      </c>
      <c r="V3285">
        <v>41.63</v>
      </c>
      <c r="W3285">
        <v>0.571885113</v>
      </c>
      <c r="X3285">
        <v>8.7644451999999998E-2</v>
      </c>
      <c r="Y3285">
        <v>6.9725337999999998E-2</v>
      </c>
      <c r="Z3285">
        <v>2.7734913999999999E-2</v>
      </c>
      <c r="AA3285">
        <v>2.7734913999999999E-2</v>
      </c>
      <c r="AB3285">
        <v>2.2064446000000001E-2</v>
      </c>
      <c r="AC3285">
        <v>2.2064446000000001E-2</v>
      </c>
      <c r="AD3285">
        <v>3.5106635999999997E-2</v>
      </c>
      <c r="AE3285">
        <v>2.7929002000000001E-2</v>
      </c>
      <c r="AF3285">
        <v>2.2218852000000001E-2</v>
      </c>
      <c r="AG3285">
        <v>1.7676154999999999E-2</v>
      </c>
      <c r="AH3285" s="6">
        <v>6.8215732000000001E-2</v>
      </c>
      <c r="AI3285" s="6"/>
      <c r="AJ3285" s="8"/>
      <c r="AK3285" s="6"/>
      <c r="AL3285" s="6"/>
      <c r="AM3285" s="6"/>
      <c r="AN3285" s="6"/>
      <c r="AO3285" s="6"/>
      <c r="AP3285" s="6"/>
      <c r="AQ3285" s="6"/>
      <c r="AR3285" s="6"/>
      <c r="AS3285" s="6"/>
    </row>
    <row r="3286" spans="1:45" x14ac:dyDescent="0.35">
      <c r="A3286">
        <v>7500</v>
      </c>
      <c r="B3286">
        <v>1.011216124633779</v>
      </c>
      <c r="C3286">
        <v>220</v>
      </c>
      <c r="D3286">
        <v>1.5027269589230241</v>
      </c>
      <c r="E3286">
        <v>0.8</v>
      </c>
      <c r="F3286">
        <v>0</v>
      </c>
      <c r="G3286">
        <v>0</v>
      </c>
      <c r="H3286" t="s">
        <v>98</v>
      </c>
      <c r="I3286" t="s">
        <v>98</v>
      </c>
      <c r="J3286">
        <v>0.1143770226</v>
      </c>
      <c r="K3286">
        <v>1.75288904E-2</v>
      </c>
      <c r="L3286">
        <v>1.39450676E-2</v>
      </c>
      <c r="M3286">
        <v>5.5469827999999983E-3</v>
      </c>
      <c r="N3286">
        <v>5.5469827999999983E-3</v>
      </c>
      <c r="O3286">
        <v>4.4128891999999989E-3</v>
      </c>
      <c r="P3286">
        <v>4.4128891999999989E-3</v>
      </c>
      <c r="Q3286">
        <v>7.0213271999999974E-3</v>
      </c>
      <c r="R3286">
        <v>5.5858003999999994E-3</v>
      </c>
      <c r="S3286">
        <v>4.4437703999999989E-3</v>
      </c>
      <c r="T3286">
        <v>3.5352309999999989E-3</v>
      </c>
      <c r="U3286">
        <v>1.36431464E-2</v>
      </c>
      <c r="V3286">
        <v>41.63</v>
      </c>
      <c r="W3286">
        <v>0.571885113</v>
      </c>
      <c r="X3286">
        <v>8.7644451999999998E-2</v>
      </c>
      <c r="Y3286">
        <v>6.9725337999999998E-2</v>
      </c>
      <c r="Z3286">
        <v>2.7734913999999999E-2</v>
      </c>
      <c r="AA3286">
        <v>2.7734913999999999E-2</v>
      </c>
      <c r="AB3286">
        <v>2.2064446000000001E-2</v>
      </c>
      <c r="AC3286">
        <v>2.2064446000000001E-2</v>
      </c>
      <c r="AD3286">
        <v>3.5106635999999997E-2</v>
      </c>
      <c r="AE3286">
        <v>2.7929002000000001E-2</v>
      </c>
      <c r="AF3286">
        <v>2.2218852000000001E-2</v>
      </c>
      <c r="AG3286">
        <v>1.7676154999999999E-2</v>
      </c>
      <c r="AH3286" s="6">
        <v>6.8215732000000001E-2</v>
      </c>
      <c r="AI3286" s="6"/>
      <c r="AJ3286" s="8"/>
      <c r="AK3286" s="6"/>
      <c r="AL3286" s="6"/>
      <c r="AM3286" s="6"/>
      <c r="AN3286" s="6"/>
      <c r="AO3286" s="6"/>
      <c r="AP3286" s="6"/>
      <c r="AQ3286" s="6"/>
      <c r="AR3286" s="6"/>
      <c r="AS3286" s="6"/>
    </row>
    <row r="3287" spans="1:45" x14ac:dyDescent="0.35">
      <c r="A3287">
        <v>10000</v>
      </c>
      <c r="B3287">
        <v>1.2467489252043189</v>
      </c>
      <c r="C3287">
        <v>220</v>
      </c>
      <c r="D3287">
        <v>1.5027269589230241</v>
      </c>
      <c r="E3287">
        <v>0.8</v>
      </c>
      <c r="F3287">
        <v>0</v>
      </c>
      <c r="G3287">
        <v>0</v>
      </c>
      <c r="H3287" t="s">
        <v>98</v>
      </c>
      <c r="I3287" t="s">
        <v>98</v>
      </c>
      <c r="J3287">
        <v>0.1143770226</v>
      </c>
      <c r="K3287">
        <v>1.75288904E-2</v>
      </c>
      <c r="L3287">
        <v>1.39450676E-2</v>
      </c>
      <c r="M3287">
        <v>5.5469827999999983E-3</v>
      </c>
      <c r="N3287">
        <v>5.5469827999999983E-3</v>
      </c>
      <c r="O3287">
        <v>4.4128891999999989E-3</v>
      </c>
      <c r="P3287">
        <v>4.4128891999999989E-3</v>
      </c>
      <c r="Q3287">
        <v>7.0213271999999974E-3</v>
      </c>
      <c r="R3287">
        <v>5.5858003999999994E-3</v>
      </c>
      <c r="S3287">
        <v>4.4437703999999989E-3</v>
      </c>
      <c r="T3287">
        <v>3.5352309999999989E-3</v>
      </c>
      <c r="U3287">
        <v>1.36431464E-2</v>
      </c>
      <c r="V3287">
        <v>41.63</v>
      </c>
      <c r="W3287">
        <v>0.571885113</v>
      </c>
      <c r="X3287">
        <v>8.7644451999999998E-2</v>
      </c>
      <c r="Y3287">
        <v>6.9725337999999998E-2</v>
      </c>
      <c r="Z3287">
        <v>2.7734913999999999E-2</v>
      </c>
      <c r="AA3287">
        <v>2.7734913999999999E-2</v>
      </c>
      <c r="AB3287">
        <v>2.2064446000000001E-2</v>
      </c>
      <c r="AC3287">
        <v>2.2064446000000001E-2</v>
      </c>
      <c r="AD3287">
        <v>3.5106635999999997E-2</v>
      </c>
      <c r="AE3287">
        <v>2.7929002000000001E-2</v>
      </c>
      <c r="AF3287">
        <v>2.2218852000000001E-2</v>
      </c>
      <c r="AG3287">
        <v>1.7676154999999999E-2</v>
      </c>
      <c r="AH3287" s="6">
        <v>6.8215732000000001E-2</v>
      </c>
      <c r="AI3287" s="6"/>
      <c r="AJ3287" s="8"/>
      <c r="AK3287" s="6"/>
      <c r="AL3287" s="6"/>
      <c r="AM3287" s="6"/>
      <c r="AN3287" s="6"/>
      <c r="AO3287" s="6"/>
      <c r="AP3287" s="6"/>
      <c r="AQ3287" s="6"/>
      <c r="AR3287" s="6"/>
      <c r="AS3287" s="6"/>
    </row>
    <row r="3288" spans="1:45" x14ac:dyDescent="0.35">
      <c r="A3288">
        <v>15000</v>
      </c>
      <c r="B3288">
        <v>1.701153747032311</v>
      </c>
      <c r="C3288">
        <v>220</v>
      </c>
      <c r="D3288">
        <v>1.5027269589230241</v>
      </c>
      <c r="E3288">
        <v>0.8</v>
      </c>
      <c r="F3288">
        <v>0</v>
      </c>
      <c r="G3288">
        <v>0</v>
      </c>
      <c r="H3288" t="s">
        <v>98</v>
      </c>
      <c r="I3288" t="s">
        <v>98</v>
      </c>
      <c r="J3288">
        <v>0.1143770226</v>
      </c>
      <c r="K3288">
        <v>1.75288904E-2</v>
      </c>
      <c r="L3288">
        <v>1.39450676E-2</v>
      </c>
      <c r="M3288">
        <v>5.5469827999999983E-3</v>
      </c>
      <c r="N3288">
        <v>5.5469827999999983E-3</v>
      </c>
      <c r="O3288">
        <v>4.4128891999999989E-3</v>
      </c>
      <c r="P3288">
        <v>4.4128891999999989E-3</v>
      </c>
      <c r="Q3288">
        <v>7.0213271999999974E-3</v>
      </c>
      <c r="R3288">
        <v>5.5858003999999994E-3</v>
      </c>
      <c r="S3288">
        <v>4.4437703999999989E-3</v>
      </c>
      <c r="T3288">
        <v>3.5352309999999989E-3</v>
      </c>
      <c r="U3288">
        <v>1.36431464E-2</v>
      </c>
      <c r="V3288">
        <v>41.63</v>
      </c>
      <c r="W3288">
        <v>0.571885113</v>
      </c>
      <c r="X3288">
        <v>8.7644451999999998E-2</v>
      </c>
      <c r="Y3288">
        <v>6.9725337999999998E-2</v>
      </c>
      <c r="Z3288">
        <v>2.7734913999999999E-2</v>
      </c>
      <c r="AA3288">
        <v>2.7734913999999999E-2</v>
      </c>
      <c r="AB3288">
        <v>2.2064446000000001E-2</v>
      </c>
      <c r="AC3288">
        <v>2.2064446000000001E-2</v>
      </c>
      <c r="AD3288">
        <v>3.5106635999999997E-2</v>
      </c>
      <c r="AE3288">
        <v>2.7929002000000001E-2</v>
      </c>
      <c r="AF3288">
        <v>2.2218852000000001E-2</v>
      </c>
      <c r="AG3288">
        <v>1.7676154999999999E-2</v>
      </c>
      <c r="AH3288" s="6">
        <v>6.8215732000000001E-2</v>
      </c>
      <c r="AI3288" s="6"/>
      <c r="AJ3288" s="8"/>
      <c r="AK3288" s="6"/>
      <c r="AL3288" s="6"/>
      <c r="AM3288" s="6"/>
      <c r="AN3288" s="6"/>
      <c r="AO3288" s="6"/>
      <c r="AP3288" s="6"/>
      <c r="AQ3288" s="6"/>
      <c r="AR3288" s="6"/>
      <c r="AS3288" s="6"/>
    </row>
    <row r="3289" spans="1:45" x14ac:dyDescent="0.35">
      <c r="A3289">
        <v>1500</v>
      </c>
      <c r="B3289">
        <v>0.77224865793084518</v>
      </c>
      <c r="C3289">
        <v>250</v>
      </c>
      <c r="D3289">
        <v>1.5027269589230241</v>
      </c>
      <c r="E3289">
        <v>0.8</v>
      </c>
      <c r="F3289">
        <v>0</v>
      </c>
      <c r="G3289">
        <v>0</v>
      </c>
      <c r="H3289" t="s">
        <v>98</v>
      </c>
      <c r="I3289" t="s">
        <v>98</v>
      </c>
      <c r="J3289">
        <v>0.1143770226</v>
      </c>
      <c r="K3289">
        <v>1.75288904E-2</v>
      </c>
      <c r="L3289">
        <v>1.39450676E-2</v>
      </c>
      <c r="M3289">
        <v>5.5469827999999983E-3</v>
      </c>
      <c r="N3289">
        <v>5.5469827999999983E-3</v>
      </c>
      <c r="O3289">
        <v>4.4128891999999989E-3</v>
      </c>
      <c r="P3289">
        <v>4.4128891999999989E-3</v>
      </c>
      <c r="Q3289">
        <v>7.0213271999999974E-3</v>
      </c>
      <c r="R3289">
        <v>5.5858003999999994E-3</v>
      </c>
      <c r="S3289">
        <v>4.4437703999999989E-3</v>
      </c>
      <c r="T3289">
        <v>3.5352309999999989E-3</v>
      </c>
      <c r="U3289">
        <v>1.36431464E-2</v>
      </c>
      <c r="V3289">
        <v>41.63</v>
      </c>
      <c r="W3289">
        <v>0.571885113</v>
      </c>
      <c r="X3289">
        <v>8.7644451999999998E-2</v>
      </c>
      <c r="Y3289">
        <v>6.9725337999999998E-2</v>
      </c>
      <c r="Z3289">
        <v>2.7734913999999999E-2</v>
      </c>
      <c r="AA3289">
        <v>2.7734913999999999E-2</v>
      </c>
      <c r="AB3289">
        <v>2.2064446000000001E-2</v>
      </c>
      <c r="AC3289">
        <v>2.2064446000000001E-2</v>
      </c>
      <c r="AD3289">
        <v>3.5106635999999997E-2</v>
      </c>
      <c r="AE3289">
        <v>2.7929002000000001E-2</v>
      </c>
      <c r="AF3289">
        <v>2.2218852000000001E-2</v>
      </c>
      <c r="AG3289">
        <v>1.7676154999999999E-2</v>
      </c>
      <c r="AH3289" s="6">
        <v>6.8215732000000001E-2</v>
      </c>
      <c r="AI3289" s="6"/>
      <c r="AJ3289" s="8"/>
      <c r="AK3289" s="6"/>
      <c r="AL3289" s="6"/>
      <c r="AM3289" s="6"/>
      <c r="AN3289" s="6"/>
      <c r="AO3289" s="6"/>
      <c r="AP3289" s="6"/>
      <c r="AQ3289" s="6"/>
      <c r="AR3289" s="6"/>
      <c r="AS3289" s="6"/>
    </row>
    <row r="3290" spans="1:45" x14ac:dyDescent="0.35">
      <c r="A3290">
        <v>2000</v>
      </c>
      <c r="B3290">
        <v>0.7156680126649182</v>
      </c>
      <c r="C3290">
        <v>250</v>
      </c>
      <c r="D3290">
        <v>1.5027269589230241</v>
      </c>
      <c r="E3290">
        <v>0.8</v>
      </c>
      <c r="F3290">
        <v>0</v>
      </c>
      <c r="G3290">
        <v>0</v>
      </c>
      <c r="H3290" t="s">
        <v>98</v>
      </c>
      <c r="I3290" t="s">
        <v>98</v>
      </c>
      <c r="J3290">
        <v>0.1143770226</v>
      </c>
      <c r="K3290">
        <v>1.75288904E-2</v>
      </c>
      <c r="L3290">
        <v>1.39450676E-2</v>
      </c>
      <c r="M3290">
        <v>5.5469827999999983E-3</v>
      </c>
      <c r="N3290">
        <v>5.5469827999999983E-3</v>
      </c>
      <c r="O3290">
        <v>4.4128891999999989E-3</v>
      </c>
      <c r="P3290">
        <v>4.4128891999999989E-3</v>
      </c>
      <c r="Q3290">
        <v>7.0213271999999974E-3</v>
      </c>
      <c r="R3290">
        <v>5.5858003999999994E-3</v>
      </c>
      <c r="S3290">
        <v>4.4437703999999989E-3</v>
      </c>
      <c r="T3290">
        <v>3.5352309999999989E-3</v>
      </c>
      <c r="U3290">
        <v>1.36431464E-2</v>
      </c>
      <c r="V3290">
        <v>41.63</v>
      </c>
      <c r="W3290">
        <v>0.571885113</v>
      </c>
      <c r="X3290">
        <v>8.7644451999999998E-2</v>
      </c>
      <c r="Y3290">
        <v>6.9725337999999998E-2</v>
      </c>
      <c r="Z3290">
        <v>2.7734913999999999E-2</v>
      </c>
      <c r="AA3290">
        <v>2.7734913999999999E-2</v>
      </c>
      <c r="AB3290">
        <v>2.2064446000000001E-2</v>
      </c>
      <c r="AC3290">
        <v>2.2064446000000001E-2</v>
      </c>
      <c r="AD3290">
        <v>3.5106635999999997E-2</v>
      </c>
      <c r="AE3290">
        <v>2.7929002000000001E-2</v>
      </c>
      <c r="AF3290">
        <v>2.2218852000000001E-2</v>
      </c>
      <c r="AG3290">
        <v>1.7676154999999999E-2</v>
      </c>
      <c r="AH3290" s="6">
        <v>6.8215732000000001E-2</v>
      </c>
      <c r="AI3290" s="6"/>
      <c r="AJ3290" s="8"/>
      <c r="AK3290" s="6"/>
      <c r="AL3290" s="6"/>
      <c r="AM3290" s="6"/>
      <c r="AN3290" s="6"/>
      <c r="AO3290" s="6"/>
      <c r="AP3290" s="6"/>
      <c r="AQ3290" s="6"/>
      <c r="AR3290" s="6"/>
      <c r="AS3290" s="6"/>
    </row>
    <row r="3291" spans="1:45" x14ac:dyDescent="0.35">
      <c r="A3291">
        <v>2500</v>
      </c>
      <c r="B3291">
        <v>0.68187301413789236</v>
      </c>
      <c r="C3291">
        <v>250</v>
      </c>
      <c r="D3291">
        <v>1.5027269589230241</v>
      </c>
      <c r="E3291">
        <v>0.8</v>
      </c>
      <c r="F3291">
        <v>0</v>
      </c>
      <c r="G3291">
        <v>0</v>
      </c>
      <c r="H3291" t="s">
        <v>98</v>
      </c>
      <c r="I3291" t="s">
        <v>98</v>
      </c>
      <c r="J3291">
        <v>0.1143770226</v>
      </c>
      <c r="K3291">
        <v>1.75288904E-2</v>
      </c>
      <c r="L3291">
        <v>1.39450676E-2</v>
      </c>
      <c r="M3291">
        <v>5.5469827999999983E-3</v>
      </c>
      <c r="N3291">
        <v>5.5469827999999983E-3</v>
      </c>
      <c r="O3291">
        <v>4.4128891999999989E-3</v>
      </c>
      <c r="P3291">
        <v>4.4128891999999989E-3</v>
      </c>
      <c r="Q3291">
        <v>7.0213271999999974E-3</v>
      </c>
      <c r="R3291">
        <v>5.5858003999999994E-3</v>
      </c>
      <c r="S3291">
        <v>4.4437703999999989E-3</v>
      </c>
      <c r="T3291">
        <v>3.5352309999999989E-3</v>
      </c>
      <c r="U3291">
        <v>1.36431464E-2</v>
      </c>
      <c r="V3291">
        <v>41.63</v>
      </c>
      <c r="W3291">
        <v>0.571885113</v>
      </c>
      <c r="X3291">
        <v>8.7644451999999998E-2</v>
      </c>
      <c r="Y3291">
        <v>6.9725337999999998E-2</v>
      </c>
      <c r="Z3291">
        <v>2.7734913999999999E-2</v>
      </c>
      <c r="AA3291">
        <v>2.7734913999999999E-2</v>
      </c>
      <c r="AB3291">
        <v>2.2064446000000001E-2</v>
      </c>
      <c r="AC3291">
        <v>2.2064446000000001E-2</v>
      </c>
      <c r="AD3291">
        <v>3.5106635999999997E-2</v>
      </c>
      <c r="AE3291">
        <v>2.7929002000000001E-2</v>
      </c>
      <c r="AF3291">
        <v>2.2218852000000001E-2</v>
      </c>
      <c r="AG3291">
        <v>1.7676154999999999E-2</v>
      </c>
      <c r="AH3291" s="6">
        <v>6.8215732000000001E-2</v>
      </c>
      <c r="AI3291" s="6"/>
      <c r="AJ3291" s="8"/>
      <c r="AK3291" s="6"/>
      <c r="AL3291" s="6"/>
      <c r="AM3291" s="6"/>
      <c r="AN3291" s="6"/>
      <c r="AO3291" s="6"/>
      <c r="AP3291" s="6"/>
      <c r="AQ3291" s="6"/>
      <c r="AR3291" s="6"/>
      <c r="AS3291" s="6"/>
    </row>
    <row r="3292" spans="1:45" x14ac:dyDescent="0.35">
      <c r="A3292">
        <v>5000</v>
      </c>
      <c r="B3292">
        <v>0.7966021168740991</v>
      </c>
      <c r="C3292">
        <v>250</v>
      </c>
      <c r="D3292">
        <v>1.5027269589230241</v>
      </c>
      <c r="E3292">
        <v>0.8</v>
      </c>
      <c r="F3292">
        <v>0</v>
      </c>
      <c r="G3292">
        <v>0</v>
      </c>
      <c r="H3292" t="s">
        <v>98</v>
      </c>
      <c r="I3292" t="s">
        <v>98</v>
      </c>
      <c r="J3292">
        <v>0.1143770226</v>
      </c>
      <c r="K3292">
        <v>1.75288904E-2</v>
      </c>
      <c r="L3292">
        <v>1.39450676E-2</v>
      </c>
      <c r="M3292">
        <v>5.5469827999999983E-3</v>
      </c>
      <c r="N3292">
        <v>5.5469827999999983E-3</v>
      </c>
      <c r="O3292">
        <v>4.4128891999999989E-3</v>
      </c>
      <c r="P3292">
        <v>4.4128891999999989E-3</v>
      </c>
      <c r="Q3292">
        <v>7.0213271999999974E-3</v>
      </c>
      <c r="R3292">
        <v>5.5858003999999994E-3</v>
      </c>
      <c r="S3292">
        <v>4.4437703999999989E-3</v>
      </c>
      <c r="T3292">
        <v>3.5352309999999989E-3</v>
      </c>
      <c r="U3292">
        <v>1.36431464E-2</v>
      </c>
      <c r="V3292">
        <v>41.63</v>
      </c>
      <c r="W3292">
        <v>0.571885113</v>
      </c>
      <c r="X3292">
        <v>8.7644451999999998E-2</v>
      </c>
      <c r="Y3292">
        <v>6.9725337999999998E-2</v>
      </c>
      <c r="Z3292">
        <v>2.7734913999999999E-2</v>
      </c>
      <c r="AA3292">
        <v>2.7734913999999999E-2</v>
      </c>
      <c r="AB3292">
        <v>2.2064446000000001E-2</v>
      </c>
      <c r="AC3292">
        <v>2.2064446000000001E-2</v>
      </c>
      <c r="AD3292">
        <v>3.5106635999999997E-2</v>
      </c>
      <c r="AE3292">
        <v>2.7929002000000001E-2</v>
      </c>
      <c r="AF3292">
        <v>2.2218852000000001E-2</v>
      </c>
      <c r="AG3292">
        <v>1.7676154999999999E-2</v>
      </c>
      <c r="AH3292" s="6">
        <v>6.8215732000000001E-2</v>
      </c>
      <c r="AI3292" s="6"/>
      <c r="AJ3292" s="8"/>
      <c r="AK3292" s="6"/>
      <c r="AL3292" s="6"/>
      <c r="AM3292" s="6"/>
      <c r="AN3292" s="6"/>
      <c r="AO3292" s="6"/>
      <c r="AP3292" s="6"/>
      <c r="AQ3292" s="6"/>
      <c r="AR3292" s="6"/>
      <c r="AS3292" s="6"/>
    </row>
    <row r="3293" spans="1:45" x14ac:dyDescent="0.35">
      <c r="A3293">
        <v>7500</v>
      </c>
      <c r="B3293">
        <v>1.014952237020684</v>
      </c>
      <c r="C3293">
        <v>250</v>
      </c>
      <c r="D3293">
        <v>1.5027269589230241</v>
      </c>
      <c r="E3293">
        <v>0.8</v>
      </c>
      <c r="F3293">
        <v>0</v>
      </c>
      <c r="G3293">
        <v>0</v>
      </c>
      <c r="H3293" t="s">
        <v>98</v>
      </c>
      <c r="I3293" t="s">
        <v>98</v>
      </c>
      <c r="J3293">
        <v>0.1143770226</v>
      </c>
      <c r="K3293">
        <v>1.75288904E-2</v>
      </c>
      <c r="L3293">
        <v>1.39450676E-2</v>
      </c>
      <c r="M3293">
        <v>5.5469827999999983E-3</v>
      </c>
      <c r="N3293">
        <v>5.5469827999999983E-3</v>
      </c>
      <c r="O3293">
        <v>4.4128891999999989E-3</v>
      </c>
      <c r="P3293">
        <v>4.4128891999999989E-3</v>
      </c>
      <c r="Q3293">
        <v>7.0213271999999974E-3</v>
      </c>
      <c r="R3293">
        <v>5.5858003999999994E-3</v>
      </c>
      <c r="S3293">
        <v>4.4437703999999989E-3</v>
      </c>
      <c r="T3293">
        <v>3.5352309999999989E-3</v>
      </c>
      <c r="U3293">
        <v>1.36431464E-2</v>
      </c>
      <c r="V3293">
        <v>41.63</v>
      </c>
      <c r="W3293">
        <v>0.571885113</v>
      </c>
      <c r="X3293">
        <v>8.7644451999999998E-2</v>
      </c>
      <c r="Y3293">
        <v>6.9725337999999998E-2</v>
      </c>
      <c r="Z3293">
        <v>2.7734913999999999E-2</v>
      </c>
      <c r="AA3293">
        <v>2.7734913999999999E-2</v>
      </c>
      <c r="AB3293">
        <v>2.2064446000000001E-2</v>
      </c>
      <c r="AC3293">
        <v>2.2064446000000001E-2</v>
      </c>
      <c r="AD3293">
        <v>3.5106635999999997E-2</v>
      </c>
      <c r="AE3293">
        <v>2.7929002000000001E-2</v>
      </c>
      <c r="AF3293">
        <v>2.2218852000000001E-2</v>
      </c>
      <c r="AG3293">
        <v>1.7676154999999999E-2</v>
      </c>
      <c r="AH3293" s="6">
        <v>6.8215732000000001E-2</v>
      </c>
      <c r="AI3293" s="6"/>
      <c r="AJ3293" s="8"/>
      <c r="AK3293" s="6"/>
      <c r="AL3293" s="6"/>
      <c r="AM3293" s="6"/>
      <c r="AN3293" s="6"/>
      <c r="AO3293" s="6"/>
      <c r="AP3293" s="6"/>
      <c r="AQ3293" s="6"/>
      <c r="AR3293" s="6"/>
      <c r="AS3293" s="6"/>
    </row>
    <row r="3294" spans="1:45" x14ac:dyDescent="0.35">
      <c r="A3294">
        <v>10000</v>
      </c>
      <c r="B3294">
        <v>1.238710526450548</v>
      </c>
      <c r="C3294">
        <v>250</v>
      </c>
      <c r="D3294">
        <v>1.5027269589230241</v>
      </c>
      <c r="E3294">
        <v>0.8</v>
      </c>
      <c r="F3294">
        <v>0</v>
      </c>
      <c r="G3294">
        <v>0</v>
      </c>
      <c r="H3294" t="s">
        <v>98</v>
      </c>
      <c r="I3294" t="s">
        <v>98</v>
      </c>
      <c r="J3294">
        <v>0.1143770226</v>
      </c>
      <c r="K3294">
        <v>1.75288904E-2</v>
      </c>
      <c r="L3294">
        <v>1.39450676E-2</v>
      </c>
      <c r="M3294">
        <v>5.5469827999999983E-3</v>
      </c>
      <c r="N3294">
        <v>5.5469827999999983E-3</v>
      </c>
      <c r="O3294">
        <v>4.4128891999999989E-3</v>
      </c>
      <c r="P3294">
        <v>4.4128891999999989E-3</v>
      </c>
      <c r="Q3294">
        <v>7.0213271999999974E-3</v>
      </c>
      <c r="R3294">
        <v>5.5858003999999994E-3</v>
      </c>
      <c r="S3294">
        <v>4.4437703999999989E-3</v>
      </c>
      <c r="T3294">
        <v>3.5352309999999989E-3</v>
      </c>
      <c r="U3294">
        <v>1.36431464E-2</v>
      </c>
      <c r="V3294">
        <v>41.63</v>
      </c>
      <c r="W3294">
        <v>0.571885113</v>
      </c>
      <c r="X3294">
        <v>8.7644451999999998E-2</v>
      </c>
      <c r="Y3294">
        <v>6.9725337999999998E-2</v>
      </c>
      <c r="Z3294">
        <v>2.7734913999999999E-2</v>
      </c>
      <c r="AA3294">
        <v>2.7734913999999999E-2</v>
      </c>
      <c r="AB3294">
        <v>2.2064446000000001E-2</v>
      </c>
      <c r="AC3294">
        <v>2.2064446000000001E-2</v>
      </c>
      <c r="AD3294">
        <v>3.5106635999999997E-2</v>
      </c>
      <c r="AE3294">
        <v>2.7929002000000001E-2</v>
      </c>
      <c r="AF3294">
        <v>2.2218852000000001E-2</v>
      </c>
      <c r="AG3294">
        <v>1.7676154999999999E-2</v>
      </c>
      <c r="AH3294" s="6">
        <v>6.8215732000000001E-2</v>
      </c>
      <c r="AI3294" s="6"/>
      <c r="AJ3294" s="8"/>
      <c r="AK3294" s="6"/>
      <c r="AL3294" s="6"/>
      <c r="AM3294" s="6"/>
      <c r="AN3294" s="6"/>
      <c r="AO3294" s="6"/>
      <c r="AP3294" s="6"/>
      <c r="AQ3294" s="6"/>
      <c r="AR3294" s="6"/>
      <c r="AS3294" s="6"/>
    </row>
    <row r="3295" spans="1:45" x14ac:dyDescent="0.35">
      <c r="A3295">
        <v>15000</v>
      </c>
      <c r="B3295">
        <v>1.674142454087467</v>
      </c>
      <c r="C3295">
        <v>250</v>
      </c>
      <c r="D3295">
        <v>1.5027269589230241</v>
      </c>
      <c r="E3295">
        <v>0.8</v>
      </c>
      <c r="F3295">
        <v>0</v>
      </c>
      <c r="G3295">
        <v>0</v>
      </c>
      <c r="H3295" t="s">
        <v>98</v>
      </c>
      <c r="I3295" t="s">
        <v>98</v>
      </c>
      <c r="J3295">
        <v>0.1143770226</v>
      </c>
      <c r="K3295">
        <v>1.75288904E-2</v>
      </c>
      <c r="L3295">
        <v>1.39450676E-2</v>
      </c>
      <c r="M3295">
        <v>5.5469827999999983E-3</v>
      </c>
      <c r="N3295">
        <v>5.5469827999999983E-3</v>
      </c>
      <c r="O3295">
        <v>4.4128891999999989E-3</v>
      </c>
      <c r="P3295">
        <v>4.4128891999999989E-3</v>
      </c>
      <c r="Q3295">
        <v>7.0213271999999974E-3</v>
      </c>
      <c r="R3295">
        <v>5.5858003999999994E-3</v>
      </c>
      <c r="S3295">
        <v>4.4437703999999989E-3</v>
      </c>
      <c r="T3295">
        <v>3.5352309999999989E-3</v>
      </c>
      <c r="U3295">
        <v>1.36431464E-2</v>
      </c>
      <c r="V3295">
        <v>41.63</v>
      </c>
      <c r="W3295">
        <v>0.571885113</v>
      </c>
      <c r="X3295">
        <v>8.7644451999999998E-2</v>
      </c>
      <c r="Y3295">
        <v>6.9725337999999998E-2</v>
      </c>
      <c r="Z3295">
        <v>2.7734913999999999E-2</v>
      </c>
      <c r="AA3295">
        <v>2.7734913999999999E-2</v>
      </c>
      <c r="AB3295">
        <v>2.2064446000000001E-2</v>
      </c>
      <c r="AC3295">
        <v>2.2064446000000001E-2</v>
      </c>
      <c r="AD3295">
        <v>3.5106635999999997E-2</v>
      </c>
      <c r="AE3295">
        <v>2.7929002000000001E-2</v>
      </c>
      <c r="AF3295">
        <v>2.2218852000000001E-2</v>
      </c>
      <c r="AG3295">
        <v>1.7676154999999999E-2</v>
      </c>
      <c r="AH3295" s="6">
        <v>6.8215732000000001E-2</v>
      </c>
      <c r="AI3295" s="6"/>
      <c r="AJ3295" s="8"/>
      <c r="AK3295" s="6"/>
      <c r="AL3295" s="6"/>
      <c r="AM3295" s="6"/>
      <c r="AN3295" s="6"/>
      <c r="AO3295" s="6"/>
      <c r="AP3295" s="6"/>
      <c r="AQ3295" s="6"/>
      <c r="AR3295" s="6"/>
      <c r="AS3295" s="6"/>
    </row>
    <row r="3296" spans="1:45" x14ac:dyDescent="0.35">
      <c r="A3296">
        <v>1500</v>
      </c>
      <c r="B3296">
        <v>0.81108716821193405</v>
      </c>
      <c r="C3296">
        <v>280</v>
      </c>
      <c r="D3296">
        <v>1.5027269589230241</v>
      </c>
      <c r="E3296">
        <v>0.8</v>
      </c>
      <c r="F3296">
        <v>0</v>
      </c>
      <c r="G3296">
        <v>0</v>
      </c>
      <c r="H3296" t="s">
        <v>98</v>
      </c>
      <c r="I3296" t="s">
        <v>98</v>
      </c>
      <c r="J3296">
        <v>0.1143770226</v>
      </c>
      <c r="K3296">
        <v>1.75288904E-2</v>
      </c>
      <c r="L3296">
        <v>1.39450676E-2</v>
      </c>
      <c r="M3296">
        <v>5.5469827999999983E-3</v>
      </c>
      <c r="N3296">
        <v>5.5469827999999983E-3</v>
      </c>
      <c r="O3296">
        <v>4.4128891999999989E-3</v>
      </c>
      <c r="P3296">
        <v>4.4128891999999989E-3</v>
      </c>
      <c r="Q3296">
        <v>7.0213271999999974E-3</v>
      </c>
      <c r="R3296">
        <v>5.5858003999999994E-3</v>
      </c>
      <c r="S3296">
        <v>4.4437703999999989E-3</v>
      </c>
      <c r="T3296">
        <v>3.5352309999999989E-3</v>
      </c>
      <c r="U3296">
        <v>1.36431464E-2</v>
      </c>
      <c r="V3296">
        <v>41.63</v>
      </c>
      <c r="W3296">
        <v>0.571885113</v>
      </c>
      <c r="X3296">
        <v>8.7644451999999998E-2</v>
      </c>
      <c r="Y3296">
        <v>6.9725337999999998E-2</v>
      </c>
      <c r="Z3296">
        <v>2.7734913999999999E-2</v>
      </c>
      <c r="AA3296">
        <v>2.7734913999999999E-2</v>
      </c>
      <c r="AB3296">
        <v>2.2064446000000001E-2</v>
      </c>
      <c r="AC3296">
        <v>2.2064446000000001E-2</v>
      </c>
      <c r="AD3296">
        <v>3.5106635999999997E-2</v>
      </c>
      <c r="AE3296">
        <v>2.7929002000000001E-2</v>
      </c>
      <c r="AF3296">
        <v>2.2218852000000001E-2</v>
      </c>
      <c r="AG3296">
        <v>1.7676154999999999E-2</v>
      </c>
      <c r="AH3296" s="6">
        <v>6.8215732000000001E-2</v>
      </c>
      <c r="AI3296" s="6"/>
      <c r="AJ3296" s="8"/>
      <c r="AK3296" s="6"/>
      <c r="AL3296" s="6"/>
      <c r="AM3296" s="6"/>
      <c r="AN3296" s="6"/>
      <c r="AO3296" s="6"/>
      <c r="AP3296" s="6"/>
      <c r="AQ3296" s="6"/>
      <c r="AR3296" s="6"/>
      <c r="AS3296" s="6"/>
    </row>
    <row r="3297" spans="1:45" x14ac:dyDescent="0.35">
      <c r="A3297">
        <v>2000</v>
      </c>
      <c r="B3297">
        <v>0.76514526716668718</v>
      </c>
      <c r="C3297">
        <v>280</v>
      </c>
      <c r="D3297">
        <v>1.5027269589230241</v>
      </c>
      <c r="E3297">
        <v>0.8</v>
      </c>
      <c r="F3297">
        <v>0</v>
      </c>
      <c r="G3297">
        <v>0</v>
      </c>
      <c r="H3297" t="s">
        <v>98</v>
      </c>
      <c r="I3297" t="s">
        <v>98</v>
      </c>
      <c r="J3297">
        <v>0.1143770226</v>
      </c>
      <c r="K3297">
        <v>1.75288904E-2</v>
      </c>
      <c r="L3297">
        <v>1.39450676E-2</v>
      </c>
      <c r="M3297">
        <v>5.5469827999999983E-3</v>
      </c>
      <c r="N3297">
        <v>5.5469827999999983E-3</v>
      </c>
      <c r="O3297">
        <v>4.4128891999999989E-3</v>
      </c>
      <c r="P3297">
        <v>4.4128891999999989E-3</v>
      </c>
      <c r="Q3297">
        <v>7.0213271999999974E-3</v>
      </c>
      <c r="R3297">
        <v>5.5858003999999994E-3</v>
      </c>
      <c r="S3297">
        <v>4.4437703999999989E-3</v>
      </c>
      <c r="T3297">
        <v>3.5352309999999989E-3</v>
      </c>
      <c r="U3297">
        <v>1.36431464E-2</v>
      </c>
      <c r="V3297">
        <v>41.63</v>
      </c>
      <c r="W3297">
        <v>0.571885113</v>
      </c>
      <c r="X3297">
        <v>8.7644451999999998E-2</v>
      </c>
      <c r="Y3297">
        <v>6.9725337999999998E-2</v>
      </c>
      <c r="Z3297">
        <v>2.7734913999999999E-2</v>
      </c>
      <c r="AA3297">
        <v>2.7734913999999999E-2</v>
      </c>
      <c r="AB3297">
        <v>2.2064446000000001E-2</v>
      </c>
      <c r="AC3297">
        <v>2.2064446000000001E-2</v>
      </c>
      <c r="AD3297">
        <v>3.5106635999999997E-2</v>
      </c>
      <c r="AE3297">
        <v>2.7929002000000001E-2</v>
      </c>
      <c r="AF3297">
        <v>2.2218852000000001E-2</v>
      </c>
      <c r="AG3297">
        <v>1.7676154999999999E-2</v>
      </c>
      <c r="AH3297" s="6">
        <v>6.8215732000000001E-2</v>
      </c>
      <c r="AI3297" s="6"/>
      <c r="AJ3297" s="8"/>
      <c r="AK3297" s="6"/>
      <c r="AL3297" s="6"/>
      <c r="AM3297" s="6"/>
      <c r="AN3297" s="6"/>
      <c r="AO3297" s="6"/>
      <c r="AP3297" s="6"/>
      <c r="AQ3297" s="6"/>
      <c r="AR3297" s="6"/>
      <c r="AS3297" s="6"/>
    </row>
    <row r="3298" spans="1:45" x14ac:dyDescent="0.35">
      <c r="A3298">
        <v>2500</v>
      </c>
      <c r="B3298">
        <v>0.73572022273104276</v>
      </c>
      <c r="C3298">
        <v>280</v>
      </c>
      <c r="D3298">
        <v>1.5027269589230241</v>
      </c>
      <c r="E3298">
        <v>0.8</v>
      </c>
      <c r="F3298">
        <v>0</v>
      </c>
      <c r="G3298">
        <v>0</v>
      </c>
      <c r="H3298" t="s">
        <v>98</v>
      </c>
      <c r="I3298" t="s">
        <v>98</v>
      </c>
      <c r="J3298">
        <v>0.1143770226</v>
      </c>
      <c r="K3298">
        <v>1.75288904E-2</v>
      </c>
      <c r="L3298">
        <v>1.39450676E-2</v>
      </c>
      <c r="M3298">
        <v>5.5469827999999983E-3</v>
      </c>
      <c r="N3298">
        <v>5.5469827999999983E-3</v>
      </c>
      <c r="O3298">
        <v>4.4128891999999989E-3</v>
      </c>
      <c r="P3298">
        <v>4.4128891999999989E-3</v>
      </c>
      <c r="Q3298">
        <v>7.0213271999999974E-3</v>
      </c>
      <c r="R3298">
        <v>5.5858003999999994E-3</v>
      </c>
      <c r="S3298">
        <v>4.4437703999999989E-3</v>
      </c>
      <c r="T3298">
        <v>3.5352309999999989E-3</v>
      </c>
      <c r="U3298">
        <v>1.36431464E-2</v>
      </c>
      <c r="V3298">
        <v>41.63</v>
      </c>
      <c r="W3298">
        <v>0.571885113</v>
      </c>
      <c r="X3298">
        <v>8.7644451999999998E-2</v>
      </c>
      <c r="Y3298">
        <v>6.9725337999999998E-2</v>
      </c>
      <c r="Z3298">
        <v>2.7734913999999999E-2</v>
      </c>
      <c r="AA3298">
        <v>2.7734913999999999E-2</v>
      </c>
      <c r="AB3298">
        <v>2.2064446000000001E-2</v>
      </c>
      <c r="AC3298">
        <v>2.2064446000000001E-2</v>
      </c>
      <c r="AD3298">
        <v>3.5106635999999997E-2</v>
      </c>
      <c r="AE3298">
        <v>2.7929002000000001E-2</v>
      </c>
      <c r="AF3298">
        <v>2.2218852000000001E-2</v>
      </c>
      <c r="AG3298">
        <v>1.7676154999999999E-2</v>
      </c>
      <c r="AH3298" s="6">
        <v>6.8215732000000001E-2</v>
      </c>
      <c r="AI3298" s="6"/>
      <c r="AJ3298" s="8"/>
      <c r="AK3298" s="6"/>
      <c r="AL3298" s="6"/>
      <c r="AM3298" s="6"/>
      <c r="AN3298" s="6"/>
      <c r="AO3298" s="6"/>
      <c r="AP3298" s="6"/>
      <c r="AQ3298" s="6"/>
      <c r="AR3298" s="6"/>
      <c r="AS3298" s="6"/>
    </row>
    <row r="3299" spans="1:45" x14ac:dyDescent="0.35">
      <c r="A3299">
        <v>5000</v>
      </c>
      <c r="B3299">
        <v>0.82000937114009087</v>
      </c>
      <c r="C3299">
        <v>280</v>
      </c>
      <c r="D3299">
        <v>1.5027269589230241</v>
      </c>
      <c r="E3299">
        <v>0.8</v>
      </c>
      <c r="F3299">
        <v>0</v>
      </c>
      <c r="G3299">
        <v>0</v>
      </c>
      <c r="H3299" t="s">
        <v>98</v>
      </c>
      <c r="I3299" t="s">
        <v>98</v>
      </c>
      <c r="J3299">
        <v>0.1143770226</v>
      </c>
      <c r="K3299">
        <v>1.75288904E-2</v>
      </c>
      <c r="L3299">
        <v>1.39450676E-2</v>
      </c>
      <c r="M3299">
        <v>5.5469827999999983E-3</v>
      </c>
      <c r="N3299">
        <v>5.5469827999999983E-3</v>
      </c>
      <c r="O3299">
        <v>4.4128891999999989E-3</v>
      </c>
      <c r="P3299">
        <v>4.4128891999999989E-3</v>
      </c>
      <c r="Q3299">
        <v>7.0213271999999974E-3</v>
      </c>
      <c r="R3299">
        <v>5.5858003999999994E-3</v>
      </c>
      <c r="S3299">
        <v>4.4437703999999989E-3</v>
      </c>
      <c r="T3299">
        <v>3.5352309999999989E-3</v>
      </c>
      <c r="U3299">
        <v>1.36431464E-2</v>
      </c>
      <c r="V3299">
        <v>41.63</v>
      </c>
      <c r="W3299">
        <v>0.571885113</v>
      </c>
      <c r="X3299">
        <v>8.7644451999999998E-2</v>
      </c>
      <c r="Y3299">
        <v>6.9725337999999998E-2</v>
      </c>
      <c r="Z3299">
        <v>2.7734913999999999E-2</v>
      </c>
      <c r="AA3299">
        <v>2.7734913999999999E-2</v>
      </c>
      <c r="AB3299">
        <v>2.2064446000000001E-2</v>
      </c>
      <c r="AC3299">
        <v>2.2064446000000001E-2</v>
      </c>
      <c r="AD3299">
        <v>3.5106635999999997E-2</v>
      </c>
      <c r="AE3299">
        <v>2.7929002000000001E-2</v>
      </c>
      <c r="AF3299">
        <v>2.2218852000000001E-2</v>
      </c>
      <c r="AG3299">
        <v>1.7676154999999999E-2</v>
      </c>
      <c r="AH3299" s="6">
        <v>6.8215732000000001E-2</v>
      </c>
      <c r="AI3299" s="6"/>
      <c r="AJ3299" s="8"/>
      <c r="AK3299" s="6"/>
      <c r="AL3299" s="6"/>
      <c r="AM3299" s="6"/>
      <c r="AN3299" s="6"/>
      <c r="AO3299" s="6"/>
      <c r="AP3299" s="6"/>
      <c r="AQ3299" s="6"/>
      <c r="AR3299" s="6"/>
      <c r="AS3299" s="6"/>
    </row>
    <row r="3300" spans="1:45" x14ac:dyDescent="0.35">
      <c r="A3300">
        <v>7500</v>
      </c>
      <c r="B3300">
        <v>1.020974751947163</v>
      </c>
      <c r="C3300">
        <v>280</v>
      </c>
      <c r="D3300">
        <v>1.5027269589230241</v>
      </c>
      <c r="E3300">
        <v>0.8</v>
      </c>
      <c r="F3300">
        <v>0</v>
      </c>
      <c r="G3300">
        <v>0</v>
      </c>
      <c r="H3300" t="s">
        <v>98</v>
      </c>
      <c r="I3300" t="s">
        <v>98</v>
      </c>
      <c r="J3300">
        <v>0.1143770226</v>
      </c>
      <c r="K3300">
        <v>1.75288904E-2</v>
      </c>
      <c r="L3300">
        <v>1.39450676E-2</v>
      </c>
      <c r="M3300">
        <v>5.5469827999999983E-3</v>
      </c>
      <c r="N3300">
        <v>5.5469827999999983E-3</v>
      </c>
      <c r="O3300">
        <v>4.4128891999999989E-3</v>
      </c>
      <c r="P3300">
        <v>4.4128891999999989E-3</v>
      </c>
      <c r="Q3300">
        <v>7.0213271999999974E-3</v>
      </c>
      <c r="R3300">
        <v>5.5858003999999994E-3</v>
      </c>
      <c r="S3300">
        <v>4.4437703999999989E-3</v>
      </c>
      <c r="T3300">
        <v>3.5352309999999989E-3</v>
      </c>
      <c r="U3300">
        <v>1.36431464E-2</v>
      </c>
      <c r="V3300">
        <v>41.63</v>
      </c>
      <c r="W3300">
        <v>0.571885113</v>
      </c>
      <c r="X3300">
        <v>8.7644451999999998E-2</v>
      </c>
      <c r="Y3300">
        <v>6.9725337999999998E-2</v>
      </c>
      <c r="Z3300">
        <v>2.7734913999999999E-2</v>
      </c>
      <c r="AA3300">
        <v>2.7734913999999999E-2</v>
      </c>
      <c r="AB3300">
        <v>2.2064446000000001E-2</v>
      </c>
      <c r="AC3300">
        <v>2.2064446000000001E-2</v>
      </c>
      <c r="AD3300">
        <v>3.5106635999999997E-2</v>
      </c>
      <c r="AE3300">
        <v>2.7929002000000001E-2</v>
      </c>
      <c r="AF3300">
        <v>2.2218852000000001E-2</v>
      </c>
      <c r="AG3300">
        <v>1.7676154999999999E-2</v>
      </c>
      <c r="AH3300" s="6">
        <v>6.8215732000000001E-2</v>
      </c>
      <c r="AI3300" s="6"/>
      <c r="AJ3300" s="8"/>
      <c r="AK3300" s="6"/>
      <c r="AL3300" s="6"/>
      <c r="AM3300" s="6"/>
      <c r="AN3300" s="6"/>
      <c r="AO3300" s="6"/>
      <c r="AP3300" s="6"/>
      <c r="AQ3300" s="6"/>
      <c r="AR3300" s="6"/>
      <c r="AS3300" s="6"/>
    </row>
    <row r="3301" spans="1:45" x14ac:dyDescent="0.35">
      <c r="A3301">
        <v>10000</v>
      </c>
      <c r="B3301">
        <v>1.233145794222047</v>
      </c>
      <c r="C3301">
        <v>280</v>
      </c>
      <c r="D3301">
        <v>1.5027269589230241</v>
      </c>
      <c r="E3301">
        <v>0.8</v>
      </c>
      <c r="F3301">
        <v>0</v>
      </c>
      <c r="G3301">
        <v>0</v>
      </c>
      <c r="H3301" t="s">
        <v>98</v>
      </c>
      <c r="I3301" t="s">
        <v>98</v>
      </c>
      <c r="J3301">
        <v>0.1143770226</v>
      </c>
      <c r="K3301">
        <v>1.75288904E-2</v>
      </c>
      <c r="L3301">
        <v>1.39450676E-2</v>
      </c>
      <c r="M3301">
        <v>5.5469827999999983E-3</v>
      </c>
      <c r="N3301">
        <v>5.5469827999999983E-3</v>
      </c>
      <c r="O3301">
        <v>4.4128891999999989E-3</v>
      </c>
      <c r="P3301">
        <v>4.4128891999999989E-3</v>
      </c>
      <c r="Q3301">
        <v>7.0213271999999974E-3</v>
      </c>
      <c r="R3301">
        <v>5.5858003999999994E-3</v>
      </c>
      <c r="S3301">
        <v>4.4437703999999989E-3</v>
      </c>
      <c r="T3301">
        <v>3.5352309999999989E-3</v>
      </c>
      <c r="U3301">
        <v>1.36431464E-2</v>
      </c>
      <c r="V3301">
        <v>41.63</v>
      </c>
      <c r="W3301">
        <v>0.571885113</v>
      </c>
      <c r="X3301">
        <v>8.7644451999999998E-2</v>
      </c>
      <c r="Y3301">
        <v>6.9725337999999998E-2</v>
      </c>
      <c r="Z3301">
        <v>2.7734913999999999E-2</v>
      </c>
      <c r="AA3301">
        <v>2.7734913999999999E-2</v>
      </c>
      <c r="AB3301">
        <v>2.2064446000000001E-2</v>
      </c>
      <c r="AC3301">
        <v>2.2064446000000001E-2</v>
      </c>
      <c r="AD3301">
        <v>3.5106635999999997E-2</v>
      </c>
      <c r="AE3301">
        <v>2.7929002000000001E-2</v>
      </c>
      <c r="AF3301">
        <v>2.2218852000000001E-2</v>
      </c>
      <c r="AG3301">
        <v>1.7676154999999999E-2</v>
      </c>
      <c r="AH3301" s="6">
        <v>6.8215732000000001E-2</v>
      </c>
      <c r="AI3301" s="6"/>
      <c r="AJ3301" s="8"/>
      <c r="AK3301" s="6"/>
      <c r="AL3301" s="6"/>
      <c r="AM3301" s="6"/>
      <c r="AN3301" s="6"/>
      <c r="AO3301" s="6"/>
      <c r="AP3301" s="6"/>
      <c r="AQ3301" s="6"/>
      <c r="AR3301" s="6"/>
      <c r="AS3301" s="6"/>
    </row>
    <row r="3302" spans="1:45" x14ac:dyDescent="0.35">
      <c r="A3302">
        <v>15000</v>
      </c>
      <c r="B3302">
        <v>1.650377612820892</v>
      </c>
      <c r="C3302">
        <v>280</v>
      </c>
      <c r="D3302">
        <v>1.5027269589230241</v>
      </c>
      <c r="E3302">
        <v>0.8</v>
      </c>
      <c r="F3302">
        <v>0</v>
      </c>
      <c r="G3302">
        <v>0</v>
      </c>
      <c r="H3302" t="s">
        <v>98</v>
      </c>
      <c r="I3302" t="s">
        <v>98</v>
      </c>
      <c r="J3302">
        <v>0.1143770226</v>
      </c>
      <c r="K3302">
        <v>1.75288904E-2</v>
      </c>
      <c r="L3302">
        <v>1.39450676E-2</v>
      </c>
      <c r="M3302">
        <v>5.5469827999999983E-3</v>
      </c>
      <c r="N3302">
        <v>5.5469827999999983E-3</v>
      </c>
      <c r="O3302">
        <v>4.4128891999999989E-3</v>
      </c>
      <c r="P3302">
        <v>4.4128891999999989E-3</v>
      </c>
      <c r="Q3302">
        <v>7.0213271999999974E-3</v>
      </c>
      <c r="R3302">
        <v>5.5858003999999994E-3</v>
      </c>
      <c r="S3302">
        <v>4.4437703999999989E-3</v>
      </c>
      <c r="T3302">
        <v>3.5352309999999989E-3</v>
      </c>
      <c r="U3302">
        <v>1.36431464E-2</v>
      </c>
      <c r="V3302">
        <v>41.63</v>
      </c>
      <c r="W3302">
        <v>0.571885113</v>
      </c>
      <c r="X3302">
        <v>8.7644451999999998E-2</v>
      </c>
      <c r="Y3302">
        <v>6.9725337999999998E-2</v>
      </c>
      <c r="Z3302">
        <v>2.7734913999999999E-2</v>
      </c>
      <c r="AA3302">
        <v>2.7734913999999999E-2</v>
      </c>
      <c r="AB3302">
        <v>2.2064446000000001E-2</v>
      </c>
      <c r="AC3302">
        <v>2.2064446000000001E-2</v>
      </c>
      <c r="AD3302">
        <v>3.5106635999999997E-2</v>
      </c>
      <c r="AE3302">
        <v>2.7929002000000001E-2</v>
      </c>
      <c r="AF3302">
        <v>2.2218852000000001E-2</v>
      </c>
      <c r="AG3302">
        <v>1.7676154999999999E-2</v>
      </c>
      <c r="AH3302" s="6">
        <v>6.8215732000000001E-2</v>
      </c>
      <c r="AI3302" s="6"/>
      <c r="AJ3302" s="8"/>
      <c r="AK3302" s="6"/>
      <c r="AL3302" s="6"/>
      <c r="AM3302" s="6"/>
      <c r="AN3302" s="6"/>
      <c r="AO3302" s="6"/>
      <c r="AP3302" s="6"/>
      <c r="AQ3302" s="6"/>
      <c r="AR3302" s="6"/>
      <c r="AS3302" s="6"/>
    </row>
    <row r="3303" spans="1:45" x14ac:dyDescent="0.35">
      <c r="A3303">
        <v>1500</v>
      </c>
      <c r="B3303">
        <v>0.3423607533631422</v>
      </c>
      <c r="C3303">
        <v>60</v>
      </c>
      <c r="D3303">
        <v>1.3848947186744911</v>
      </c>
      <c r="E3303">
        <v>0</v>
      </c>
      <c r="F3303">
        <v>0.2</v>
      </c>
      <c r="G3303">
        <v>0</v>
      </c>
      <c r="H3303" t="s">
        <v>98</v>
      </c>
      <c r="I3303" t="s">
        <v>98</v>
      </c>
      <c r="J3303">
        <v>0.45750809040000001</v>
      </c>
      <c r="K3303">
        <v>7.0115561600000001E-2</v>
      </c>
      <c r="L3303">
        <v>5.5780270399999998E-2</v>
      </c>
      <c r="M3303">
        <v>2.21879312E-2</v>
      </c>
      <c r="N3303">
        <v>2.21879312E-2</v>
      </c>
      <c r="O3303">
        <v>1.7651556799999999E-2</v>
      </c>
      <c r="P3303">
        <v>1.7651556799999999E-2</v>
      </c>
      <c r="Q3303">
        <v>2.80853088E-2</v>
      </c>
      <c r="R3303">
        <v>2.2343201600000001E-2</v>
      </c>
      <c r="S3303">
        <v>1.7775081599999999E-2</v>
      </c>
      <c r="T3303">
        <v>1.4140923999999999E-2</v>
      </c>
      <c r="U3303">
        <v>5.4572585600000001E-2</v>
      </c>
      <c r="V3303">
        <v>41.63</v>
      </c>
      <c r="W3303">
        <v>0.571885113</v>
      </c>
      <c r="X3303">
        <v>8.7644451999999998E-2</v>
      </c>
      <c r="Y3303">
        <v>6.9725337999999998E-2</v>
      </c>
      <c r="Z3303">
        <v>2.7734913999999999E-2</v>
      </c>
      <c r="AA3303">
        <v>2.7734913999999999E-2</v>
      </c>
      <c r="AB3303">
        <v>2.2064446000000001E-2</v>
      </c>
      <c r="AC3303">
        <v>2.2064446000000001E-2</v>
      </c>
      <c r="AD3303">
        <v>3.5106635999999997E-2</v>
      </c>
      <c r="AE3303">
        <v>2.7929002000000001E-2</v>
      </c>
      <c r="AF3303">
        <v>2.2218852000000001E-2</v>
      </c>
      <c r="AG3303">
        <v>1.7676154999999999E-2</v>
      </c>
      <c r="AH3303" s="6">
        <v>6.8215732000000001E-2</v>
      </c>
      <c r="AI3303" s="6"/>
      <c r="AJ3303" s="8"/>
      <c r="AK3303" s="6"/>
      <c r="AL3303" s="6"/>
      <c r="AM3303" s="6"/>
      <c r="AN3303" s="6"/>
      <c r="AO3303" s="6"/>
      <c r="AP3303" s="6"/>
      <c r="AQ3303" s="6"/>
      <c r="AR3303" s="6"/>
      <c r="AS3303" s="6"/>
    </row>
    <row r="3304" spans="1:45" x14ac:dyDescent="0.35">
      <c r="A3304">
        <v>2000</v>
      </c>
      <c r="B3304">
        <v>0.44739809083257998</v>
      </c>
      <c r="C3304">
        <v>60</v>
      </c>
      <c r="D3304">
        <v>1.3848947186744911</v>
      </c>
      <c r="E3304">
        <v>0</v>
      </c>
      <c r="F3304">
        <v>0.2</v>
      </c>
      <c r="G3304">
        <v>0</v>
      </c>
      <c r="H3304" t="s">
        <v>98</v>
      </c>
      <c r="I3304" t="s">
        <v>98</v>
      </c>
      <c r="J3304">
        <v>0.45750809040000001</v>
      </c>
      <c r="K3304">
        <v>7.0115561600000001E-2</v>
      </c>
      <c r="L3304">
        <v>5.5780270399999998E-2</v>
      </c>
      <c r="M3304">
        <v>2.21879312E-2</v>
      </c>
      <c r="N3304">
        <v>2.21879312E-2</v>
      </c>
      <c r="O3304">
        <v>1.7651556799999999E-2</v>
      </c>
      <c r="P3304">
        <v>1.7651556799999999E-2</v>
      </c>
      <c r="Q3304">
        <v>2.80853088E-2</v>
      </c>
      <c r="R3304">
        <v>2.2343201600000001E-2</v>
      </c>
      <c r="S3304">
        <v>1.7775081599999999E-2</v>
      </c>
      <c r="T3304">
        <v>1.4140923999999999E-2</v>
      </c>
      <c r="U3304">
        <v>5.4572585600000001E-2</v>
      </c>
      <c r="V3304">
        <v>41.63</v>
      </c>
      <c r="W3304">
        <v>0.571885113</v>
      </c>
      <c r="X3304">
        <v>8.7644451999999998E-2</v>
      </c>
      <c r="Y3304">
        <v>6.9725337999999998E-2</v>
      </c>
      <c r="Z3304">
        <v>2.7734913999999999E-2</v>
      </c>
      <c r="AA3304">
        <v>2.7734913999999999E-2</v>
      </c>
      <c r="AB3304">
        <v>2.2064446000000001E-2</v>
      </c>
      <c r="AC3304">
        <v>2.2064446000000001E-2</v>
      </c>
      <c r="AD3304">
        <v>3.5106635999999997E-2</v>
      </c>
      <c r="AE3304">
        <v>2.7929002000000001E-2</v>
      </c>
      <c r="AF3304">
        <v>2.2218852000000001E-2</v>
      </c>
      <c r="AG3304">
        <v>1.7676154999999999E-2</v>
      </c>
      <c r="AH3304" s="6">
        <v>6.8215732000000001E-2</v>
      </c>
      <c r="AI3304" s="6"/>
      <c r="AJ3304" s="8"/>
      <c r="AK3304" s="6"/>
      <c r="AL3304" s="6"/>
      <c r="AM3304" s="6"/>
      <c r="AN3304" s="6"/>
      <c r="AO3304" s="6"/>
      <c r="AP3304" s="6"/>
      <c r="AQ3304" s="6"/>
      <c r="AR3304" s="6"/>
      <c r="AS3304" s="6"/>
    </row>
    <row r="3305" spans="1:45" x14ac:dyDescent="0.35">
      <c r="A3305">
        <v>2500</v>
      </c>
      <c r="B3305">
        <v>0.54983297865547398</v>
      </c>
      <c r="C3305">
        <v>60</v>
      </c>
      <c r="D3305">
        <v>1.3848947186744911</v>
      </c>
      <c r="E3305">
        <v>0</v>
      </c>
      <c r="F3305">
        <v>0.2</v>
      </c>
      <c r="G3305">
        <v>0</v>
      </c>
      <c r="H3305" t="s">
        <v>98</v>
      </c>
      <c r="I3305" t="s">
        <v>98</v>
      </c>
      <c r="J3305">
        <v>0.45750809040000001</v>
      </c>
      <c r="K3305">
        <v>7.0115561600000001E-2</v>
      </c>
      <c r="L3305">
        <v>5.5780270399999998E-2</v>
      </c>
      <c r="M3305">
        <v>2.21879312E-2</v>
      </c>
      <c r="N3305">
        <v>2.21879312E-2</v>
      </c>
      <c r="O3305">
        <v>1.7651556799999999E-2</v>
      </c>
      <c r="P3305">
        <v>1.7651556799999999E-2</v>
      </c>
      <c r="Q3305">
        <v>2.80853088E-2</v>
      </c>
      <c r="R3305">
        <v>2.2343201600000001E-2</v>
      </c>
      <c r="S3305">
        <v>1.7775081599999999E-2</v>
      </c>
      <c r="T3305">
        <v>1.4140923999999999E-2</v>
      </c>
      <c r="U3305">
        <v>5.4572585600000001E-2</v>
      </c>
      <c r="V3305">
        <v>41.63</v>
      </c>
      <c r="W3305">
        <v>0.571885113</v>
      </c>
      <c r="X3305">
        <v>8.7644451999999998E-2</v>
      </c>
      <c r="Y3305">
        <v>6.9725337999999998E-2</v>
      </c>
      <c r="Z3305">
        <v>2.7734913999999999E-2</v>
      </c>
      <c r="AA3305">
        <v>2.7734913999999999E-2</v>
      </c>
      <c r="AB3305">
        <v>2.2064446000000001E-2</v>
      </c>
      <c r="AC3305">
        <v>2.2064446000000001E-2</v>
      </c>
      <c r="AD3305">
        <v>3.5106635999999997E-2</v>
      </c>
      <c r="AE3305">
        <v>2.7929002000000001E-2</v>
      </c>
      <c r="AF3305">
        <v>2.2218852000000001E-2</v>
      </c>
      <c r="AG3305">
        <v>1.7676154999999999E-2</v>
      </c>
      <c r="AH3305" s="6">
        <v>6.8215732000000001E-2</v>
      </c>
      <c r="AI3305" s="6"/>
      <c r="AJ3305" s="8"/>
      <c r="AK3305" s="6"/>
      <c r="AL3305" s="6"/>
      <c r="AM3305" s="6"/>
      <c r="AN3305" s="6"/>
      <c r="AO3305" s="6"/>
      <c r="AP3305" s="6"/>
      <c r="AQ3305" s="6"/>
      <c r="AR3305" s="6"/>
      <c r="AS3305" s="6"/>
    </row>
    <row r="3306" spans="1:45" x14ac:dyDescent="0.35">
      <c r="A3306">
        <v>5000</v>
      </c>
      <c r="B3306">
        <v>1.0354400183973751</v>
      </c>
      <c r="C3306">
        <v>60</v>
      </c>
      <c r="D3306">
        <v>1.3848947186744911</v>
      </c>
      <c r="E3306">
        <v>0</v>
      </c>
      <c r="F3306">
        <v>0.2</v>
      </c>
      <c r="G3306">
        <v>0</v>
      </c>
      <c r="H3306" t="s">
        <v>98</v>
      </c>
      <c r="I3306" t="s">
        <v>98</v>
      </c>
      <c r="J3306">
        <v>0.45750809040000001</v>
      </c>
      <c r="K3306">
        <v>7.0115561600000001E-2</v>
      </c>
      <c r="L3306">
        <v>5.5780270399999998E-2</v>
      </c>
      <c r="M3306">
        <v>2.21879312E-2</v>
      </c>
      <c r="N3306">
        <v>2.21879312E-2</v>
      </c>
      <c r="O3306">
        <v>1.7651556799999999E-2</v>
      </c>
      <c r="P3306">
        <v>1.7651556799999999E-2</v>
      </c>
      <c r="Q3306">
        <v>2.80853088E-2</v>
      </c>
      <c r="R3306">
        <v>2.2343201600000001E-2</v>
      </c>
      <c r="S3306">
        <v>1.7775081599999999E-2</v>
      </c>
      <c r="T3306">
        <v>1.4140923999999999E-2</v>
      </c>
      <c r="U3306">
        <v>5.4572585600000001E-2</v>
      </c>
      <c r="V3306">
        <v>41.63</v>
      </c>
      <c r="W3306">
        <v>0.571885113</v>
      </c>
      <c r="X3306">
        <v>8.7644451999999998E-2</v>
      </c>
      <c r="Y3306">
        <v>6.9725337999999998E-2</v>
      </c>
      <c r="Z3306">
        <v>2.7734913999999999E-2</v>
      </c>
      <c r="AA3306">
        <v>2.7734913999999999E-2</v>
      </c>
      <c r="AB3306">
        <v>2.2064446000000001E-2</v>
      </c>
      <c r="AC3306">
        <v>2.2064446000000001E-2</v>
      </c>
      <c r="AD3306">
        <v>3.5106635999999997E-2</v>
      </c>
      <c r="AE3306">
        <v>2.7929002000000001E-2</v>
      </c>
      <c r="AF3306">
        <v>2.2218852000000001E-2</v>
      </c>
      <c r="AG3306">
        <v>1.7676154999999999E-2</v>
      </c>
      <c r="AH3306" s="6">
        <v>6.8215732000000001E-2</v>
      </c>
      <c r="AI3306" s="6"/>
      <c r="AJ3306" s="8"/>
      <c r="AK3306" s="6"/>
      <c r="AL3306" s="6"/>
      <c r="AM3306" s="6"/>
      <c r="AN3306" s="6"/>
      <c r="AO3306" s="6"/>
      <c r="AP3306" s="6"/>
      <c r="AQ3306" s="6"/>
      <c r="AR3306" s="6"/>
      <c r="AS3306" s="6"/>
    </row>
    <row r="3307" spans="1:45" x14ac:dyDescent="0.35">
      <c r="A3307">
        <v>7500</v>
      </c>
      <c r="B3307">
        <v>1.49208150714</v>
      </c>
      <c r="C3307">
        <v>60</v>
      </c>
      <c r="D3307">
        <v>1.3848947186744911</v>
      </c>
      <c r="E3307">
        <v>0</v>
      </c>
      <c r="F3307">
        <v>0.2</v>
      </c>
      <c r="G3307">
        <v>0</v>
      </c>
      <c r="H3307" t="s">
        <v>98</v>
      </c>
      <c r="I3307" t="s">
        <v>98</v>
      </c>
      <c r="J3307">
        <v>0.45750809040000001</v>
      </c>
      <c r="K3307">
        <v>7.0115561600000001E-2</v>
      </c>
      <c r="L3307">
        <v>5.5780270399999998E-2</v>
      </c>
      <c r="M3307">
        <v>2.21879312E-2</v>
      </c>
      <c r="N3307">
        <v>2.21879312E-2</v>
      </c>
      <c r="O3307">
        <v>1.7651556799999999E-2</v>
      </c>
      <c r="P3307">
        <v>1.7651556799999999E-2</v>
      </c>
      <c r="Q3307">
        <v>2.80853088E-2</v>
      </c>
      <c r="R3307">
        <v>2.2343201600000001E-2</v>
      </c>
      <c r="S3307">
        <v>1.7775081599999999E-2</v>
      </c>
      <c r="T3307">
        <v>1.4140923999999999E-2</v>
      </c>
      <c r="U3307">
        <v>5.4572585600000001E-2</v>
      </c>
      <c r="V3307">
        <v>41.63</v>
      </c>
      <c r="W3307">
        <v>0.571885113</v>
      </c>
      <c r="X3307">
        <v>8.7644451999999998E-2</v>
      </c>
      <c r="Y3307">
        <v>6.9725337999999998E-2</v>
      </c>
      <c r="Z3307">
        <v>2.7734913999999999E-2</v>
      </c>
      <c r="AA3307">
        <v>2.7734913999999999E-2</v>
      </c>
      <c r="AB3307">
        <v>2.2064446000000001E-2</v>
      </c>
      <c r="AC3307">
        <v>2.2064446000000001E-2</v>
      </c>
      <c r="AD3307">
        <v>3.5106635999999997E-2</v>
      </c>
      <c r="AE3307">
        <v>2.7929002000000001E-2</v>
      </c>
      <c r="AF3307">
        <v>2.2218852000000001E-2</v>
      </c>
      <c r="AG3307">
        <v>1.7676154999999999E-2</v>
      </c>
      <c r="AH3307" s="6">
        <v>6.8215732000000001E-2</v>
      </c>
      <c r="AI3307" s="6"/>
      <c r="AJ3307" s="8"/>
      <c r="AK3307" s="6"/>
      <c r="AL3307" s="6"/>
      <c r="AM3307" s="6"/>
      <c r="AN3307" s="6"/>
      <c r="AO3307" s="6"/>
      <c r="AP3307" s="6"/>
      <c r="AQ3307" s="6"/>
      <c r="AR3307" s="6"/>
      <c r="AS3307" s="6"/>
    </row>
    <row r="3308" spans="1:45" x14ac:dyDescent="0.35">
      <c r="A3308">
        <v>10000</v>
      </c>
      <c r="B3308">
        <v>1.9296730041637431</v>
      </c>
      <c r="C3308">
        <v>60</v>
      </c>
      <c r="D3308">
        <v>1.3848947186744911</v>
      </c>
      <c r="E3308">
        <v>0</v>
      </c>
      <c r="F3308">
        <v>0.2</v>
      </c>
      <c r="G3308">
        <v>0</v>
      </c>
      <c r="H3308" t="s">
        <v>98</v>
      </c>
      <c r="I3308" t="s">
        <v>98</v>
      </c>
      <c r="J3308">
        <v>0.45750809040000001</v>
      </c>
      <c r="K3308">
        <v>7.0115561600000001E-2</v>
      </c>
      <c r="L3308">
        <v>5.5780270399999998E-2</v>
      </c>
      <c r="M3308">
        <v>2.21879312E-2</v>
      </c>
      <c r="N3308">
        <v>2.21879312E-2</v>
      </c>
      <c r="O3308">
        <v>1.7651556799999999E-2</v>
      </c>
      <c r="P3308">
        <v>1.7651556799999999E-2</v>
      </c>
      <c r="Q3308">
        <v>2.80853088E-2</v>
      </c>
      <c r="R3308">
        <v>2.2343201600000001E-2</v>
      </c>
      <c r="S3308">
        <v>1.7775081599999999E-2</v>
      </c>
      <c r="T3308">
        <v>1.4140923999999999E-2</v>
      </c>
      <c r="U3308">
        <v>5.4572585600000001E-2</v>
      </c>
      <c r="V3308">
        <v>41.63</v>
      </c>
      <c r="W3308">
        <v>0.571885113</v>
      </c>
      <c r="X3308">
        <v>8.7644451999999998E-2</v>
      </c>
      <c r="Y3308">
        <v>6.9725337999999998E-2</v>
      </c>
      <c r="Z3308">
        <v>2.7734913999999999E-2</v>
      </c>
      <c r="AA3308">
        <v>2.7734913999999999E-2</v>
      </c>
      <c r="AB3308">
        <v>2.2064446000000001E-2</v>
      </c>
      <c r="AC3308">
        <v>2.2064446000000001E-2</v>
      </c>
      <c r="AD3308">
        <v>3.5106635999999997E-2</v>
      </c>
      <c r="AE3308">
        <v>2.7929002000000001E-2</v>
      </c>
      <c r="AF3308">
        <v>2.2218852000000001E-2</v>
      </c>
      <c r="AG3308">
        <v>1.7676154999999999E-2</v>
      </c>
      <c r="AH3308" s="6">
        <v>6.8215732000000001E-2</v>
      </c>
      <c r="AI3308" s="6"/>
      <c r="AJ3308" s="8"/>
      <c r="AK3308" s="6"/>
      <c r="AL3308" s="6"/>
      <c r="AM3308" s="6"/>
      <c r="AN3308" s="6"/>
      <c r="AO3308" s="6"/>
      <c r="AP3308" s="6"/>
      <c r="AQ3308" s="6"/>
      <c r="AR3308" s="6"/>
      <c r="AS3308" s="6"/>
    </row>
    <row r="3309" spans="1:45" x14ac:dyDescent="0.35">
      <c r="A3309">
        <v>15000</v>
      </c>
      <c r="B3309">
        <v>2.7652914096360028</v>
      </c>
      <c r="C3309">
        <v>60</v>
      </c>
      <c r="D3309">
        <v>1.3848947186744911</v>
      </c>
      <c r="E3309">
        <v>0</v>
      </c>
      <c r="F3309">
        <v>0.2</v>
      </c>
      <c r="G3309">
        <v>0</v>
      </c>
      <c r="H3309" t="s">
        <v>98</v>
      </c>
      <c r="I3309" t="s">
        <v>98</v>
      </c>
      <c r="J3309">
        <v>0.45750809040000001</v>
      </c>
      <c r="K3309">
        <v>7.0115561600000001E-2</v>
      </c>
      <c r="L3309">
        <v>5.5780270399999998E-2</v>
      </c>
      <c r="M3309">
        <v>2.21879312E-2</v>
      </c>
      <c r="N3309">
        <v>2.21879312E-2</v>
      </c>
      <c r="O3309">
        <v>1.7651556799999999E-2</v>
      </c>
      <c r="P3309">
        <v>1.7651556799999999E-2</v>
      </c>
      <c r="Q3309">
        <v>2.80853088E-2</v>
      </c>
      <c r="R3309">
        <v>2.2343201600000001E-2</v>
      </c>
      <c r="S3309">
        <v>1.7775081599999999E-2</v>
      </c>
      <c r="T3309">
        <v>1.4140923999999999E-2</v>
      </c>
      <c r="U3309">
        <v>5.4572585600000001E-2</v>
      </c>
      <c r="V3309">
        <v>41.63</v>
      </c>
      <c r="W3309">
        <v>0.571885113</v>
      </c>
      <c r="X3309">
        <v>8.7644451999999998E-2</v>
      </c>
      <c r="Y3309">
        <v>6.9725337999999998E-2</v>
      </c>
      <c r="Z3309">
        <v>2.7734913999999999E-2</v>
      </c>
      <c r="AA3309">
        <v>2.7734913999999999E-2</v>
      </c>
      <c r="AB3309">
        <v>2.2064446000000001E-2</v>
      </c>
      <c r="AC3309">
        <v>2.2064446000000001E-2</v>
      </c>
      <c r="AD3309">
        <v>3.5106635999999997E-2</v>
      </c>
      <c r="AE3309">
        <v>2.7929002000000001E-2</v>
      </c>
      <c r="AF3309">
        <v>2.2218852000000001E-2</v>
      </c>
      <c r="AG3309">
        <v>1.7676154999999999E-2</v>
      </c>
      <c r="AH3309" s="6">
        <v>6.8215732000000001E-2</v>
      </c>
      <c r="AI3309" s="6"/>
      <c r="AJ3309" s="8"/>
      <c r="AK3309" s="6"/>
      <c r="AL3309" s="6"/>
      <c r="AM3309" s="6"/>
      <c r="AN3309" s="6"/>
      <c r="AO3309" s="6"/>
      <c r="AP3309" s="6"/>
      <c r="AQ3309" s="6"/>
      <c r="AR3309" s="6"/>
      <c r="AS3309" s="6"/>
    </row>
    <row r="3310" spans="1:45" x14ac:dyDescent="0.35">
      <c r="A3310">
        <v>1500</v>
      </c>
      <c r="B3310">
        <v>0.34348496053550759</v>
      </c>
      <c r="C3310">
        <v>90</v>
      </c>
      <c r="D3310">
        <v>1.3848947186744911</v>
      </c>
      <c r="E3310">
        <v>0</v>
      </c>
      <c r="F3310">
        <v>0.2</v>
      </c>
      <c r="G3310">
        <v>0</v>
      </c>
      <c r="H3310" t="s">
        <v>98</v>
      </c>
      <c r="I3310" t="s">
        <v>98</v>
      </c>
      <c r="J3310">
        <v>0.45750809040000001</v>
      </c>
      <c r="K3310">
        <v>7.0115561600000001E-2</v>
      </c>
      <c r="L3310">
        <v>5.5780270399999998E-2</v>
      </c>
      <c r="M3310">
        <v>2.21879312E-2</v>
      </c>
      <c r="N3310">
        <v>2.21879312E-2</v>
      </c>
      <c r="O3310">
        <v>1.7651556799999999E-2</v>
      </c>
      <c r="P3310">
        <v>1.7651556799999999E-2</v>
      </c>
      <c r="Q3310">
        <v>2.80853088E-2</v>
      </c>
      <c r="R3310">
        <v>2.2343201600000001E-2</v>
      </c>
      <c r="S3310">
        <v>1.7775081599999999E-2</v>
      </c>
      <c r="T3310">
        <v>1.4140923999999999E-2</v>
      </c>
      <c r="U3310">
        <v>5.4572585600000001E-2</v>
      </c>
      <c r="V3310">
        <v>41.63</v>
      </c>
      <c r="W3310">
        <v>0.571885113</v>
      </c>
      <c r="X3310">
        <v>8.7644451999999998E-2</v>
      </c>
      <c r="Y3310">
        <v>6.9725337999999998E-2</v>
      </c>
      <c r="Z3310">
        <v>2.7734913999999999E-2</v>
      </c>
      <c r="AA3310">
        <v>2.7734913999999999E-2</v>
      </c>
      <c r="AB3310">
        <v>2.2064446000000001E-2</v>
      </c>
      <c r="AC3310">
        <v>2.2064446000000001E-2</v>
      </c>
      <c r="AD3310">
        <v>3.5106635999999997E-2</v>
      </c>
      <c r="AE3310">
        <v>2.7929002000000001E-2</v>
      </c>
      <c r="AF3310">
        <v>2.2218852000000001E-2</v>
      </c>
      <c r="AG3310">
        <v>1.7676154999999999E-2</v>
      </c>
      <c r="AH3310" s="6">
        <v>6.8215732000000001E-2</v>
      </c>
      <c r="AI3310" s="6"/>
      <c r="AJ3310" s="8"/>
      <c r="AK3310" s="6"/>
      <c r="AL3310" s="6"/>
      <c r="AM3310" s="6"/>
      <c r="AN3310" s="6"/>
      <c r="AO3310" s="6"/>
      <c r="AP3310" s="6"/>
      <c r="AQ3310" s="6"/>
      <c r="AR3310" s="6"/>
      <c r="AS3310" s="6"/>
    </row>
    <row r="3311" spans="1:45" x14ac:dyDescent="0.35">
      <c r="A3311">
        <v>2000</v>
      </c>
      <c r="B3311">
        <v>0.44535569224716892</v>
      </c>
      <c r="C3311">
        <v>90</v>
      </c>
      <c r="D3311">
        <v>1.3848947186744911</v>
      </c>
      <c r="E3311">
        <v>0</v>
      </c>
      <c r="F3311">
        <v>0.2</v>
      </c>
      <c r="G3311">
        <v>0</v>
      </c>
      <c r="H3311" t="s">
        <v>98</v>
      </c>
      <c r="I3311" t="s">
        <v>98</v>
      </c>
      <c r="J3311">
        <v>0.45750809040000001</v>
      </c>
      <c r="K3311">
        <v>7.0115561600000001E-2</v>
      </c>
      <c r="L3311">
        <v>5.5780270399999998E-2</v>
      </c>
      <c r="M3311">
        <v>2.21879312E-2</v>
      </c>
      <c r="N3311">
        <v>2.21879312E-2</v>
      </c>
      <c r="O3311">
        <v>1.7651556799999999E-2</v>
      </c>
      <c r="P3311">
        <v>1.7651556799999999E-2</v>
      </c>
      <c r="Q3311">
        <v>2.80853088E-2</v>
      </c>
      <c r="R3311">
        <v>2.2343201600000001E-2</v>
      </c>
      <c r="S3311">
        <v>1.7775081599999999E-2</v>
      </c>
      <c r="T3311">
        <v>1.4140923999999999E-2</v>
      </c>
      <c r="U3311">
        <v>5.4572585600000001E-2</v>
      </c>
      <c r="V3311">
        <v>41.63</v>
      </c>
      <c r="W3311">
        <v>0.571885113</v>
      </c>
      <c r="X3311">
        <v>8.7644451999999998E-2</v>
      </c>
      <c r="Y3311">
        <v>6.9725337999999998E-2</v>
      </c>
      <c r="Z3311">
        <v>2.7734913999999999E-2</v>
      </c>
      <c r="AA3311">
        <v>2.7734913999999999E-2</v>
      </c>
      <c r="AB3311">
        <v>2.2064446000000001E-2</v>
      </c>
      <c r="AC3311">
        <v>2.2064446000000001E-2</v>
      </c>
      <c r="AD3311">
        <v>3.5106635999999997E-2</v>
      </c>
      <c r="AE3311">
        <v>2.7929002000000001E-2</v>
      </c>
      <c r="AF3311">
        <v>2.2218852000000001E-2</v>
      </c>
      <c r="AG3311">
        <v>1.7676154999999999E-2</v>
      </c>
      <c r="AH3311" s="6">
        <v>6.8215732000000001E-2</v>
      </c>
      <c r="AI3311" s="6"/>
      <c r="AJ3311" s="8"/>
      <c r="AK3311" s="6"/>
      <c r="AL3311" s="6"/>
      <c r="AM3311" s="6"/>
      <c r="AN3311" s="6"/>
      <c r="AO3311" s="6"/>
      <c r="AP3311" s="6"/>
      <c r="AQ3311" s="6"/>
      <c r="AR3311" s="6"/>
      <c r="AS3311" s="6"/>
    </row>
    <row r="3312" spans="1:45" x14ac:dyDescent="0.35">
      <c r="A3312">
        <v>2500</v>
      </c>
      <c r="B3312">
        <v>0.54437861000913901</v>
      </c>
      <c r="C3312">
        <v>90</v>
      </c>
      <c r="D3312">
        <v>1.3848947186744911</v>
      </c>
      <c r="E3312">
        <v>0</v>
      </c>
      <c r="F3312">
        <v>0.2</v>
      </c>
      <c r="G3312">
        <v>0</v>
      </c>
      <c r="H3312" t="s">
        <v>98</v>
      </c>
      <c r="I3312" t="s">
        <v>98</v>
      </c>
      <c r="J3312">
        <v>0.45750809040000001</v>
      </c>
      <c r="K3312">
        <v>7.0115561600000001E-2</v>
      </c>
      <c r="L3312">
        <v>5.5780270399999998E-2</v>
      </c>
      <c r="M3312">
        <v>2.21879312E-2</v>
      </c>
      <c r="N3312">
        <v>2.21879312E-2</v>
      </c>
      <c r="O3312">
        <v>1.7651556799999999E-2</v>
      </c>
      <c r="P3312">
        <v>1.7651556799999999E-2</v>
      </c>
      <c r="Q3312">
        <v>2.80853088E-2</v>
      </c>
      <c r="R3312">
        <v>2.2343201600000001E-2</v>
      </c>
      <c r="S3312">
        <v>1.7775081599999999E-2</v>
      </c>
      <c r="T3312">
        <v>1.4140923999999999E-2</v>
      </c>
      <c r="U3312">
        <v>5.4572585600000001E-2</v>
      </c>
      <c r="V3312">
        <v>41.63</v>
      </c>
      <c r="W3312">
        <v>0.571885113</v>
      </c>
      <c r="X3312">
        <v>8.7644451999999998E-2</v>
      </c>
      <c r="Y3312">
        <v>6.9725337999999998E-2</v>
      </c>
      <c r="Z3312">
        <v>2.7734913999999999E-2</v>
      </c>
      <c r="AA3312">
        <v>2.7734913999999999E-2</v>
      </c>
      <c r="AB3312">
        <v>2.2064446000000001E-2</v>
      </c>
      <c r="AC3312">
        <v>2.2064446000000001E-2</v>
      </c>
      <c r="AD3312">
        <v>3.5106635999999997E-2</v>
      </c>
      <c r="AE3312">
        <v>2.7929002000000001E-2</v>
      </c>
      <c r="AF3312">
        <v>2.2218852000000001E-2</v>
      </c>
      <c r="AG3312">
        <v>1.7676154999999999E-2</v>
      </c>
      <c r="AH3312" s="6">
        <v>6.8215732000000001E-2</v>
      </c>
      <c r="AI3312" s="6"/>
      <c r="AJ3312" s="8"/>
      <c r="AK3312" s="6"/>
      <c r="AL3312" s="6"/>
      <c r="AM3312" s="6"/>
      <c r="AN3312" s="6"/>
      <c r="AO3312" s="6"/>
      <c r="AP3312" s="6"/>
      <c r="AQ3312" s="6"/>
      <c r="AR3312" s="6"/>
      <c r="AS3312" s="6"/>
    </row>
    <row r="3313" spans="1:45" x14ac:dyDescent="0.35">
      <c r="A3313">
        <v>5000</v>
      </c>
      <c r="B3313">
        <v>1.0114326252155881</v>
      </c>
      <c r="C3313">
        <v>90</v>
      </c>
      <c r="D3313">
        <v>1.3848947186744911</v>
      </c>
      <c r="E3313">
        <v>0</v>
      </c>
      <c r="F3313">
        <v>0.2</v>
      </c>
      <c r="G3313">
        <v>0</v>
      </c>
      <c r="H3313" t="s">
        <v>98</v>
      </c>
      <c r="I3313" t="s">
        <v>98</v>
      </c>
      <c r="J3313">
        <v>0.45750809040000001</v>
      </c>
      <c r="K3313">
        <v>7.0115561600000001E-2</v>
      </c>
      <c r="L3313">
        <v>5.5780270399999998E-2</v>
      </c>
      <c r="M3313">
        <v>2.21879312E-2</v>
      </c>
      <c r="N3313">
        <v>2.21879312E-2</v>
      </c>
      <c r="O3313">
        <v>1.7651556799999999E-2</v>
      </c>
      <c r="P3313">
        <v>1.7651556799999999E-2</v>
      </c>
      <c r="Q3313">
        <v>2.80853088E-2</v>
      </c>
      <c r="R3313">
        <v>2.2343201600000001E-2</v>
      </c>
      <c r="S3313">
        <v>1.7775081599999999E-2</v>
      </c>
      <c r="T3313">
        <v>1.4140923999999999E-2</v>
      </c>
      <c r="U3313">
        <v>5.4572585600000001E-2</v>
      </c>
      <c r="V3313">
        <v>41.63</v>
      </c>
      <c r="W3313">
        <v>0.571885113</v>
      </c>
      <c r="X3313">
        <v>8.7644451999999998E-2</v>
      </c>
      <c r="Y3313">
        <v>6.9725337999999998E-2</v>
      </c>
      <c r="Z3313">
        <v>2.7734913999999999E-2</v>
      </c>
      <c r="AA3313">
        <v>2.7734913999999999E-2</v>
      </c>
      <c r="AB3313">
        <v>2.2064446000000001E-2</v>
      </c>
      <c r="AC3313">
        <v>2.2064446000000001E-2</v>
      </c>
      <c r="AD3313">
        <v>3.5106635999999997E-2</v>
      </c>
      <c r="AE3313">
        <v>2.7929002000000001E-2</v>
      </c>
      <c r="AF3313">
        <v>2.2218852000000001E-2</v>
      </c>
      <c r="AG3313">
        <v>1.7676154999999999E-2</v>
      </c>
      <c r="AH3313" s="6">
        <v>6.8215732000000001E-2</v>
      </c>
      <c r="AI3313" s="6"/>
      <c r="AJ3313" s="8"/>
      <c r="AK3313" s="6"/>
      <c r="AL3313" s="6"/>
      <c r="AM3313" s="6"/>
      <c r="AN3313" s="6"/>
      <c r="AO3313" s="6"/>
      <c r="AP3313" s="6"/>
      <c r="AQ3313" s="6"/>
      <c r="AR3313" s="6"/>
      <c r="AS3313" s="6"/>
    </row>
    <row r="3314" spans="1:45" x14ac:dyDescent="0.35">
      <c r="A3314">
        <v>7500</v>
      </c>
      <c r="B3314">
        <v>1.4487540385577371</v>
      </c>
      <c r="C3314">
        <v>90</v>
      </c>
      <c r="D3314">
        <v>1.3848947186744911</v>
      </c>
      <c r="E3314">
        <v>0</v>
      </c>
      <c r="F3314">
        <v>0.2</v>
      </c>
      <c r="G3314">
        <v>0</v>
      </c>
      <c r="H3314" t="s">
        <v>98</v>
      </c>
      <c r="I3314" t="s">
        <v>98</v>
      </c>
      <c r="J3314">
        <v>0.45750809040000001</v>
      </c>
      <c r="K3314">
        <v>7.0115561600000001E-2</v>
      </c>
      <c r="L3314">
        <v>5.5780270399999998E-2</v>
      </c>
      <c r="M3314">
        <v>2.21879312E-2</v>
      </c>
      <c r="N3314">
        <v>2.21879312E-2</v>
      </c>
      <c r="O3314">
        <v>1.7651556799999999E-2</v>
      </c>
      <c r="P3314">
        <v>1.7651556799999999E-2</v>
      </c>
      <c r="Q3314">
        <v>2.80853088E-2</v>
      </c>
      <c r="R3314">
        <v>2.2343201600000001E-2</v>
      </c>
      <c r="S3314">
        <v>1.7775081599999999E-2</v>
      </c>
      <c r="T3314">
        <v>1.4140923999999999E-2</v>
      </c>
      <c r="U3314">
        <v>5.4572585600000001E-2</v>
      </c>
      <c r="V3314">
        <v>41.63</v>
      </c>
      <c r="W3314">
        <v>0.571885113</v>
      </c>
      <c r="X3314">
        <v>8.7644451999999998E-2</v>
      </c>
      <c r="Y3314">
        <v>6.9725337999999998E-2</v>
      </c>
      <c r="Z3314">
        <v>2.7734913999999999E-2</v>
      </c>
      <c r="AA3314">
        <v>2.7734913999999999E-2</v>
      </c>
      <c r="AB3314">
        <v>2.2064446000000001E-2</v>
      </c>
      <c r="AC3314">
        <v>2.2064446000000001E-2</v>
      </c>
      <c r="AD3314">
        <v>3.5106635999999997E-2</v>
      </c>
      <c r="AE3314">
        <v>2.7929002000000001E-2</v>
      </c>
      <c r="AF3314">
        <v>2.2218852000000001E-2</v>
      </c>
      <c r="AG3314">
        <v>1.7676154999999999E-2</v>
      </c>
      <c r="AH3314" s="6">
        <v>6.8215732000000001E-2</v>
      </c>
      <c r="AI3314" s="6"/>
      <c r="AJ3314" s="8"/>
      <c r="AK3314" s="6"/>
      <c r="AL3314" s="6"/>
      <c r="AM3314" s="6"/>
      <c r="AN3314" s="6"/>
      <c r="AO3314" s="6"/>
      <c r="AP3314" s="6"/>
      <c r="AQ3314" s="6"/>
      <c r="AR3314" s="6"/>
      <c r="AS3314" s="6"/>
    </row>
    <row r="3315" spans="1:45" x14ac:dyDescent="0.35">
      <c r="A3315">
        <v>10000</v>
      </c>
      <c r="B3315">
        <v>1.8669266088309491</v>
      </c>
      <c r="C3315">
        <v>90</v>
      </c>
      <c r="D3315">
        <v>1.3848947186744911</v>
      </c>
      <c r="E3315">
        <v>0</v>
      </c>
      <c r="F3315">
        <v>0.2</v>
      </c>
      <c r="G3315">
        <v>0</v>
      </c>
      <c r="H3315" t="s">
        <v>98</v>
      </c>
      <c r="I3315" t="s">
        <v>98</v>
      </c>
      <c r="J3315">
        <v>0.45750809040000001</v>
      </c>
      <c r="K3315">
        <v>7.0115561600000001E-2</v>
      </c>
      <c r="L3315">
        <v>5.5780270399999998E-2</v>
      </c>
      <c r="M3315">
        <v>2.21879312E-2</v>
      </c>
      <c r="N3315">
        <v>2.21879312E-2</v>
      </c>
      <c r="O3315">
        <v>1.7651556799999999E-2</v>
      </c>
      <c r="P3315">
        <v>1.7651556799999999E-2</v>
      </c>
      <c r="Q3315">
        <v>2.80853088E-2</v>
      </c>
      <c r="R3315">
        <v>2.2343201600000001E-2</v>
      </c>
      <c r="S3315">
        <v>1.7775081599999999E-2</v>
      </c>
      <c r="T3315">
        <v>1.4140923999999999E-2</v>
      </c>
      <c r="U3315">
        <v>5.4572585600000001E-2</v>
      </c>
      <c r="V3315">
        <v>41.63</v>
      </c>
      <c r="W3315">
        <v>0.571885113</v>
      </c>
      <c r="X3315">
        <v>8.7644451999999998E-2</v>
      </c>
      <c r="Y3315">
        <v>6.9725337999999998E-2</v>
      </c>
      <c r="Z3315">
        <v>2.7734913999999999E-2</v>
      </c>
      <c r="AA3315">
        <v>2.7734913999999999E-2</v>
      </c>
      <c r="AB3315">
        <v>2.2064446000000001E-2</v>
      </c>
      <c r="AC3315">
        <v>2.2064446000000001E-2</v>
      </c>
      <c r="AD3315">
        <v>3.5106635999999997E-2</v>
      </c>
      <c r="AE3315">
        <v>2.7929002000000001E-2</v>
      </c>
      <c r="AF3315">
        <v>2.2218852000000001E-2</v>
      </c>
      <c r="AG3315">
        <v>1.7676154999999999E-2</v>
      </c>
      <c r="AH3315" s="6">
        <v>6.8215732000000001E-2</v>
      </c>
      <c r="AI3315" s="6"/>
      <c r="AJ3315" s="8"/>
      <c r="AK3315" s="6"/>
      <c r="AL3315" s="6"/>
      <c r="AM3315" s="6"/>
      <c r="AN3315" s="6"/>
      <c r="AO3315" s="6"/>
      <c r="AP3315" s="6"/>
      <c r="AQ3315" s="6"/>
      <c r="AR3315" s="6"/>
      <c r="AS3315" s="6"/>
    </row>
    <row r="3316" spans="1:45" x14ac:dyDescent="0.35">
      <c r="A3316">
        <v>15000</v>
      </c>
      <c r="B3316">
        <v>2.66399140003145</v>
      </c>
      <c r="C3316">
        <v>90</v>
      </c>
      <c r="D3316">
        <v>1.3848947186744911</v>
      </c>
      <c r="E3316">
        <v>0</v>
      </c>
      <c r="F3316">
        <v>0.2</v>
      </c>
      <c r="G3316">
        <v>0</v>
      </c>
      <c r="H3316" t="s">
        <v>98</v>
      </c>
      <c r="I3316" t="s">
        <v>98</v>
      </c>
      <c r="J3316">
        <v>0.45750809040000001</v>
      </c>
      <c r="K3316">
        <v>7.0115561600000001E-2</v>
      </c>
      <c r="L3316">
        <v>5.5780270399999998E-2</v>
      </c>
      <c r="M3316">
        <v>2.21879312E-2</v>
      </c>
      <c r="N3316">
        <v>2.21879312E-2</v>
      </c>
      <c r="O3316">
        <v>1.7651556799999999E-2</v>
      </c>
      <c r="P3316">
        <v>1.7651556799999999E-2</v>
      </c>
      <c r="Q3316">
        <v>2.80853088E-2</v>
      </c>
      <c r="R3316">
        <v>2.2343201600000001E-2</v>
      </c>
      <c r="S3316">
        <v>1.7775081599999999E-2</v>
      </c>
      <c r="T3316">
        <v>1.4140923999999999E-2</v>
      </c>
      <c r="U3316">
        <v>5.4572585600000001E-2</v>
      </c>
      <c r="V3316">
        <v>41.63</v>
      </c>
      <c r="W3316">
        <v>0.571885113</v>
      </c>
      <c r="X3316">
        <v>8.7644451999999998E-2</v>
      </c>
      <c r="Y3316">
        <v>6.9725337999999998E-2</v>
      </c>
      <c r="Z3316">
        <v>2.7734913999999999E-2</v>
      </c>
      <c r="AA3316">
        <v>2.7734913999999999E-2</v>
      </c>
      <c r="AB3316">
        <v>2.2064446000000001E-2</v>
      </c>
      <c r="AC3316">
        <v>2.2064446000000001E-2</v>
      </c>
      <c r="AD3316">
        <v>3.5106635999999997E-2</v>
      </c>
      <c r="AE3316">
        <v>2.7929002000000001E-2</v>
      </c>
      <c r="AF3316">
        <v>2.2218852000000001E-2</v>
      </c>
      <c r="AG3316">
        <v>1.7676154999999999E-2</v>
      </c>
      <c r="AH3316" s="6">
        <v>6.8215732000000001E-2</v>
      </c>
      <c r="AI3316" s="6"/>
      <c r="AJ3316" s="8"/>
      <c r="AK3316" s="6"/>
      <c r="AL3316" s="6"/>
      <c r="AM3316" s="6"/>
      <c r="AN3316" s="6"/>
      <c r="AO3316" s="6"/>
      <c r="AP3316" s="6"/>
      <c r="AQ3316" s="6"/>
      <c r="AR3316" s="6"/>
      <c r="AS3316" s="6"/>
    </row>
    <row r="3317" spans="1:45" x14ac:dyDescent="0.35">
      <c r="A3317">
        <v>1500</v>
      </c>
      <c r="B3317">
        <v>0.35003479712043423</v>
      </c>
      <c r="C3317">
        <v>120</v>
      </c>
      <c r="D3317">
        <v>1.3848947186744911</v>
      </c>
      <c r="E3317">
        <v>0</v>
      </c>
      <c r="F3317">
        <v>0.2</v>
      </c>
      <c r="G3317">
        <v>0</v>
      </c>
      <c r="H3317" t="s">
        <v>98</v>
      </c>
      <c r="I3317" t="s">
        <v>98</v>
      </c>
      <c r="J3317">
        <v>0.45750809040000001</v>
      </c>
      <c r="K3317">
        <v>7.0115561600000001E-2</v>
      </c>
      <c r="L3317">
        <v>5.5780270399999998E-2</v>
      </c>
      <c r="M3317">
        <v>2.21879312E-2</v>
      </c>
      <c r="N3317">
        <v>2.21879312E-2</v>
      </c>
      <c r="O3317">
        <v>1.7651556799999999E-2</v>
      </c>
      <c r="P3317">
        <v>1.7651556799999999E-2</v>
      </c>
      <c r="Q3317">
        <v>2.80853088E-2</v>
      </c>
      <c r="R3317">
        <v>2.2343201600000001E-2</v>
      </c>
      <c r="S3317">
        <v>1.7775081599999999E-2</v>
      </c>
      <c r="T3317">
        <v>1.4140923999999999E-2</v>
      </c>
      <c r="U3317">
        <v>5.4572585600000001E-2</v>
      </c>
      <c r="V3317">
        <v>41.63</v>
      </c>
      <c r="W3317">
        <v>0.571885113</v>
      </c>
      <c r="X3317">
        <v>8.7644451999999998E-2</v>
      </c>
      <c r="Y3317">
        <v>6.9725337999999998E-2</v>
      </c>
      <c r="Z3317">
        <v>2.7734913999999999E-2</v>
      </c>
      <c r="AA3317">
        <v>2.7734913999999999E-2</v>
      </c>
      <c r="AB3317">
        <v>2.2064446000000001E-2</v>
      </c>
      <c r="AC3317">
        <v>2.2064446000000001E-2</v>
      </c>
      <c r="AD3317">
        <v>3.5106635999999997E-2</v>
      </c>
      <c r="AE3317">
        <v>2.7929002000000001E-2</v>
      </c>
      <c r="AF3317">
        <v>2.2218852000000001E-2</v>
      </c>
      <c r="AG3317">
        <v>1.7676154999999999E-2</v>
      </c>
      <c r="AH3317" s="6">
        <v>6.8215732000000001E-2</v>
      </c>
      <c r="AI3317" s="6"/>
      <c r="AJ3317" s="8"/>
      <c r="AK3317" s="6"/>
      <c r="AL3317" s="6"/>
      <c r="AM3317" s="6"/>
      <c r="AN3317" s="6"/>
      <c r="AO3317" s="6"/>
      <c r="AP3317" s="6"/>
      <c r="AQ3317" s="6"/>
      <c r="AR3317" s="6"/>
      <c r="AS3317" s="6"/>
    </row>
    <row r="3318" spans="1:45" x14ac:dyDescent="0.35">
      <c r="A3318">
        <v>2000</v>
      </c>
      <c r="B3318">
        <v>0.44805330960395129</v>
      </c>
      <c r="C3318">
        <v>120</v>
      </c>
      <c r="D3318">
        <v>1.3848947186744911</v>
      </c>
      <c r="E3318">
        <v>0</v>
      </c>
      <c r="F3318">
        <v>0.2</v>
      </c>
      <c r="G3318">
        <v>0</v>
      </c>
      <c r="H3318" t="s">
        <v>98</v>
      </c>
      <c r="I3318" t="s">
        <v>98</v>
      </c>
      <c r="J3318">
        <v>0.45750809040000001</v>
      </c>
      <c r="K3318">
        <v>7.0115561600000001E-2</v>
      </c>
      <c r="L3318">
        <v>5.5780270399999998E-2</v>
      </c>
      <c r="M3318">
        <v>2.21879312E-2</v>
      </c>
      <c r="N3318">
        <v>2.21879312E-2</v>
      </c>
      <c r="O3318">
        <v>1.7651556799999999E-2</v>
      </c>
      <c r="P3318">
        <v>1.7651556799999999E-2</v>
      </c>
      <c r="Q3318">
        <v>2.80853088E-2</v>
      </c>
      <c r="R3318">
        <v>2.2343201600000001E-2</v>
      </c>
      <c r="S3318">
        <v>1.7775081599999999E-2</v>
      </c>
      <c r="T3318">
        <v>1.4140923999999999E-2</v>
      </c>
      <c r="U3318">
        <v>5.4572585600000001E-2</v>
      </c>
      <c r="V3318">
        <v>41.63</v>
      </c>
      <c r="W3318">
        <v>0.571885113</v>
      </c>
      <c r="X3318">
        <v>8.7644451999999998E-2</v>
      </c>
      <c r="Y3318">
        <v>6.9725337999999998E-2</v>
      </c>
      <c r="Z3318">
        <v>2.7734913999999999E-2</v>
      </c>
      <c r="AA3318">
        <v>2.7734913999999999E-2</v>
      </c>
      <c r="AB3318">
        <v>2.2064446000000001E-2</v>
      </c>
      <c r="AC3318">
        <v>2.2064446000000001E-2</v>
      </c>
      <c r="AD3318">
        <v>3.5106635999999997E-2</v>
      </c>
      <c r="AE3318">
        <v>2.7929002000000001E-2</v>
      </c>
      <c r="AF3318">
        <v>2.2218852000000001E-2</v>
      </c>
      <c r="AG3318">
        <v>1.7676154999999999E-2</v>
      </c>
      <c r="AH3318" s="6">
        <v>6.8215732000000001E-2</v>
      </c>
      <c r="AI3318" s="6"/>
      <c r="AJ3318" s="8"/>
      <c r="AK3318" s="6"/>
      <c r="AL3318" s="6"/>
      <c r="AM3318" s="6"/>
      <c r="AN3318" s="6"/>
      <c r="AO3318" s="6"/>
      <c r="AP3318" s="6"/>
      <c r="AQ3318" s="6"/>
      <c r="AR3318" s="6"/>
      <c r="AS3318" s="6"/>
    </row>
    <row r="3319" spans="1:45" x14ac:dyDescent="0.35">
      <c r="A3319">
        <v>2500</v>
      </c>
      <c r="B3319">
        <v>0.54339580020940059</v>
      </c>
      <c r="C3319">
        <v>120</v>
      </c>
      <c r="D3319">
        <v>1.3848947186744911</v>
      </c>
      <c r="E3319">
        <v>0</v>
      </c>
      <c r="F3319">
        <v>0.2</v>
      </c>
      <c r="G3319">
        <v>0</v>
      </c>
      <c r="H3319" t="s">
        <v>98</v>
      </c>
      <c r="I3319" t="s">
        <v>98</v>
      </c>
      <c r="J3319">
        <v>0.45750809040000001</v>
      </c>
      <c r="K3319">
        <v>7.0115561600000001E-2</v>
      </c>
      <c r="L3319">
        <v>5.5780270399999998E-2</v>
      </c>
      <c r="M3319">
        <v>2.21879312E-2</v>
      </c>
      <c r="N3319">
        <v>2.21879312E-2</v>
      </c>
      <c r="O3319">
        <v>1.7651556799999999E-2</v>
      </c>
      <c r="P3319">
        <v>1.7651556799999999E-2</v>
      </c>
      <c r="Q3319">
        <v>2.80853088E-2</v>
      </c>
      <c r="R3319">
        <v>2.2343201600000001E-2</v>
      </c>
      <c r="S3319">
        <v>1.7775081599999999E-2</v>
      </c>
      <c r="T3319">
        <v>1.4140923999999999E-2</v>
      </c>
      <c r="U3319">
        <v>5.4572585600000001E-2</v>
      </c>
      <c r="V3319">
        <v>41.63</v>
      </c>
      <c r="W3319">
        <v>0.571885113</v>
      </c>
      <c r="X3319">
        <v>8.7644451999999998E-2</v>
      </c>
      <c r="Y3319">
        <v>6.9725337999999998E-2</v>
      </c>
      <c r="Z3319">
        <v>2.7734913999999999E-2</v>
      </c>
      <c r="AA3319">
        <v>2.7734913999999999E-2</v>
      </c>
      <c r="AB3319">
        <v>2.2064446000000001E-2</v>
      </c>
      <c r="AC3319">
        <v>2.2064446000000001E-2</v>
      </c>
      <c r="AD3319">
        <v>3.5106635999999997E-2</v>
      </c>
      <c r="AE3319">
        <v>2.7929002000000001E-2</v>
      </c>
      <c r="AF3319">
        <v>2.2218852000000001E-2</v>
      </c>
      <c r="AG3319">
        <v>1.7676154999999999E-2</v>
      </c>
      <c r="AH3319" s="6">
        <v>6.8215732000000001E-2</v>
      </c>
      <c r="AI3319" s="6"/>
      <c r="AJ3319" s="8"/>
      <c r="AK3319" s="6"/>
      <c r="AL3319" s="6"/>
      <c r="AM3319" s="6"/>
      <c r="AN3319" s="6"/>
      <c r="AO3319" s="6"/>
      <c r="AP3319" s="6"/>
      <c r="AQ3319" s="6"/>
      <c r="AR3319" s="6"/>
      <c r="AS3319" s="6"/>
    </row>
    <row r="3320" spans="1:45" x14ac:dyDescent="0.35">
      <c r="A3320">
        <v>5000</v>
      </c>
      <c r="B3320">
        <v>0.99238085822859301</v>
      </c>
      <c r="C3320">
        <v>120</v>
      </c>
      <c r="D3320">
        <v>1.3848947186744911</v>
      </c>
      <c r="E3320">
        <v>0</v>
      </c>
      <c r="F3320">
        <v>0.2</v>
      </c>
      <c r="G3320">
        <v>0</v>
      </c>
      <c r="H3320" t="s">
        <v>98</v>
      </c>
      <c r="I3320" t="s">
        <v>98</v>
      </c>
      <c r="J3320">
        <v>0.45750809040000001</v>
      </c>
      <c r="K3320">
        <v>7.0115561600000001E-2</v>
      </c>
      <c r="L3320">
        <v>5.5780270399999998E-2</v>
      </c>
      <c r="M3320">
        <v>2.21879312E-2</v>
      </c>
      <c r="N3320">
        <v>2.21879312E-2</v>
      </c>
      <c r="O3320">
        <v>1.7651556799999999E-2</v>
      </c>
      <c r="P3320">
        <v>1.7651556799999999E-2</v>
      </c>
      <c r="Q3320">
        <v>2.80853088E-2</v>
      </c>
      <c r="R3320">
        <v>2.2343201600000001E-2</v>
      </c>
      <c r="S3320">
        <v>1.7775081599999999E-2</v>
      </c>
      <c r="T3320">
        <v>1.4140923999999999E-2</v>
      </c>
      <c r="U3320">
        <v>5.4572585600000001E-2</v>
      </c>
      <c r="V3320">
        <v>41.63</v>
      </c>
      <c r="W3320">
        <v>0.571885113</v>
      </c>
      <c r="X3320">
        <v>8.7644451999999998E-2</v>
      </c>
      <c r="Y3320">
        <v>6.9725337999999998E-2</v>
      </c>
      <c r="Z3320">
        <v>2.7734913999999999E-2</v>
      </c>
      <c r="AA3320">
        <v>2.7734913999999999E-2</v>
      </c>
      <c r="AB3320">
        <v>2.2064446000000001E-2</v>
      </c>
      <c r="AC3320">
        <v>2.2064446000000001E-2</v>
      </c>
      <c r="AD3320">
        <v>3.5106635999999997E-2</v>
      </c>
      <c r="AE3320">
        <v>2.7929002000000001E-2</v>
      </c>
      <c r="AF3320">
        <v>2.2218852000000001E-2</v>
      </c>
      <c r="AG3320">
        <v>1.7676154999999999E-2</v>
      </c>
      <c r="AH3320" s="6">
        <v>6.8215732000000001E-2</v>
      </c>
      <c r="AI3320" s="6"/>
      <c r="AJ3320" s="8"/>
      <c r="AK3320" s="6"/>
      <c r="AL3320" s="6"/>
      <c r="AM3320" s="6"/>
      <c r="AN3320" s="6"/>
      <c r="AO3320" s="6"/>
      <c r="AP3320" s="6"/>
      <c r="AQ3320" s="6"/>
      <c r="AR3320" s="6"/>
      <c r="AS3320" s="6"/>
    </row>
    <row r="3321" spans="1:45" x14ac:dyDescent="0.35">
      <c r="A3321">
        <v>7500</v>
      </c>
      <c r="B3321">
        <v>1.411741449188235</v>
      </c>
      <c r="C3321">
        <v>120</v>
      </c>
      <c r="D3321">
        <v>1.3848947186744911</v>
      </c>
      <c r="E3321">
        <v>0</v>
      </c>
      <c r="F3321">
        <v>0.2</v>
      </c>
      <c r="G3321">
        <v>0</v>
      </c>
      <c r="H3321" t="s">
        <v>98</v>
      </c>
      <c r="I3321" t="s">
        <v>98</v>
      </c>
      <c r="J3321">
        <v>0.45750809040000001</v>
      </c>
      <c r="K3321">
        <v>7.0115561600000001E-2</v>
      </c>
      <c r="L3321">
        <v>5.5780270399999998E-2</v>
      </c>
      <c r="M3321">
        <v>2.21879312E-2</v>
      </c>
      <c r="N3321">
        <v>2.21879312E-2</v>
      </c>
      <c r="O3321">
        <v>1.7651556799999999E-2</v>
      </c>
      <c r="P3321">
        <v>1.7651556799999999E-2</v>
      </c>
      <c r="Q3321">
        <v>2.80853088E-2</v>
      </c>
      <c r="R3321">
        <v>2.2343201600000001E-2</v>
      </c>
      <c r="S3321">
        <v>1.7775081599999999E-2</v>
      </c>
      <c r="T3321">
        <v>1.4140923999999999E-2</v>
      </c>
      <c r="U3321">
        <v>5.4572585600000001E-2</v>
      </c>
      <c r="V3321">
        <v>41.63</v>
      </c>
      <c r="W3321">
        <v>0.571885113</v>
      </c>
      <c r="X3321">
        <v>8.7644451999999998E-2</v>
      </c>
      <c r="Y3321">
        <v>6.9725337999999998E-2</v>
      </c>
      <c r="Z3321">
        <v>2.7734913999999999E-2</v>
      </c>
      <c r="AA3321">
        <v>2.7734913999999999E-2</v>
      </c>
      <c r="AB3321">
        <v>2.2064446000000001E-2</v>
      </c>
      <c r="AC3321">
        <v>2.2064446000000001E-2</v>
      </c>
      <c r="AD3321">
        <v>3.5106635999999997E-2</v>
      </c>
      <c r="AE3321">
        <v>2.7929002000000001E-2</v>
      </c>
      <c r="AF3321">
        <v>2.2218852000000001E-2</v>
      </c>
      <c r="AG3321">
        <v>1.7676154999999999E-2</v>
      </c>
      <c r="AH3321" s="6">
        <v>6.8215732000000001E-2</v>
      </c>
      <c r="AI3321" s="6"/>
      <c r="AJ3321" s="8"/>
      <c r="AK3321" s="6"/>
      <c r="AL3321" s="6"/>
      <c r="AM3321" s="6"/>
      <c r="AN3321" s="6"/>
      <c r="AO3321" s="6"/>
      <c r="AP3321" s="6"/>
      <c r="AQ3321" s="6"/>
      <c r="AR3321" s="6"/>
      <c r="AS3321" s="6"/>
    </row>
    <row r="3322" spans="1:45" x14ac:dyDescent="0.35">
      <c r="A3322">
        <v>10000</v>
      </c>
      <c r="B3322">
        <v>1.8121040089610989</v>
      </c>
      <c r="C3322">
        <v>120</v>
      </c>
      <c r="D3322">
        <v>1.3848947186744911</v>
      </c>
      <c r="E3322">
        <v>0</v>
      </c>
      <c r="F3322">
        <v>0.2</v>
      </c>
      <c r="G3322">
        <v>0</v>
      </c>
      <c r="H3322" t="s">
        <v>98</v>
      </c>
      <c r="I3322" t="s">
        <v>98</v>
      </c>
      <c r="J3322">
        <v>0.45750809040000001</v>
      </c>
      <c r="K3322">
        <v>7.0115561600000001E-2</v>
      </c>
      <c r="L3322">
        <v>5.5780270399999998E-2</v>
      </c>
      <c r="M3322">
        <v>2.21879312E-2</v>
      </c>
      <c r="N3322">
        <v>2.21879312E-2</v>
      </c>
      <c r="O3322">
        <v>1.7651556799999999E-2</v>
      </c>
      <c r="P3322">
        <v>1.7651556799999999E-2</v>
      </c>
      <c r="Q3322">
        <v>2.80853088E-2</v>
      </c>
      <c r="R3322">
        <v>2.2343201600000001E-2</v>
      </c>
      <c r="S3322">
        <v>1.7775081599999999E-2</v>
      </c>
      <c r="T3322">
        <v>1.4140923999999999E-2</v>
      </c>
      <c r="U3322">
        <v>5.4572585600000001E-2</v>
      </c>
      <c r="V3322">
        <v>41.63</v>
      </c>
      <c r="W3322">
        <v>0.571885113</v>
      </c>
      <c r="X3322">
        <v>8.7644451999999998E-2</v>
      </c>
      <c r="Y3322">
        <v>6.9725337999999998E-2</v>
      </c>
      <c r="Z3322">
        <v>2.7734913999999999E-2</v>
      </c>
      <c r="AA3322">
        <v>2.7734913999999999E-2</v>
      </c>
      <c r="AB3322">
        <v>2.2064446000000001E-2</v>
      </c>
      <c r="AC3322">
        <v>2.2064446000000001E-2</v>
      </c>
      <c r="AD3322">
        <v>3.5106635999999997E-2</v>
      </c>
      <c r="AE3322">
        <v>2.7929002000000001E-2</v>
      </c>
      <c r="AF3322">
        <v>2.2218852000000001E-2</v>
      </c>
      <c r="AG3322">
        <v>1.7676154999999999E-2</v>
      </c>
      <c r="AH3322" s="6">
        <v>6.8215732000000001E-2</v>
      </c>
      <c r="AI3322" s="6"/>
      <c r="AJ3322" s="8"/>
      <c r="AK3322" s="6"/>
      <c r="AL3322" s="6"/>
      <c r="AM3322" s="6"/>
      <c r="AN3322" s="6"/>
      <c r="AO3322" s="6"/>
      <c r="AP3322" s="6"/>
      <c r="AQ3322" s="6"/>
      <c r="AR3322" s="6"/>
      <c r="AS3322" s="6"/>
    </row>
    <row r="3323" spans="1:45" x14ac:dyDescent="0.35">
      <c r="A3323">
        <v>15000</v>
      </c>
      <c r="B3323">
        <v>2.574093832638674</v>
      </c>
      <c r="C3323">
        <v>120</v>
      </c>
      <c r="D3323">
        <v>1.3848947186744911</v>
      </c>
      <c r="E3323">
        <v>0</v>
      </c>
      <c r="F3323">
        <v>0.2</v>
      </c>
      <c r="G3323">
        <v>0</v>
      </c>
      <c r="H3323" t="s">
        <v>98</v>
      </c>
      <c r="I3323" t="s">
        <v>98</v>
      </c>
      <c r="J3323">
        <v>0.45750809040000001</v>
      </c>
      <c r="K3323">
        <v>7.0115561600000001E-2</v>
      </c>
      <c r="L3323">
        <v>5.5780270399999998E-2</v>
      </c>
      <c r="M3323">
        <v>2.21879312E-2</v>
      </c>
      <c r="N3323">
        <v>2.21879312E-2</v>
      </c>
      <c r="O3323">
        <v>1.7651556799999999E-2</v>
      </c>
      <c r="P3323">
        <v>1.7651556799999999E-2</v>
      </c>
      <c r="Q3323">
        <v>2.80853088E-2</v>
      </c>
      <c r="R3323">
        <v>2.2343201600000001E-2</v>
      </c>
      <c r="S3323">
        <v>1.7775081599999999E-2</v>
      </c>
      <c r="T3323">
        <v>1.4140923999999999E-2</v>
      </c>
      <c r="U3323">
        <v>5.4572585600000001E-2</v>
      </c>
      <c r="V3323">
        <v>41.63</v>
      </c>
      <c r="W3323">
        <v>0.571885113</v>
      </c>
      <c r="X3323">
        <v>8.7644451999999998E-2</v>
      </c>
      <c r="Y3323">
        <v>6.9725337999999998E-2</v>
      </c>
      <c r="Z3323">
        <v>2.7734913999999999E-2</v>
      </c>
      <c r="AA3323">
        <v>2.7734913999999999E-2</v>
      </c>
      <c r="AB3323">
        <v>2.2064446000000001E-2</v>
      </c>
      <c r="AC3323">
        <v>2.2064446000000001E-2</v>
      </c>
      <c r="AD3323">
        <v>3.5106635999999997E-2</v>
      </c>
      <c r="AE3323">
        <v>2.7929002000000001E-2</v>
      </c>
      <c r="AF3323">
        <v>2.2218852000000001E-2</v>
      </c>
      <c r="AG3323">
        <v>1.7676154999999999E-2</v>
      </c>
      <c r="AH3323" s="6">
        <v>6.8215732000000001E-2</v>
      </c>
      <c r="AI3323" s="6"/>
      <c r="AJ3323" s="8"/>
      <c r="AK3323" s="6"/>
      <c r="AL3323" s="6"/>
      <c r="AM3323" s="6"/>
      <c r="AN3323" s="6"/>
      <c r="AO3323" s="6"/>
      <c r="AP3323" s="6"/>
      <c r="AQ3323" s="6"/>
      <c r="AR3323" s="6"/>
      <c r="AS3323" s="6"/>
    </row>
    <row r="3324" spans="1:45" x14ac:dyDescent="0.35">
      <c r="A3324">
        <v>1500</v>
      </c>
      <c r="B3324">
        <v>0.36472974314118151</v>
      </c>
      <c r="C3324">
        <v>150</v>
      </c>
      <c r="D3324">
        <v>1.3848947186744911</v>
      </c>
      <c r="E3324">
        <v>0</v>
      </c>
      <c r="F3324">
        <v>0.2</v>
      </c>
      <c r="G3324">
        <v>0</v>
      </c>
      <c r="H3324" t="s">
        <v>98</v>
      </c>
      <c r="I3324" t="s">
        <v>98</v>
      </c>
      <c r="J3324">
        <v>0.45750809040000001</v>
      </c>
      <c r="K3324">
        <v>7.0115561600000001E-2</v>
      </c>
      <c r="L3324">
        <v>5.5780270399999998E-2</v>
      </c>
      <c r="M3324">
        <v>2.21879312E-2</v>
      </c>
      <c r="N3324">
        <v>2.21879312E-2</v>
      </c>
      <c r="O3324">
        <v>1.7651556799999999E-2</v>
      </c>
      <c r="P3324">
        <v>1.7651556799999999E-2</v>
      </c>
      <c r="Q3324">
        <v>2.80853088E-2</v>
      </c>
      <c r="R3324">
        <v>2.2343201600000001E-2</v>
      </c>
      <c r="S3324">
        <v>1.7775081599999999E-2</v>
      </c>
      <c r="T3324">
        <v>1.4140923999999999E-2</v>
      </c>
      <c r="U3324">
        <v>5.4572585600000001E-2</v>
      </c>
      <c r="V3324">
        <v>41.63</v>
      </c>
      <c r="W3324">
        <v>0.571885113</v>
      </c>
      <c r="X3324">
        <v>8.7644451999999998E-2</v>
      </c>
      <c r="Y3324">
        <v>6.9725337999999998E-2</v>
      </c>
      <c r="Z3324">
        <v>2.7734913999999999E-2</v>
      </c>
      <c r="AA3324">
        <v>2.7734913999999999E-2</v>
      </c>
      <c r="AB3324">
        <v>2.2064446000000001E-2</v>
      </c>
      <c r="AC3324">
        <v>2.2064446000000001E-2</v>
      </c>
      <c r="AD3324">
        <v>3.5106635999999997E-2</v>
      </c>
      <c r="AE3324">
        <v>2.7929002000000001E-2</v>
      </c>
      <c r="AF3324">
        <v>2.2218852000000001E-2</v>
      </c>
      <c r="AG3324">
        <v>1.7676154999999999E-2</v>
      </c>
      <c r="AH3324" s="6">
        <v>6.8215732000000001E-2</v>
      </c>
      <c r="AI3324" s="6"/>
      <c r="AJ3324" s="8"/>
      <c r="AK3324" s="6"/>
      <c r="AL3324" s="6"/>
      <c r="AM3324" s="6"/>
      <c r="AN3324" s="6"/>
      <c r="AO3324" s="6"/>
      <c r="AP3324" s="6"/>
      <c r="AQ3324" s="6"/>
      <c r="AR3324" s="6"/>
      <c r="AS3324" s="6"/>
    </row>
    <row r="3325" spans="1:45" x14ac:dyDescent="0.35">
      <c r="A3325">
        <v>2000</v>
      </c>
      <c r="B3325">
        <v>0.45654773957818739</v>
      </c>
      <c r="C3325">
        <v>150</v>
      </c>
      <c r="D3325">
        <v>1.3848947186744911</v>
      </c>
      <c r="E3325">
        <v>0</v>
      </c>
      <c r="F3325">
        <v>0.2</v>
      </c>
      <c r="G3325">
        <v>0</v>
      </c>
      <c r="H3325" t="s">
        <v>98</v>
      </c>
      <c r="I3325" t="s">
        <v>98</v>
      </c>
      <c r="J3325">
        <v>0.45750809040000001</v>
      </c>
      <c r="K3325">
        <v>7.0115561600000001E-2</v>
      </c>
      <c r="L3325">
        <v>5.5780270399999998E-2</v>
      </c>
      <c r="M3325">
        <v>2.21879312E-2</v>
      </c>
      <c r="N3325">
        <v>2.21879312E-2</v>
      </c>
      <c r="O3325">
        <v>1.7651556799999999E-2</v>
      </c>
      <c r="P3325">
        <v>1.7651556799999999E-2</v>
      </c>
      <c r="Q3325">
        <v>2.80853088E-2</v>
      </c>
      <c r="R3325">
        <v>2.2343201600000001E-2</v>
      </c>
      <c r="S3325">
        <v>1.7775081599999999E-2</v>
      </c>
      <c r="T3325">
        <v>1.4140923999999999E-2</v>
      </c>
      <c r="U3325">
        <v>5.4572585600000001E-2</v>
      </c>
      <c r="V3325">
        <v>41.63</v>
      </c>
      <c r="W3325">
        <v>0.571885113</v>
      </c>
      <c r="X3325">
        <v>8.7644451999999998E-2</v>
      </c>
      <c r="Y3325">
        <v>6.9725337999999998E-2</v>
      </c>
      <c r="Z3325">
        <v>2.7734913999999999E-2</v>
      </c>
      <c r="AA3325">
        <v>2.7734913999999999E-2</v>
      </c>
      <c r="AB3325">
        <v>2.2064446000000001E-2</v>
      </c>
      <c r="AC3325">
        <v>2.2064446000000001E-2</v>
      </c>
      <c r="AD3325">
        <v>3.5106635999999997E-2</v>
      </c>
      <c r="AE3325">
        <v>2.7929002000000001E-2</v>
      </c>
      <c r="AF3325">
        <v>2.2218852000000001E-2</v>
      </c>
      <c r="AG3325">
        <v>1.7676154999999999E-2</v>
      </c>
      <c r="AH3325" s="6">
        <v>6.8215732000000001E-2</v>
      </c>
      <c r="AI3325" s="6"/>
      <c r="AJ3325" s="8"/>
      <c r="AK3325" s="6"/>
      <c r="AL3325" s="6"/>
      <c r="AM3325" s="6"/>
      <c r="AN3325" s="6"/>
      <c r="AO3325" s="6"/>
      <c r="AP3325" s="6"/>
      <c r="AQ3325" s="6"/>
      <c r="AR3325" s="6"/>
      <c r="AS3325" s="6"/>
    </row>
    <row r="3326" spans="1:45" x14ac:dyDescent="0.35">
      <c r="A3326">
        <v>2500</v>
      </c>
      <c r="B3326">
        <v>0.54729783463602011</v>
      </c>
      <c r="C3326">
        <v>150</v>
      </c>
      <c r="D3326">
        <v>1.3848947186744911</v>
      </c>
      <c r="E3326">
        <v>0</v>
      </c>
      <c r="F3326">
        <v>0.2</v>
      </c>
      <c r="G3326">
        <v>0</v>
      </c>
      <c r="H3326" t="s">
        <v>98</v>
      </c>
      <c r="I3326" t="s">
        <v>98</v>
      </c>
      <c r="J3326">
        <v>0.45750809040000001</v>
      </c>
      <c r="K3326">
        <v>7.0115561600000001E-2</v>
      </c>
      <c r="L3326">
        <v>5.5780270399999998E-2</v>
      </c>
      <c r="M3326">
        <v>2.21879312E-2</v>
      </c>
      <c r="N3326">
        <v>2.21879312E-2</v>
      </c>
      <c r="O3326">
        <v>1.7651556799999999E-2</v>
      </c>
      <c r="P3326">
        <v>1.7651556799999999E-2</v>
      </c>
      <c r="Q3326">
        <v>2.80853088E-2</v>
      </c>
      <c r="R3326">
        <v>2.2343201600000001E-2</v>
      </c>
      <c r="S3326">
        <v>1.7775081599999999E-2</v>
      </c>
      <c r="T3326">
        <v>1.4140923999999999E-2</v>
      </c>
      <c r="U3326">
        <v>5.4572585600000001E-2</v>
      </c>
      <c r="V3326">
        <v>41.63</v>
      </c>
      <c r="W3326">
        <v>0.571885113</v>
      </c>
      <c r="X3326">
        <v>8.7644451999999998E-2</v>
      </c>
      <c r="Y3326">
        <v>6.9725337999999998E-2</v>
      </c>
      <c r="Z3326">
        <v>2.7734913999999999E-2</v>
      </c>
      <c r="AA3326">
        <v>2.7734913999999999E-2</v>
      </c>
      <c r="AB3326">
        <v>2.2064446000000001E-2</v>
      </c>
      <c r="AC3326">
        <v>2.2064446000000001E-2</v>
      </c>
      <c r="AD3326">
        <v>3.5106635999999997E-2</v>
      </c>
      <c r="AE3326">
        <v>2.7929002000000001E-2</v>
      </c>
      <c r="AF3326">
        <v>2.2218852000000001E-2</v>
      </c>
      <c r="AG3326">
        <v>1.7676154999999999E-2</v>
      </c>
      <c r="AH3326" s="6">
        <v>6.8215732000000001E-2</v>
      </c>
      <c r="AI3326" s="6"/>
      <c r="AJ3326" s="8"/>
      <c r="AK3326" s="6"/>
      <c r="AL3326" s="6"/>
      <c r="AM3326" s="6"/>
      <c r="AN3326" s="6"/>
      <c r="AO3326" s="6"/>
      <c r="AP3326" s="6"/>
      <c r="AQ3326" s="6"/>
      <c r="AR3326" s="6"/>
      <c r="AS3326" s="6"/>
    </row>
    <row r="3327" spans="1:45" x14ac:dyDescent="0.35">
      <c r="A3327">
        <v>5000</v>
      </c>
      <c r="B3327">
        <v>0.97779154585707717</v>
      </c>
      <c r="C3327">
        <v>150</v>
      </c>
      <c r="D3327">
        <v>1.3848947186744911</v>
      </c>
      <c r="E3327">
        <v>0</v>
      </c>
      <c r="F3327">
        <v>0.2</v>
      </c>
      <c r="G3327">
        <v>0</v>
      </c>
      <c r="H3327" t="s">
        <v>98</v>
      </c>
      <c r="I3327" t="s">
        <v>98</v>
      </c>
      <c r="J3327">
        <v>0.45750809040000001</v>
      </c>
      <c r="K3327">
        <v>7.0115561600000001E-2</v>
      </c>
      <c r="L3327">
        <v>5.5780270399999998E-2</v>
      </c>
      <c r="M3327">
        <v>2.21879312E-2</v>
      </c>
      <c r="N3327">
        <v>2.21879312E-2</v>
      </c>
      <c r="O3327">
        <v>1.7651556799999999E-2</v>
      </c>
      <c r="P3327">
        <v>1.7651556799999999E-2</v>
      </c>
      <c r="Q3327">
        <v>2.80853088E-2</v>
      </c>
      <c r="R3327">
        <v>2.2343201600000001E-2</v>
      </c>
      <c r="S3327">
        <v>1.7775081599999999E-2</v>
      </c>
      <c r="T3327">
        <v>1.4140923999999999E-2</v>
      </c>
      <c r="U3327">
        <v>5.4572585600000001E-2</v>
      </c>
      <c r="V3327">
        <v>41.63</v>
      </c>
      <c r="W3327">
        <v>0.571885113</v>
      </c>
      <c r="X3327">
        <v>8.7644451999999998E-2</v>
      </c>
      <c r="Y3327">
        <v>6.9725337999999998E-2</v>
      </c>
      <c r="Z3327">
        <v>2.7734913999999999E-2</v>
      </c>
      <c r="AA3327">
        <v>2.7734913999999999E-2</v>
      </c>
      <c r="AB3327">
        <v>2.2064446000000001E-2</v>
      </c>
      <c r="AC3327">
        <v>2.2064446000000001E-2</v>
      </c>
      <c r="AD3327">
        <v>3.5106635999999997E-2</v>
      </c>
      <c r="AE3327">
        <v>2.7929002000000001E-2</v>
      </c>
      <c r="AF3327">
        <v>2.2218852000000001E-2</v>
      </c>
      <c r="AG3327">
        <v>1.7676154999999999E-2</v>
      </c>
      <c r="AH3327" s="6">
        <v>6.8215732000000001E-2</v>
      </c>
      <c r="AI3327" s="6"/>
      <c r="AJ3327" s="8"/>
      <c r="AK3327" s="6"/>
      <c r="AL3327" s="6"/>
      <c r="AM3327" s="6"/>
      <c r="AN3327" s="6"/>
      <c r="AO3327" s="6"/>
      <c r="AP3327" s="6"/>
      <c r="AQ3327" s="6"/>
      <c r="AR3327" s="6"/>
      <c r="AS3327" s="6"/>
    </row>
    <row r="3328" spans="1:45" x14ac:dyDescent="0.35">
      <c r="A3328">
        <v>7500</v>
      </c>
      <c r="B3328">
        <v>1.380198806921112</v>
      </c>
      <c r="C3328">
        <v>150</v>
      </c>
      <c r="D3328">
        <v>1.3848947186744911</v>
      </c>
      <c r="E3328">
        <v>0</v>
      </c>
      <c r="F3328">
        <v>0.2</v>
      </c>
      <c r="G3328">
        <v>0</v>
      </c>
      <c r="H3328" t="s">
        <v>98</v>
      </c>
      <c r="I3328" t="s">
        <v>98</v>
      </c>
      <c r="J3328">
        <v>0.45750809040000001</v>
      </c>
      <c r="K3328">
        <v>7.0115561600000001E-2</v>
      </c>
      <c r="L3328">
        <v>5.5780270399999998E-2</v>
      </c>
      <c r="M3328">
        <v>2.21879312E-2</v>
      </c>
      <c r="N3328">
        <v>2.21879312E-2</v>
      </c>
      <c r="O3328">
        <v>1.7651556799999999E-2</v>
      </c>
      <c r="P3328">
        <v>1.7651556799999999E-2</v>
      </c>
      <c r="Q3328">
        <v>2.80853088E-2</v>
      </c>
      <c r="R3328">
        <v>2.2343201600000001E-2</v>
      </c>
      <c r="S3328">
        <v>1.7775081599999999E-2</v>
      </c>
      <c r="T3328">
        <v>1.4140923999999999E-2</v>
      </c>
      <c r="U3328">
        <v>5.4572585600000001E-2</v>
      </c>
      <c r="V3328">
        <v>41.63</v>
      </c>
      <c r="W3328">
        <v>0.571885113</v>
      </c>
      <c r="X3328">
        <v>8.7644451999999998E-2</v>
      </c>
      <c r="Y3328">
        <v>6.9725337999999998E-2</v>
      </c>
      <c r="Z3328">
        <v>2.7734913999999999E-2</v>
      </c>
      <c r="AA3328">
        <v>2.7734913999999999E-2</v>
      </c>
      <c r="AB3328">
        <v>2.2064446000000001E-2</v>
      </c>
      <c r="AC3328">
        <v>2.2064446000000001E-2</v>
      </c>
      <c r="AD3328">
        <v>3.5106635999999997E-2</v>
      </c>
      <c r="AE3328">
        <v>2.7929002000000001E-2</v>
      </c>
      <c r="AF3328">
        <v>2.2218852000000001E-2</v>
      </c>
      <c r="AG3328">
        <v>1.7676154999999999E-2</v>
      </c>
      <c r="AH3328" s="6">
        <v>6.8215732000000001E-2</v>
      </c>
      <c r="AI3328" s="6"/>
      <c r="AJ3328" s="8"/>
      <c r="AK3328" s="6"/>
      <c r="AL3328" s="6"/>
      <c r="AM3328" s="6"/>
      <c r="AN3328" s="6"/>
      <c r="AO3328" s="6"/>
      <c r="AP3328" s="6"/>
      <c r="AQ3328" s="6"/>
      <c r="AR3328" s="6"/>
      <c r="AS3328" s="6"/>
    </row>
    <row r="3329" spans="1:45" x14ac:dyDescent="0.35">
      <c r="A3329">
        <v>10000</v>
      </c>
      <c r="B3329">
        <v>1.764072349619912</v>
      </c>
      <c r="C3329">
        <v>150</v>
      </c>
      <c r="D3329">
        <v>1.3848947186744911</v>
      </c>
      <c r="E3329">
        <v>0</v>
      </c>
      <c r="F3329">
        <v>0.2</v>
      </c>
      <c r="G3329">
        <v>0</v>
      </c>
      <c r="H3329" t="s">
        <v>98</v>
      </c>
      <c r="I3329" t="s">
        <v>98</v>
      </c>
      <c r="J3329">
        <v>0.45750809040000001</v>
      </c>
      <c r="K3329">
        <v>7.0115561600000001E-2</v>
      </c>
      <c r="L3329">
        <v>5.5780270399999998E-2</v>
      </c>
      <c r="M3329">
        <v>2.21879312E-2</v>
      </c>
      <c r="N3329">
        <v>2.21879312E-2</v>
      </c>
      <c r="O3329">
        <v>1.7651556799999999E-2</v>
      </c>
      <c r="P3329">
        <v>1.7651556799999999E-2</v>
      </c>
      <c r="Q3329">
        <v>2.80853088E-2</v>
      </c>
      <c r="R3329">
        <v>2.2343201600000001E-2</v>
      </c>
      <c r="S3329">
        <v>1.7775081599999999E-2</v>
      </c>
      <c r="T3329">
        <v>1.4140923999999999E-2</v>
      </c>
      <c r="U3329">
        <v>5.4572585600000001E-2</v>
      </c>
      <c r="V3329">
        <v>41.63</v>
      </c>
      <c r="W3329">
        <v>0.571885113</v>
      </c>
      <c r="X3329">
        <v>8.7644451999999998E-2</v>
      </c>
      <c r="Y3329">
        <v>6.9725337999999998E-2</v>
      </c>
      <c r="Z3329">
        <v>2.7734913999999999E-2</v>
      </c>
      <c r="AA3329">
        <v>2.7734913999999999E-2</v>
      </c>
      <c r="AB3329">
        <v>2.2064446000000001E-2</v>
      </c>
      <c r="AC3329">
        <v>2.2064446000000001E-2</v>
      </c>
      <c r="AD3329">
        <v>3.5106635999999997E-2</v>
      </c>
      <c r="AE3329">
        <v>2.7929002000000001E-2</v>
      </c>
      <c r="AF3329">
        <v>2.2218852000000001E-2</v>
      </c>
      <c r="AG3329">
        <v>1.7676154999999999E-2</v>
      </c>
      <c r="AH3329" s="6">
        <v>6.8215732000000001E-2</v>
      </c>
      <c r="AI3329" s="6"/>
      <c r="AJ3329" s="8"/>
      <c r="AK3329" s="6"/>
      <c r="AL3329" s="6"/>
      <c r="AM3329" s="6"/>
      <c r="AN3329" s="6"/>
      <c r="AO3329" s="6"/>
      <c r="AP3329" s="6"/>
      <c r="AQ3329" s="6"/>
      <c r="AR3329" s="6"/>
      <c r="AS3329" s="6"/>
    </row>
    <row r="3330" spans="1:45" x14ac:dyDescent="0.35">
      <c r="A3330">
        <v>15000</v>
      </c>
      <c r="B3330">
        <v>2.4939234184430532</v>
      </c>
      <c r="C3330">
        <v>150</v>
      </c>
      <c r="D3330">
        <v>1.3848947186744911</v>
      </c>
      <c r="E3330">
        <v>0</v>
      </c>
      <c r="F3330">
        <v>0.2</v>
      </c>
      <c r="G3330">
        <v>0</v>
      </c>
      <c r="H3330" t="s">
        <v>98</v>
      </c>
      <c r="I3330" t="s">
        <v>98</v>
      </c>
      <c r="J3330">
        <v>0.45750809040000001</v>
      </c>
      <c r="K3330">
        <v>7.0115561600000001E-2</v>
      </c>
      <c r="L3330">
        <v>5.5780270399999998E-2</v>
      </c>
      <c r="M3330">
        <v>2.21879312E-2</v>
      </c>
      <c r="N3330">
        <v>2.21879312E-2</v>
      </c>
      <c r="O3330">
        <v>1.7651556799999999E-2</v>
      </c>
      <c r="P3330">
        <v>1.7651556799999999E-2</v>
      </c>
      <c r="Q3330">
        <v>2.80853088E-2</v>
      </c>
      <c r="R3330">
        <v>2.2343201600000001E-2</v>
      </c>
      <c r="S3330">
        <v>1.7775081599999999E-2</v>
      </c>
      <c r="T3330">
        <v>1.4140923999999999E-2</v>
      </c>
      <c r="U3330">
        <v>5.4572585600000001E-2</v>
      </c>
      <c r="V3330">
        <v>41.63</v>
      </c>
      <c r="W3330">
        <v>0.571885113</v>
      </c>
      <c r="X3330">
        <v>8.7644451999999998E-2</v>
      </c>
      <c r="Y3330">
        <v>6.9725337999999998E-2</v>
      </c>
      <c r="Z3330">
        <v>2.7734913999999999E-2</v>
      </c>
      <c r="AA3330">
        <v>2.7734913999999999E-2</v>
      </c>
      <c r="AB3330">
        <v>2.2064446000000001E-2</v>
      </c>
      <c r="AC3330">
        <v>2.2064446000000001E-2</v>
      </c>
      <c r="AD3330">
        <v>3.5106635999999997E-2</v>
      </c>
      <c r="AE3330">
        <v>2.7929002000000001E-2</v>
      </c>
      <c r="AF3330">
        <v>2.2218852000000001E-2</v>
      </c>
      <c r="AG3330">
        <v>1.7676154999999999E-2</v>
      </c>
      <c r="AH3330" s="6">
        <v>6.8215732000000001E-2</v>
      </c>
      <c r="AI3330" s="6"/>
      <c r="AJ3330" s="8"/>
      <c r="AK3330" s="6"/>
      <c r="AL3330" s="6"/>
      <c r="AM3330" s="6"/>
      <c r="AN3330" s="6"/>
      <c r="AO3330" s="6"/>
      <c r="AP3330" s="6"/>
      <c r="AQ3330" s="6"/>
      <c r="AR3330" s="6"/>
      <c r="AS3330" s="6"/>
    </row>
    <row r="3331" spans="1:45" x14ac:dyDescent="0.35">
      <c r="A3331">
        <v>1500</v>
      </c>
      <c r="B3331">
        <v>0.39294787581760138</v>
      </c>
      <c r="C3331">
        <v>180</v>
      </c>
      <c r="D3331">
        <v>1.3848947186744911</v>
      </c>
      <c r="E3331">
        <v>0</v>
      </c>
      <c r="F3331">
        <v>0.2</v>
      </c>
      <c r="G3331">
        <v>0</v>
      </c>
      <c r="H3331" t="s">
        <v>98</v>
      </c>
      <c r="I3331" t="s">
        <v>98</v>
      </c>
      <c r="J3331">
        <v>0.45750809040000001</v>
      </c>
      <c r="K3331">
        <v>7.0115561600000001E-2</v>
      </c>
      <c r="L3331">
        <v>5.5780270399999998E-2</v>
      </c>
      <c r="M3331">
        <v>2.21879312E-2</v>
      </c>
      <c r="N3331">
        <v>2.21879312E-2</v>
      </c>
      <c r="O3331">
        <v>1.7651556799999999E-2</v>
      </c>
      <c r="P3331">
        <v>1.7651556799999999E-2</v>
      </c>
      <c r="Q3331">
        <v>2.80853088E-2</v>
      </c>
      <c r="R3331">
        <v>2.2343201600000001E-2</v>
      </c>
      <c r="S3331">
        <v>1.7775081599999999E-2</v>
      </c>
      <c r="T3331">
        <v>1.4140923999999999E-2</v>
      </c>
      <c r="U3331">
        <v>5.4572585600000001E-2</v>
      </c>
      <c r="V3331">
        <v>41.63</v>
      </c>
      <c r="W3331">
        <v>0.571885113</v>
      </c>
      <c r="X3331">
        <v>8.7644451999999998E-2</v>
      </c>
      <c r="Y3331">
        <v>6.9725337999999998E-2</v>
      </c>
      <c r="Z3331">
        <v>2.7734913999999999E-2</v>
      </c>
      <c r="AA3331">
        <v>2.7734913999999999E-2</v>
      </c>
      <c r="AB3331">
        <v>2.2064446000000001E-2</v>
      </c>
      <c r="AC3331">
        <v>2.2064446000000001E-2</v>
      </c>
      <c r="AD3331">
        <v>3.5106635999999997E-2</v>
      </c>
      <c r="AE3331">
        <v>2.7929002000000001E-2</v>
      </c>
      <c r="AF3331">
        <v>2.2218852000000001E-2</v>
      </c>
      <c r="AG3331">
        <v>1.7676154999999999E-2</v>
      </c>
      <c r="AH3331" s="6">
        <v>6.8215732000000001E-2</v>
      </c>
      <c r="AI3331" s="6"/>
      <c r="AJ3331" s="8"/>
      <c r="AK3331" s="6"/>
      <c r="AL3331" s="6"/>
      <c r="AM3331" s="6"/>
      <c r="AN3331" s="6"/>
      <c r="AO3331" s="6"/>
      <c r="AP3331" s="6"/>
      <c r="AQ3331" s="6"/>
      <c r="AR3331" s="6"/>
      <c r="AS3331" s="6"/>
    </row>
    <row r="3332" spans="1:45" x14ac:dyDescent="0.35">
      <c r="A3332">
        <v>2000</v>
      </c>
      <c r="B3332">
        <v>0.47243880322539311</v>
      </c>
      <c r="C3332">
        <v>180</v>
      </c>
      <c r="D3332">
        <v>1.3848947186744911</v>
      </c>
      <c r="E3332">
        <v>0</v>
      </c>
      <c r="F3332">
        <v>0.2</v>
      </c>
      <c r="G3332">
        <v>0</v>
      </c>
      <c r="H3332" t="s">
        <v>98</v>
      </c>
      <c r="I3332" t="s">
        <v>98</v>
      </c>
      <c r="J3332">
        <v>0.45750809040000001</v>
      </c>
      <c r="K3332">
        <v>7.0115561600000001E-2</v>
      </c>
      <c r="L3332">
        <v>5.5780270399999998E-2</v>
      </c>
      <c r="M3332">
        <v>2.21879312E-2</v>
      </c>
      <c r="N3332">
        <v>2.21879312E-2</v>
      </c>
      <c r="O3332">
        <v>1.7651556799999999E-2</v>
      </c>
      <c r="P3332">
        <v>1.7651556799999999E-2</v>
      </c>
      <c r="Q3332">
        <v>2.80853088E-2</v>
      </c>
      <c r="R3332">
        <v>2.2343201600000001E-2</v>
      </c>
      <c r="S3332">
        <v>1.7775081599999999E-2</v>
      </c>
      <c r="T3332">
        <v>1.4140923999999999E-2</v>
      </c>
      <c r="U3332">
        <v>5.4572585600000001E-2</v>
      </c>
      <c r="V3332">
        <v>41.63</v>
      </c>
      <c r="W3332">
        <v>0.571885113</v>
      </c>
      <c r="X3332">
        <v>8.7644451999999998E-2</v>
      </c>
      <c r="Y3332">
        <v>6.9725337999999998E-2</v>
      </c>
      <c r="Z3332">
        <v>2.7734913999999999E-2</v>
      </c>
      <c r="AA3332">
        <v>2.7734913999999999E-2</v>
      </c>
      <c r="AB3332">
        <v>2.2064446000000001E-2</v>
      </c>
      <c r="AC3332">
        <v>2.2064446000000001E-2</v>
      </c>
      <c r="AD3332">
        <v>3.5106635999999997E-2</v>
      </c>
      <c r="AE3332">
        <v>2.7929002000000001E-2</v>
      </c>
      <c r="AF3332">
        <v>2.2218852000000001E-2</v>
      </c>
      <c r="AG3332">
        <v>1.7676154999999999E-2</v>
      </c>
      <c r="AH3332" s="6">
        <v>6.8215732000000001E-2</v>
      </c>
      <c r="AI3332" s="6"/>
      <c r="AJ3332" s="8"/>
      <c r="AK3332" s="6"/>
      <c r="AL3332" s="6"/>
      <c r="AM3332" s="6"/>
      <c r="AN3332" s="6"/>
      <c r="AO3332" s="6"/>
      <c r="AP3332" s="6"/>
      <c r="AQ3332" s="6"/>
      <c r="AR3332" s="6"/>
      <c r="AS3332" s="6"/>
    </row>
    <row r="3333" spans="1:45" x14ac:dyDescent="0.35">
      <c r="A3333">
        <v>2500</v>
      </c>
      <c r="B3333">
        <v>0.55666977876051726</v>
      </c>
      <c r="C3333">
        <v>180</v>
      </c>
      <c r="D3333">
        <v>1.3848947186744911</v>
      </c>
      <c r="E3333">
        <v>0</v>
      </c>
      <c r="F3333">
        <v>0.2</v>
      </c>
      <c r="G3333">
        <v>0</v>
      </c>
      <c r="H3333" t="s">
        <v>98</v>
      </c>
      <c r="I3333" t="s">
        <v>98</v>
      </c>
      <c r="J3333">
        <v>0.45750809040000001</v>
      </c>
      <c r="K3333">
        <v>7.0115561600000001E-2</v>
      </c>
      <c r="L3333">
        <v>5.5780270399999998E-2</v>
      </c>
      <c r="M3333">
        <v>2.21879312E-2</v>
      </c>
      <c r="N3333">
        <v>2.21879312E-2</v>
      </c>
      <c r="O3333">
        <v>1.7651556799999999E-2</v>
      </c>
      <c r="P3333">
        <v>1.7651556799999999E-2</v>
      </c>
      <c r="Q3333">
        <v>2.80853088E-2</v>
      </c>
      <c r="R3333">
        <v>2.2343201600000001E-2</v>
      </c>
      <c r="S3333">
        <v>1.7775081599999999E-2</v>
      </c>
      <c r="T3333">
        <v>1.4140923999999999E-2</v>
      </c>
      <c r="U3333">
        <v>5.4572585600000001E-2</v>
      </c>
      <c r="V3333">
        <v>41.63</v>
      </c>
      <c r="W3333">
        <v>0.571885113</v>
      </c>
      <c r="X3333">
        <v>8.7644451999999998E-2</v>
      </c>
      <c r="Y3333">
        <v>6.9725337999999998E-2</v>
      </c>
      <c r="Z3333">
        <v>2.7734913999999999E-2</v>
      </c>
      <c r="AA3333">
        <v>2.7734913999999999E-2</v>
      </c>
      <c r="AB3333">
        <v>2.2064446000000001E-2</v>
      </c>
      <c r="AC3333">
        <v>2.2064446000000001E-2</v>
      </c>
      <c r="AD3333">
        <v>3.5106635999999997E-2</v>
      </c>
      <c r="AE3333">
        <v>2.7929002000000001E-2</v>
      </c>
      <c r="AF3333">
        <v>2.2218852000000001E-2</v>
      </c>
      <c r="AG3333">
        <v>1.7676154999999999E-2</v>
      </c>
      <c r="AH3333" s="6">
        <v>6.8215732000000001E-2</v>
      </c>
      <c r="AI3333" s="6"/>
      <c r="AJ3333" s="8"/>
      <c r="AK3333" s="6"/>
      <c r="AL3333" s="6"/>
      <c r="AM3333" s="6"/>
      <c r="AN3333" s="6"/>
      <c r="AO3333" s="6"/>
      <c r="AP3333" s="6"/>
      <c r="AQ3333" s="6"/>
      <c r="AR3333" s="6"/>
      <c r="AS3333" s="6"/>
    </row>
    <row r="3334" spans="1:45" x14ac:dyDescent="0.35">
      <c r="A3334">
        <v>5000</v>
      </c>
      <c r="B3334">
        <v>0.96724818987646188</v>
      </c>
      <c r="C3334">
        <v>180</v>
      </c>
      <c r="D3334">
        <v>1.3848947186744911</v>
      </c>
      <c r="E3334">
        <v>0</v>
      </c>
      <c r="F3334">
        <v>0.2</v>
      </c>
      <c r="G3334">
        <v>0</v>
      </c>
      <c r="H3334" t="s">
        <v>98</v>
      </c>
      <c r="I3334" t="s">
        <v>98</v>
      </c>
      <c r="J3334">
        <v>0.45750809040000001</v>
      </c>
      <c r="K3334">
        <v>7.0115561600000001E-2</v>
      </c>
      <c r="L3334">
        <v>5.5780270399999998E-2</v>
      </c>
      <c r="M3334">
        <v>2.21879312E-2</v>
      </c>
      <c r="N3334">
        <v>2.21879312E-2</v>
      </c>
      <c r="O3334">
        <v>1.7651556799999999E-2</v>
      </c>
      <c r="P3334">
        <v>1.7651556799999999E-2</v>
      </c>
      <c r="Q3334">
        <v>2.80853088E-2</v>
      </c>
      <c r="R3334">
        <v>2.2343201600000001E-2</v>
      </c>
      <c r="S3334">
        <v>1.7775081599999999E-2</v>
      </c>
      <c r="T3334">
        <v>1.4140923999999999E-2</v>
      </c>
      <c r="U3334">
        <v>5.4572585600000001E-2</v>
      </c>
      <c r="V3334">
        <v>41.63</v>
      </c>
      <c r="W3334">
        <v>0.571885113</v>
      </c>
      <c r="X3334">
        <v>8.7644451999999998E-2</v>
      </c>
      <c r="Y3334">
        <v>6.9725337999999998E-2</v>
      </c>
      <c r="Z3334">
        <v>2.7734913999999999E-2</v>
      </c>
      <c r="AA3334">
        <v>2.7734913999999999E-2</v>
      </c>
      <c r="AB3334">
        <v>2.2064446000000001E-2</v>
      </c>
      <c r="AC3334">
        <v>2.2064446000000001E-2</v>
      </c>
      <c r="AD3334">
        <v>3.5106635999999997E-2</v>
      </c>
      <c r="AE3334">
        <v>2.7929002000000001E-2</v>
      </c>
      <c r="AF3334">
        <v>2.2218852000000001E-2</v>
      </c>
      <c r="AG3334">
        <v>1.7676154999999999E-2</v>
      </c>
      <c r="AH3334" s="6">
        <v>6.8215732000000001E-2</v>
      </c>
      <c r="AI3334" s="6"/>
      <c r="AJ3334" s="8"/>
      <c r="AK3334" s="6"/>
      <c r="AL3334" s="6"/>
      <c r="AM3334" s="6"/>
      <c r="AN3334" s="6"/>
      <c r="AO3334" s="6"/>
      <c r="AP3334" s="6"/>
      <c r="AQ3334" s="6"/>
      <c r="AR3334" s="6"/>
      <c r="AS3334" s="6"/>
    </row>
    <row r="3335" spans="1:45" x14ac:dyDescent="0.35">
      <c r="A3335">
        <v>7500</v>
      </c>
      <c r="B3335">
        <v>1.353421229106446</v>
      </c>
      <c r="C3335">
        <v>180</v>
      </c>
      <c r="D3335">
        <v>1.3848947186744911</v>
      </c>
      <c r="E3335">
        <v>0</v>
      </c>
      <c r="F3335">
        <v>0.2</v>
      </c>
      <c r="G3335">
        <v>0</v>
      </c>
      <c r="H3335" t="s">
        <v>98</v>
      </c>
      <c r="I3335" t="s">
        <v>98</v>
      </c>
      <c r="J3335">
        <v>0.45750809040000001</v>
      </c>
      <c r="K3335">
        <v>7.0115561600000001E-2</v>
      </c>
      <c r="L3335">
        <v>5.5780270399999998E-2</v>
      </c>
      <c r="M3335">
        <v>2.21879312E-2</v>
      </c>
      <c r="N3335">
        <v>2.21879312E-2</v>
      </c>
      <c r="O3335">
        <v>1.7651556799999999E-2</v>
      </c>
      <c r="P3335">
        <v>1.7651556799999999E-2</v>
      </c>
      <c r="Q3335">
        <v>2.80853088E-2</v>
      </c>
      <c r="R3335">
        <v>2.2343201600000001E-2</v>
      </c>
      <c r="S3335">
        <v>1.7775081599999999E-2</v>
      </c>
      <c r="T3335">
        <v>1.4140923999999999E-2</v>
      </c>
      <c r="U3335">
        <v>5.4572585600000001E-2</v>
      </c>
      <c r="V3335">
        <v>41.63</v>
      </c>
      <c r="W3335">
        <v>0.571885113</v>
      </c>
      <c r="X3335">
        <v>8.7644451999999998E-2</v>
      </c>
      <c r="Y3335">
        <v>6.9725337999999998E-2</v>
      </c>
      <c r="Z3335">
        <v>2.7734913999999999E-2</v>
      </c>
      <c r="AA3335">
        <v>2.7734913999999999E-2</v>
      </c>
      <c r="AB3335">
        <v>2.2064446000000001E-2</v>
      </c>
      <c r="AC3335">
        <v>2.2064446000000001E-2</v>
      </c>
      <c r="AD3335">
        <v>3.5106635999999997E-2</v>
      </c>
      <c r="AE3335">
        <v>2.7929002000000001E-2</v>
      </c>
      <c r="AF3335">
        <v>2.2218852000000001E-2</v>
      </c>
      <c r="AG3335">
        <v>1.7676154999999999E-2</v>
      </c>
      <c r="AH3335" s="6">
        <v>6.8215732000000001E-2</v>
      </c>
      <c r="AI3335" s="6"/>
      <c r="AJ3335" s="8"/>
      <c r="AK3335" s="6"/>
      <c r="AL3335" s="6"/>
      <c r="AM3335" s="6"/>
      <c r="AN3335" s="6"/>
      <c r="AO3335" s="6"/>
      <c r="AP3335" s="6"/>
      <c r="AQ3335" s="6"/>
      <c r="AR3335" s="6"/>
      <c r="AS3335" s="6"/>
    </row>
    <row r="3336" spans="1:45" x14ac:dyDescent="0.35">
      <c r="A3336">
        <v>10000</v>
      </c>
      <c r="B3336">
        <v>1.721896874596873</v>
      </c>
      <c r="C3336">
        <v>180</v>
      </c>
      <c r="D3336">
        <v>1.3848947186744911</v>
      </c>
      <c r="E3336">
        <v>0</v>
      </c>
      <c r="F3336">
        <v>0.2</v>
      </c>
      <c r="G3336">
        <v>0</v>
      </c>
      <c r="H3336" t="s">
        <v>98</v>
      </c>
      <c r="I3336" t="s">
        <v>98</v>
      </c>
      <c r="J3336">
        <v>0.45750809040000001</v>
      </c>
      <c r="K3336">
        <v>7.0115561600000001E-2</v>
      </c>
      <c r="L3336">
        <v>5.5780270399999998E-2</v>
      </c>
      <c r="M3336">
        <v>2.21879312E-2</v>
      </c>
      <c r="N3336">
        <v>2.21879312E-2</v>
      </c>
      <c r="O3336">
        <v>1.7651556799999999E-2</v>
      </c>
      <c r="P3336">
        <v>1.7651556799999999E-2</v>
      </c>
      <c r="Q3336">
        <v>2.80853088E-2</v>
      </c>
      <c r="R3336">
        <v>2.2343201600000001E-2</v>
      </c>
      <c r="S3336">
        <v>1.7775081599999999E-2</v>
      </c>
      <c r="T3336">
        <v>1.4140923999999999E-2</v>
      </c>
      <c r="U3336">
        <v>5.4572585600000001E-2</v>
      </c>
      <c r="V3336">
        <v>41.63</v>
      </c>
      <c r="W3336">
        <v>0.571885113</v>
      </c>
      <c r="X3336">
        <v>8.7644451999999998E-2</v>
      </c>
      <c r="Y3336">
        <v>6.9725337999999998E-2</v>
      </c>
      <c r="Z3336">
        <v>2.7734913999999999E-2</v>
      </c>
      <c r="AA3336">
        <v>2.7734913999999999E-2</v>
      </c>
      <c r="AB3336">
        <v>2.2064446000000001E-2</v>
      </c>
      <c r="AC3336">
        <v>2.2064446000000001E-2</v>
      </c>
      <c r="AD3336">
        <v>3.5106635999999997E-2</v>
      </c>
      <c r="AE3336">
        <v>2.7929002000000001E-2</v>
      </c>
      <c r="AF3336">
        <v>2.2218852000000001E-2</v>
      </c>
      <c r="AG3336">
        <v>1.7676154999999999E-2</v>
      </c>
      <c r="AH3336" s="6">
        <v>6.8215732000000001E-2</v>
      </c>
      <c r="AI3336" s="6"/>
      <c r="AJ3336" s="8"/>
      <c r="AK3336" s="6"/>
      <c r="AL3336" s="6"/>
      <c r="AM3336" s="6"/>
      <c r="AN3336" s="6"/>
      <c r="AO3336" s="6"/>
      <c r="AP3336" s="6"/>
      <c r="AQ3336" s="6"/>
      <c r="AR3336" s="6"/>
      <c r="AS3336" s="6"/>
    </row>
    <row r="3337" spans="1:45" x14ac:dyDescent="0.35">
      <c r="A3337">
        <v>15000</v>
      </c>
      <c r="B3337">
        <v>2.4221097352711181</v>
      </c>
      <c r="C3337">
        <v>180</v>
      </c>
      <c r="D3337">
        <v>1.3848947186744911</v>
      </c>
      <c r="E3337">
        <v>0</v>
      </c>
      <c r="F3337">
        <v>0.2</v>
      </c>
      <c r="G3337">
        <v>0</v>
      </c>
      <c r="H3337" t="s">
        <v>98</v>
      </c>
      <c r="I3337" t="s">
        <v>98</v>
      </c>
      <c r="J3337">
        <v>0.45750809040000001</v>
      </c>
      <c r="K3337">
        <v>7.0115561600000001E-2</v>
      </c>
      <c r="L3337">
        <v>5.5780270399999998E-2</v>
      </c>
      <c r="M3337">
        <v>2.21879312E-2</v>
      </c>
      <c r="N3337">
        <v>2.21879312E-2</v>
      </c>
      <c r="O3337">
        <v>1.7651556799999999E-2</v>
      </c>
      <c r="P3337">
        <v>1.7651556799999999E-2</v>
      </c>
      <c r="Q3337">
        <v>2.80853088E-2</v>
      </c>
      <c r="R3337">
        <v>2.2343201600000001E-2</v>
      </c>
      <c r="S3337">
        <v>1.7775081599999999E-2</v>
      </c>
      <c r="T3337">
        <v>1.4140923999999999E-2</v>
      </c>
      <c r="U3337">
        <v>5.4572585600000001E-2</v>
      </c>
      <c r="V3337">
        <v>41.63</v>
      </c>
      <c r="W3337">
        <v>0.571885113</v>
      </c>
      <c r="X3337">
        <v>8.7644451999999998E-2</v>
      </c>
      <c r="Y3337">
        <v>6.9725337999999998E-2</v>
      </c>
      <c r="Z3337">
        <v>2.7734913999999999E-2</v>
      </c>
      <c r="AA3337">
        <v>2.7734913999999999E-2</v>
      </c>
      <c r="AB3337">
        <v>2.2064446000000001E-2</v>
      </c>
      <c r="AC3337">
        <v>2.2064446000000001E-2</v>
      </c>
      <c r="AD3337">
        <v>3.5106635999999997E-2</v>
      </c>
      <c r="AE3337">
        <v>2.7929002000000001E-2</v>
      </c>
      <c r="AF3337">
        <v>2.2218852000000001E-2</v>
      </c>
      <c r="AG3337">
        <v>1.7676154999999999E-2</v>
      </c>
      <c r="AH3337" s="6">
        <v>6.8215732000000001E-2</v>
      </c>
      <c r="AI3337" s="6"/>
      <c r="AJ3337" s="8"/>
      <c r="AK3337" s="6"/>
      <c r="AL3337" s="6"/>
      <c r="AM3337" s="6"/>
      <c r="AN3337" s="6"/>
      <c r="AO3337" s="6"/>
      <c r="AP3337" s="6"/>
      <c r="AQ3337" s="6"/>
      <c r="AR3337" s="6"/>
      <c r="AS3337" s="6"/>
    </row>
    <row r="3338" spans="1:45" x14ac:dyDescent="0.35">
      <c r="A3338">
        <v>1500</v>
      </c>
      <c r="B3338">
        <v>0.46445804777456418</v>
      </c>
      <c r="C3338">
        <v>220</v>
      </c>
      <c r="D3338">
        <v>1.3848947186744911</v>
      </c>
      <c r="E3338">
        <v>0</v>
      </c>
      <c r="F3338">
        <v>0.2</v>
      </c>
      <c r="G3338">
        <v>0</v>
      </c>
      <c r="H3338" t="s">
        <v>98</v>
      </c>
      <c r="I3338" t="s">
        <v>98</v>
      </c>
      <c r="J3338">
        <v>0.45750809040000001</v>
      </c>
      <c r="K3338">
        <v>7.0115561600000001E-2</v>
      </c>
      <c r="L3338">
        <v>5.5780270399999998E-2</v>
      </c>
      <c r="M3338">
        <v>2.21879312E-2</v>
      </c>
      <c r="N3338">
        <v>2.21879312E-2</v>
      </c>
      <c r="O3338">
        <v>1.7651556799999999E-2</v>
      </c>
      <c r="P3338">
        <v>1.7651556799999999E-2</v>
      </c>
      <c r="Q3338">
        <v>2.80853088E-2</v>
      </c>
      <c r="R3338">
        <v>2.2343201600000001E-2</v>
      </c>
      <c r="S3338">
        <v>1.7775081599999999E-2</v>
      </c>
      <c r="T3338">
        <v>1.4140923999999999E-2</v>
      </c>
      <c r="U3338">
        <v>5.4572585600000001E-2</v>
      </c>
      <c r="V3338">
        <v>41.63</v>
      </c>
      <c r="W3338">
        <v>0.571885113</v>
      </c>
      <c r="X3338">
        <v>8.7644451999999998E-2</v>
      </c>
      <c r="Y3338">
        <v>6.9725337999999998E-2</v>
      </c>
      <c r="Z3338">
        <v>2.7734913999999999E-2</v>
      </c>
      <c r="AA3338">
        <v>2.7734913999999999E-2</v>
      </c>
      <c r="AB3338">
        <v>2.2064446000000001E-2</v>
      </c>
      <c r="AC3338">
        <v>2.2064446000000001E-2</v>
      </c>
      <c r="AD3338">
        <v>3.5106635999999997E-2</v>
      </c>
      <c r="AE3338">
        <v>2.7929002000000001E-2</v>
      </c>
      <c r="AF3338">
        <v>2.2218852000000001E-2</v>
      </c>
      <c r="AG3338">
        <v>1.7676154999999999E-2</v>
      </c>
      <c r="AH3338" s="6">
        <v>6.8215732000000001E-2</v>
      </c>
      <c r="AI3338" s="6"/>
      <c r="AJ3338" s="8"/>
      <c r="AK3338" s="6"/>
      <c r="AL3338" s="6"/>
      <c r="AM3338" s="6"/>
      <c r="AN3338" s="6"/>
      <c r="AO3338" s="6"/>
      <c r="AP3338" s="6"/>
      <c r="AQ3338" s="6"/>
      <c r="AR3338" s="6"/>
      <c r="AS3338" s="6"/>
    </row>
    <row r="3339" spans="1:45" x14ac:dyDescent="0.35">
      <c r="A3339">
        <v>2000</v>
      </c>
      <c r="B3339">
        <v>0.50845363137314914</v>
      </c>
      <c r="C3339">
        <v>220</v>
      </c>
      <c r="D3339">
        <v>1.3848947186744911</v>
      </c>
      <c r="E3339">
        <v>0</v>
      </c>
      <c r="F3339">
        <v>0.2</v>
      </c>
      <c r="G3339">
        <v>0</v>
      </c>
      <c r="H3339" t="s">
        <v>98</v>
      </c>
      <c r="I3339" t="s">
        <v>98</v>
      </c>
      <c r="J3339">
        <v>0.45750809040000001</v>
      </c>
      <c r="K3339">
        <v>7.0115561600000001E-2</v>
      </c>
      <c r="L3339">
        <v>5.5780270399999998E-2</v>
      </c>
      <c r="M3339">
        <v>2.21879312E-2</v>
      </c>
      <c r="N3339">
        <v>2.21879312E-2</v>
      </c>
      <c r="O3339">
        <v>1.7651556799999999E-2</v>
      </c>
      <c r="P3339">
        <v>1.7651556799999999E-2</v>
      </c>
      <c r="Q3339">
        <v>2.80853088E-2</v>
      </c>
      <c r="R3339">
        <v>2.2343201600000001E-2</v>
      </c>
      <c r="S3339">
        <v>1.7775081599999999E-2</v>
      </c>
      <c r="T3339">
        <v>1.4140923999999999E-2</v>
      </c>
      <c r="U3339">
        <v>5.4572585600000001E-2</v>
      </c>
      <c r="V3339">
        <v>41.63</v>
      </c>
      <c r="W3339">
        <v>0.571885113</v>
      </c>
      <c r="X3339">
        <v>8.7644451999999998E-2</v>
      </c>
      <c r="Y3339">
        <v>6.9725337999999998E-2</v>
      </c>
      <c r="Z3339">
        <v>2.7734913999999999E-2</v>
      </c>
      <c r="AA3339">
        <v>2.7734913999999999E-2</v>
      </c>
      <c r="AB3339">
        <v>2.2064446000000001E-2</v>
      </c>
      <c r="AC3339">
        <v>2.2064446000000001E-2</v>
      </c>
      <c r="AD3339">
        <v>3.5106635999999997E-2</v>
      </c>
      <c r="AE3339">
        <v>2.7929002000000001E-2</v>
      </c>
      <c r="AF3339">
        <v>2.2218852000000001E-2</v>
      </c>
      <c r="AG3339">
        <v>1.7676154999999999E-2</v>
      </c>
      <c r="AH3339" s="6">
        <v>6.8215732000000001E-2</v>
      </c>
      <c r="AI3339" s="6"/>
      <c r="AJ3339" s="8"/>
      <c r="AK3339" s="6"/>
      <c r="AL3339" s="6"/>
      <c r="AM3339" s="6"/>
      <c r="AN3339" s="6"/>
      <c r="AO3339" s="6"/>
      <c r="AP3339" s="6"/>
      <c r="AQ3339" s="6"/>
      <c r="AR3339" s="6"/>
      <c r="AS3339" s="6"/>
    </row>
    <row r="3340" spans="1:45" x14ac:dyDescent="0.35">
      <c r="A3340">
        <v>2500</v>
      </c>
      <c r="B3340">
        <v>0.57873342337581746</v>
      </c>
      <c r="C3340">
        <v>220</v>
      </c>
      <c r="D3340">
        <v>1.3848947186744911</v>
      </c>
      <c r="E3340">
        <v>0</v>
      </c>
      <c r="F3340">
        <v>0.2</v>
      </c>
      <c r="G3340">
        <v>0</v>
      </c>
      <c r="H3340" t="s">
        <v>98</v>
      </c>
      <c r="I3340" t="s">
        <v>98</v>
      </c>
      <c r="J3340">
        <v>0.45750809040000001</v>
      </c>
      <c r="K3340">
        <v>7.0115561600000001E-2</v>
      </c>
      <c r="L3340">
        <v>5.5780270399999998E-2</v>
      </c>
      <c r="M3340">
        <v>2.21879312E-2</v>
      </c>
      <c r="N3340">
        <v>2.21879312E-2</v>
      </c>
      <c r="O3340">
        <v>1.7651556799999999E-2</v>
      </c>
      <c r="P3340">
        <v>1.7651556799999999E-2</v>
      </c>
      <c r="Q3340">
        <v>2.80853088E-2</v>
      </c>
      <c r="R3340">
        <v>2.2343201600000001E-2</v>
      </c>
      <c r="S3340">
        <v>1.7775081599999999E-2</v>
      </c>
      <c r="T3340">
        <v>1.4140923999999999E-2</v>
      </c>
      <c r="U3340">
        <v>5.4572585600000001E-2</v>
      </c>
      <c r="V3340">
        <v>41.63</v>
      </c>
      <c r="W3340">
        <v>0.571885113</v>
      </c>
      <c r="X3340">
        <v>8.7644451999999998E-2</v>
      </c>
      <c r="Y3340">
        <v>6.9725337999999998E-2</v>
      </c>
      <c r="Z3340">
        <v>2.7734913999999999E-2</v>
      </c>
      <c r="AA3340">
        <v>2.7734913999999999E-2</v>
      </c>
      <c r="AB3340">
        <v>2.2064446000000001E-2</v>
      </c>
      <c r="AC3340">
        <v>2.2064446000000001E-2</v>
      </c>
      <c r="AD3340">
        <v>3.5106635999999997E-2</v>
      </c>
      <c r="AE3340">
        <v>2.7929002000000001E-2</v>
      </c>
      <c r="AF3340">
        <v>2.2218852000000001E-2</v>
      </c>
      <c r="AG3340">
        <v>1.7676154999999999E-2</v>
      </c>
      <c r="AH3340" s="6">
        <v>6.8215732000000001E-2</v>
      </c>
      <c r="AI3340" s="6"/>
      <c r="AJ3340" s="8"/>
      <c r="AK3340" s="6"/>
      <c r="AL3340" s="6"/>
      <c r="AM3340" s="6"/>
      <c r="AN3340" s="6"/>
      <c r="AO3340" s="6"/>
      <c r="AP3340" s="6"/>
      <c r="AQ3340" s="6"/>
      <c r="AR3340" s="6"/>
      <c r="AS3340" s="6"/>
    </row>
    <row r="3341" spans="1:45" x14ac:dyDescent="0.35">
      <c r="A3341">
        <v>5000</v>
      </c>
      <c r="B3341">
        <v>0.95884290727939481</v>
      </c>
      <c r="C3341">
        <v>220</v>
      </c>
      <c r="D3341">
        <v>1.3848947186744911</v>
      </c>
      <c r="E3341">
        <v>0</v>
      </c>
      <c r="F3341">
        <v>0.2</v>
      </c>
      <c r="G3341">
        <v>0</v>
      </c>
      <c r="H3341" t="s">
        <v>98</v>
      </c>
      <c r="I3341" t="s">
        <v>98</v>
      </c>
      <c r="J3341">
        <v>0.45750809040000001</v>
      </c>
      <c r="K3341">
        <v>7.0115561600000001E-2</v>
      </c>
      <c r="L3341">
        <v>5.5780270399999998E-2</v>
      </c>
      <c r="M3341">
        <v>2.21879312E-2</v>
      </c>
      <c r="N3341">
        <v>2.21879312E-2</v>
      </c>
      <c r="O3341">
        <v>1.7651556799999999E-2</v>
      </c>
      <c r="P3341">
        <v>1.7651556799999999E-2</v>
      </c>
      <c r="Q3341">
        <v>2.80853088E-2</v>
      </c>
      <c r="R3341">
        <v>2.2343201600000001E-2</v>
      </c>
      <c r="S3341">
        <v>1.7775081599999999E-2</v>
      </c>
      <c r="T3341">
        <v>1.4140923999999999E-2</v>
      </c>
      <c r="U3341">
        <v>5.4572585600000001E-2</v>
      </c>
      <c r="V3341">
        <v>41.63</v>
      </c>
      <c r="W3341">
        <v>0.571885113</v>
      </c>
      <c r="X3341">
        <v>8.7644451999999998E-2</v>
      </c>
      <c r="Y3341">
        <v>6.9725337999999998E-2</v>
      </c>
      <c r="Z3341">
        <v>2.7734913999999999E-2</v>
      </c>
      <c r="AA3341">
        <v>2.7734913999999999E-2</v>
      </c>
      <c r="AB3341">
        <v>2.2064446000000001E-2</v>
      </c>
      <c r="AC3341">
        <v>2.2064446000000001E-2</v>
      </c>
      <c r="AD3341">
        <v>3.5106635999999997E-2</v>
      </c>
      <c r="AE3341">
        <v>2.7929002000000001E-2</v>
      </c>
      <c r="AF3341">
        <v>2.2218852000000001E-2</v>
      </c>
      <c r="AG3341">
        <v>1.7676154999999999E-2</v>
      </c>
      <c r="AH3341" s="6">
        <v>6.8215732000000001E-2</v>
      </c>
      <c r="AI3341" s="6"/>
      <c r="AJ3341" s="8"/>
      <c r="AK3341" s="6"/>
      <c r="AL3341" s="6"/>
      <c r="AM3341" s="6"/>
      <c r="AN3341" s="6"/>
      <c r="AO3341" s="6"/>
      <c r="AP3341" s="6"/>
      <c r="AQ3341" s="6"/>
      <c r="AR3341" s="6"/>
      <c r="AS3341" s="6"/>
    </row>
    <row r="3342" spans="1:45" x14ac:dyDescent="0.35">
      <c r="A3342">
        <v>7500</v>
      </c>
      <c r="B3342">
        <v>1.3241058925935929</v>
      </c>
      <c r="C3342">
        <v>220</v>
      </c>
      <c r="D3342">
        <v>1.3848947186744911</v>
      </c>
      <c r="E3342">
        <v>0</v>
      </c>
      <c r="F3342">
        <v>0.2</v>
      </c>
      <c r="G3342">
        <v>0</v>
      </c>
      <c r="H3342" t="s">
        <v>98</v>
      </c>
      <c r="I3342" t="s">
        <v>98</v>
      </c>
      <c r="J3342">
        <v>0.45750809040000001</v>
      </c>
      <c r="K3342">
        <v>7.0115561600000001E-2</v>
      </c>
      <c r="L3342">
        <v>5.5780270399999998E-2</v>
      </c>
      <c r="M3342">
        <v>2.21879312E-2</v>
      </c>
      <c r="N3342">
        <v>2.21879312E-2</v>
      </c>
      <c r="O3342">
        <v>1.7651556799999999E-2</v>
      </c>
      <c r="P3342">
        <v>1.7651556799999999E-2</v>
      </c>
      <c r="Q3342">
        <v>2.80853088E-2</v>
      </c>
      <c r="R3342">
        <v>2.2343201600000001E-2</v>
      </c>
      <c r="S3342">
        <v>1.7775081599999999E-2</v>
      </c>
      <c r="T3342">
        <v>1.4140923999999999E-2</v>
      </c>
      <c r="U3342">
        <v>5.4572585600000001E-2</v>
      </c>
      <c r="V3342">
        <v>41.63</v>
      </c>
      <c r="W3342">
        <v>0.571885113</v>
      </c>
      <c r="X3342">
        <v>8.7644451999999998E-2</v>
      </c>
      <c r="Y3342">
        <v>6.9725337999999998E-2</v>
      </c>
      <c r="Z3342">
        <v>2.7734913999999999E-2</v>
      </c>
      <c r="AA3342">
        <v>2.7734913999999999E-2</v>
      </c>
      <c r="AB3342">
        <v>2.2064446000000001E-2</v>
      </c>
      <c r="AC3342">
        <v>2.2064446000000001E-2</v>
      </c>
      <c r="AD3342">
        <v>3.5106635999999997E-2</v>
      </c>
      <c r="AE3342">
        <v>2.7929002000000001E-2</v>
      </c>
      <c r="AF3342">
        <v>2.2218852000000001E-2</v>
      </c>
      <c r="AG3342">
        <v>1.7676154999999999E-2</v>
      </c>
      <c r="AH3342" s="6">
        <v>6.8215732000000001E-2</v>
      </c>
      <c r="AI3342" s="6"/>
      <c r="AJ3342" s="8"/>
      <c r="AK3342" s="6"/>
      <c r="AL3342" s="6"/>
      <c r="AM3342" s="6"/>
      <c r="AN3342" s="6"/>
      <c r="AO3342" s="6"/>
      <c r="AP3342" s="6"/>
      <c r="AQ3342" s="6"/>
      <c r="AR3342" s="6"/>
      <c r="AS3342" s="6"/>
    </row>
    <row r="3343" spans="1:45" x14ac:dyDescent="0.35">
      <c r="A3343">
        <v>10000</v>
      </c>
      <c r="B3343">
        <v>1.673439970873688</v>
      </c>
      <c r="C3343">
        <v>220</v>
      </c>
      <c r="D3343">
        <v>1.3848947186744911</v>
      </c>
      <c r="E3343">
        <v>0</v>
      </c>
      <c r="F3343">
        <v>0.2</v>
      </c>
      <c r="G3343">
        <v>0</v>
      </c>
      <c r="H3343" t="s">
        <v>98</v>
      </c>
      <c r="I3343" t="s">
        <v>98</v>
      </c>
      <c r="J3343">
        <v>0.45750809040000001</v>
      </c>
      <c r="K3343">
        <v>7.0115561600000001E-2</v>
      </c>
      <c r="L3343">
        <v>5.5780270399999998E-2</v>
      </c>
      <c r="M3343">
        <v>2.21879312E-2</v>
      </c>
      <c r="N3343">
        <v>2.21879312E-2</v>
      </c>
      <c r="O3343">
        <v>1.7651556799999999E-2</v>
      </c>
      <c r="P3343">
        <v>1.7651556799999999E-2</v>
      </c>
      <c r="Q3343">
        <v>2.80853088E-2</v>
      </c>
      <c r="R3343">
        <v>2.2343201600000001E-2</v>
      </c>
      <c r="S3343">
        <v>1.7775081599999999E-2</v>
      </c>
      <c r="T3343">
        <v>1.4140923999999999E-2</v>
      </c>
      <c r="U3343">
        <v>5.4572585600000001E-2</v>
      </c>
      <c r="V3343">
        <v>41.63</v>
      </c>
      <c r="W3343">
        <v>0.571885113</v>
      </c>
      <c r="X3343">
        <v>8.7644451999999998E-2</v>
      </c>
      <c r="Y3343">
        <v>6.9725337999999998E-2</v>
      </c>
      <c r="Z3343">
        <v>2.7734913999999999E-2</v>
      </c>
      <c r="AA3343">
        <v>2.7734913999999999E-2</v>
      </c>
      <c r="AB3343">
        <v>2.2064446000000001E-2</v>
      </c>
      <c r="AC3343">
        <v>2.2064446000000001E-2</v>
      </c>
      <c r="AD3343">
        <v>3.5106635999999997E-2</v>
      </c>
      <c r="AE3343">
        <v>2.7929002000000001E-2</v>
      </c>
      <c r="AF3343">
        <v>2.2218852000000001E-2</v>
      </c>
      <c r="AG3343">
        <v>1.7676154999999999E-2</v>
      </c>
      <c r="AH3343" s="6">
        <v>6.8215732000000001E-2</v>
      </c>
      <c r="AI3343" s="6"/>
      <c r="AJ3343" s="8"/>
      <c r="AK3343" s="6"/>
      <c r="AL3343" s="6"/>
      <c r="AM3343" s="6"/>
      <c r="AN3343" s="6"/>
      <c r="AO3343" s="6"/>
      <c r="AP3343" s="6"/>
      <c r="AQ3343" s="6"/>
      <c r="AR3343" s="6"/>
      <c r="AS3343" s="6"/>
    </row>
    <row r="3344" spans="1:45" x14ac:dyDescent="0.35">
      <c r="A3344">
        <v>15000</v>
      </c>
      <c r="B3344">
        <v>2.3374274117643852</v>
      </c>
      <c r="C3344">
        <v>220</v>
      </c>
      <c r="D3344">
        <v>1.3848947186744911</v>
      </c>
      <c r="E3344">
        <v>0</v>
      </c>
      <c r="F3344">
        <v>0.2</v>
      </c>
      <c r="G3344">
        <v>0</v>
      </c>
      <c r="H3344" t="s">
        <v>98</v>
      </c>
      <c r="I3344" t="s">
        <v>98</v>
      </c>
      <c r="J3344">
        <v>0.45750809040000001</v>
      </c>
      <c r="K3344">
        <v>7.0115561600000001E-2</v>
      </c>
      <c r="L3344">
        <v>5.5780270399999998E-2</v>
      </c>
      <c r="M3344">
        <v>2.21879312E-2</v>
      </c>
      <c r="N3344">
        <v>2.21879312E-2</v>
      </c>
      <c r="O3344">
        <v>1.7651556799999999E-2</v>
      </c>
      <c r="P3344">
        <v>1.7651556799999999E-2</v>
      </c>
      <c r="Q3344">
        <v>2.80853088E-2</v>
      </c>
      <c r="R3344">
        <v>2.2343201600000001E-2</v>
      </c>
      <c r="S3344">
        <v>1.7775081599999999E-2</v>
      </c>
      <c r="T3344">
        <v>1.4140923999999999E-2</v>
      </c>
      <c r="U3344">
        <v>5.4572585600000001E-2</v>
      </c>
      <c r="V3344">
        <v>41.63</v>
      </c>
      <c r="W3344">
        <v>0.571885113</v>
      </c>
      <c r="X3344">
        <v>8.7644451999999998E-2</v>
      </c>
      <c r="Y3344">
        <v>6.9725337999999998E-2</v>
      </c>
      <c r="Z3344">
        <v>2.7734913999999999E-2</v>
      </c>
      <c r="AA3344">
        <v>2.7734913999999999E-2</v>
      </c>
      <c r="AB3344">
        <v>2.2064446000000001E-2</v>
      </c>
      <c r="AC3344">
        <v>2.2064446000000001E-2</v>
      </c>
      <c r="AD3344">
        <v>3.5106635999999997E-2</v>
      </c>
      <c r="AE3344">
        <v>2.7929002000000001E-2</v>
      </c>
      <c r="AF3344">
        <v>2.2218852000000001E-2</v>
      </c>
      <c r="AG3344">
        <v>1.7676154999999999E-2</v>
      </c>
      <c r="AH3344" s="6">
        <v>6.8215732000000001E-2</v>
      </c>
      <c r="AI3344" s="6"/>
      <c r="AJ3344" s="8"/>
      <c r="AK3344" s="6"/>
      <c r="AL3344" s="6"/>
      <c r="AM3344" s="6"/>
      <c r="AN3344" s="6"/>
      <c r="AO3344" s="6"/>
      <c r="AP3344" s="6"/>
      <c r="AQ3344" s="6"/>
      <c r="AR3344" s="6"/>
      <c r="AS3344" s="6"/>
    </row>
    <row r="3345" spans="1:45" x14ac:dyDescent="0.35">
      <c r="A3345">
        <v>1500</v>
      </c>
      <c r="B3345">
        <v>0.5392292112043815</v>
      </c>
      <c r="C3345">
        <v>250</v>
      </c>
      <c r="D3345">
        <v>1.3848947186744911</v>
      </c>
      <c r="E3345">
        <v>0</v>
      </c>
      <c r="F3345">
        <v>0.2</v>
      </c>
      <c r="G3345">
        <v>0</v>
      </c>
      <c r="H3345" t="s">
        <v>98</v>
      </c>
      <c r="I3345" t="s">
        <v>98</v>
      </c>
      <c r="J3345">
        <v>0.45750809040000001</v>
      </c>
      <c r="K3345">
        <v>7.0115561600000001E-2</v>
      </c>
      <c r="L3345">
        <v>5.5780270399999998E-2</v>
      </c>
      <c r="M3345">
        <v>2.21879312E-2</v>
      </c>
      <c r="N3345">
        <v>2.21879312E-2</v>
      </c>
      <c r="O3345">
        <v>1.7651556799999999E-2</v>
      </c>
      <c r="P3345">
        <v>1.7651556799999999E-2</v>
      </c>
      <c r="Q3345">
        <v>2.80853088E-2</v>
      </c>
      <c r="R3345">
        <v>2.2343201600000001E-2</v>
      </c>
      <c r="S3345">
        <v>1.7775081599999999E-2</v>
      </c>
      <c r="T3345">
        <v>1.4140923999999999E-2</v>
      </c>
      <c r="U3345">
        <v>5.4572585600000001E-2</v>
      </c>
      <c r="V3345">
        <v>41.63</v>
      </c>
      <c r="W3345">
        <v>0.571885113</v>
      </c>
      <c r="X3345">
        <v>8.7644451999999998E-2</v>
      </c>
      <c r="Y3345">
        <v>6.9725337999999998E-2</v>
      </c>
      <c r="Z3345">
        <v>2.7734913999999999E-2</v>
      </c>
      <c r="AA3345">
        <v>2.7734913999999999E-2</v>
      </c>
      <c r="AB3345">
        <v>2.2064446000000001E-2</v>
      </c>
      <c r="AC3345">
        <v>2.2064446000000001E-2</v>
      </c>
      <c r="AD3345">
        <v>3.5106635999999997E-2</v>
      </c>
      <c r="AE3345">
        <v>2.7929002000000001E-2</v>
      </c>
      <c r="AF3345">
        <v>2.2218852000000001E-2</v>
      </c>
      <c r="AG3345">
        <v>1.7676154999999999E-2</v>
      </c>
      <c r="AH3345" s="6">
        <v>6.8215732000000001E-2</v>
      </c>
      <c r="AI3345" s="6"/>
      <c r="AJ3345" s="8"/>
      <c r="AK3345" s="6"/>
      <c r="AL3345" s="6"/>
      <c r="AM3345" s="6"/>
      <c r="AN3345" s="6"/>
      <c r="AO3345" s="6"/>
      <c r="AP3345" s="6"/>
      <c r="AQ3345" s="6"/>
      <c r="AR3345" s="6"/>
      <c r="AS3345" s="6"/>
    </row>
    <row r="3346" spans="1:45" x14ac:dyDescent="0.35">
      <c r="A3346">
        <v>2000</v>
      </c>
      <c r="B3346">
        <v>0.54772618754085045</v>
      </c>
      <c r="C3346">
        <v>250</v>
      </c>
      <c r="D3346">
        <v>1.3848947186744911</v>
      </c>
      <c r="E3346">
        <v>0</v>
      </c>
      <c r="F3346">
        <v>0.2</v>
      </c>
      <c r="G3346">
        <v>0</v>
      </c>
      <c r="H3346" t="s">
        <v>98</v>
      </c>
      <c r="I3346" t="s">
        <v>98</v>
      </c>
      <c r="J3346">
        <v>0.45750809040000001</v>
      </c>
      <c r="K3346">
        <v>7.0115561600000001E-2</v>
      </c>
      <c r="L3346">
        <v>5.5780270399999998E-2</v>
      </c>
      <c r="M3346">
        <v>2.21879312E-2</v>
      </c>
      <c r="N3346">
        <v>2.21879312E-2</v>
      </c>
      <c r="O3346">
        <v>1.7651556799999999E-2</v>
      </c>
      <c r="P3346">
        <v>1.7651556799999999E-2</v>
      </c>
      <c r="Q3346">
        <v>2.80853088E-2</v>
      </c>
      <c r="R3346">
        <v>2.2343201600000001E-2</v>
      </c>
      <c r="S3346">
        <v>1.7775081599999999E-2</v>
      </c>
      <c r="T3346">
        <v>1.4140923999999999E-2</v>
      </c>
      <c r="U3346">
        <v>5.4572585600000001E-2</v>
      </c>
      <c r="V3346">
        <v>41.63</v>
      </c>
      <c r="W3346">
        <v>0.571885113</v>
      </c>
      <c r="X3346">
        <v>8.7644451999999998E-2</v>
      </c>
      <c r="Y3346">
        <v>6.9725337999999998E-2</v>
      </c>
      <c r="Z3346">
        <v>2.7734913999999999E-2</v>
      </c>
      <c r="AA3346">
        <v>2.7734913999999999E-2</v>
      </c>
      <c r="AB3346">
        <v>2.2064446000000001E-2</v>
      </c>
      <c r="AC3346">
        <v>2.2064446000000001E-2</v>
      </c>
      <c r="AD3346">
        <v>3.5106635999999997E-2</v>
      </c>
      <c r="AE3346">
        <v>2.7929002000000001E-2</v>
      </c>
      <c r="AF3346">
        <v>2.2218852000000001E-2</v>
      </c>
      <c r="AG3346">
        <v>1.7676154999999999E-2</v>
      </c>
      <c r="AH3346" s="6">
        <v>6.8215732000000001E-2</v>
      </c>
      <c r="AI3346" s="6"/>
      <c r="AJ3346" s="8"/>
      <c r="AK3346" s="6"/>
      <c r="AL3346" s="6"/>
      <c r="AM3346" s="6"/>
      <c r="AN3346" s="6"/>
      <c r="AO3346" s="6"/>
      <c r="AP3346" s="6"/>
      <c r="AQ3346" s="6"/>
      <c r="AR3346" s="6"/>
      <c r="AS3346" s="6"/>
    </row>
    <row r="3347" spans="1:45" x14ac:dyDescent="0.35">
      <c r="A3347">
        <v>2500</v>
      </c>
      <c r="B3347">
        <v>0.60283325328503023</v>
      </c>
      <c r="C3347">
        <v>250</v>
      </c>
      <c r="D3347">
        <v>1.3848947186744911</v>
      </c>
      <c r="E3347">
        <v>0</v>
      </c>
      <c r="F3347">
        <v>0.2</v>
      </c>
      <c r="G3347">
        <v>0</v>
      </c>
      <c r="H3347" t="s">
        <v>98</v>
      </c>
      <c r="I3347" t="s">
        <v>98</v>
      </c>
      <c r="J3347">
        <v>0.45750809040000001</v>
      </c>
      <c r="K3347">
        <v>7.0115561600000001E-2</v>
      </c>
      <c r="L3347">
        <v>5.5780270399999998E-2</v>
      </c>
      <c r="M3347">
        <v>2.21879312E-2</v>
      </c>
      <c r="N3347">
        <v>2.21879312E-2</v>
      </c>
      <c r="O3347">
        <v>1.7651556799999999E-2</v>
      </c>
      <c r="P3347">
        <v>1.7651556799999999E-2</v>
      </c>
      <c r="Q3347">
        <v>2.80853088E-2</v>
      </c>
      <c r="R3347">
        <v>2.2343201600000001E-2</v>
      </c>
      <c r="S3347">
        <v>1.7775081599999999E-2</v>
      </c>
      <c r="T3347">
        <v>1.4140923999999999E-2</v>
      </c>
      <c r="U3347">
        <v>5.4572585600000001E-2</v>
      </c>
      <c r="V3347">
        <v>41.63</v>
      </c>
      <c r="W3347">
        <v>0.571885113</v>
      </c>
      <c r="X3347">
        <v>8.7644451999999998E-2</v>
      </c>
      <c r="Y3347">
        <v>6.9725337999999998E-2</v>
      </c>
      <c r="Z3347">
        <v>2.7734913999999999E-2</v>
      </c>
      <c r="AA3347">
        <v>2.7734913999999999E-2</v>
      </c>
      <c r="AB3347">
        <v>2.2064446000000001E-2</v>
      </c>
      <c r="AC3347">
        <v>2.2064446000000001E-2</v>
      </c>
      <c r="AD3347">
        <v>3.5106635999999997E-2</v>
      </c>
      <c r="AE3347">
        <v>2.7929002000000001E-2</v>
      </c>
      <c r="AF3347">
        <v>2.2218852000000001E-2</v>
      </c>
      <c r="AG3347">
        <v>1.7676154999999999E-2</v>
      </c>
      <c r="AH3347" s="6">
        <v>6.8215732000000001E-2</v>
      </c>
      <c r="AI3347" s="6"/>
      <c r="AJ3347" s="8"/>
      <c r="AK3347" s="6"/>
      <c r="AL3347" s="6"/>
      <c r="AM3347" s="6"/>
      <c r="AN3347" s="6"/>
      <c r="AO3347" s="6"/>
      <c r="AP3347" s="6"/>
      <c r="AQ3347" s="6"/>
      <c r="AR3347" s="6"/>
      <c r="AS3347" s="6"/>
    </row>
    <row r="3348" spans="1:45" x14ac:dyDescent="0.35">
      <c r="A3348">
        <v>5000</v>
      </c>
      <c r="B3348">
        <v>0.95631913179864625</v>
      </c>
      <c r="C3348">
        <v>250</v>
      </c>
      <c r="D3348">
        <v>1.3848947186744911</v>
      </c>
      <c r="E3348">
        <v>0</v>
      </c>
      <c r="F3348">
        <v>0.2</v>
      </c>
      <c r="G3348">
        <v>0</v>
      </c>
      <c r="H3348" t="s">
        <v>98</v>
      </c>
      <c r="I3348" t="s">
        <v>98</v>
      </c>
      <c r="J3348">
        <v>0.45750809040000001</v>
      </c>
      <c r="K3348">
        <v>7.0115561600000001E-2</v>
      </c>
      <c r="L3348">
        <v>5.5780270399999998E-2</v>
      </c>
      <c r="M3348">
        <v>2.21879312E-2</v>
      </c>
      <c r="N3348">
        <v>2.21879312E-2</v>
      </c>
      <c r="O3348">
        <v>1.7651556799999999E-2</v>
      </c>
      <c r="P3348">
        <v>1.7651556799999999E-2</v>
      </c>
      <c r="Q3348">
        <v>2.80853088E-2</v>
      </c>
      <c r="R3348">
        <v>2.2343201600000001E-2</v>
      </c>
      <c r="S3348">
        <v>1.7775081599999999E-2</v>
      </c>
      <c r="T3348">
        <v>1.4140923999999999E-2</v>
      </c>
      <c r="U3348">
        <v>5.4572585600000001E-2</v>
      </c>
      <c r="V3348">
        <v>41.63</v>
      </c>
      <c r="W3348">
        <v>0.571885113</v>
      </c>
      <c r="X3348">
        <v>8.7644451999999998E-2</v>
      </c>
      <c r="Y3348">
        <v>6.9725337999999998E-2</v>
      </c>
      <c r="Z3348">
        <v>2.7734913999999999E-2</v>
      </c>
      <c r="AA3348">
        <v>2.7734913999999999E-2</v>
      </c>
      <c r="AB3348">
        <v>2.2064446000000001E-2</v>
      </c>
      <c r="AC3348">
        <v>2.2064446000000001E-2</v>
      </c>
      <c r="AD3348">
        <v>3.5106635999999997E-2</v>
      </c>
      <c r="AE3348">
        <v>2.7929002000000001E-2</v>
      </c>
      <c r="AF3348">
        <v>2.2218852000000001E-2</v>
      </c>
      <c r="AG3348">
        <v>1.7676154999999999E-2</v>
      </c>
      <c r="AH3348" s="6">
        <v>6.8215732000000001E-2</v>
      </c>
      <c r="AI3348" s="6"/>
      <c r="AJ3348" s="8"/>
      <c r="AK3348" s="6"/>
      <c r="AL3348" s="6"/>
      <c r="AM3348" s="6"/>
      <c r="AN3348" s="6"/>
      <c r="AO3348" s="6"/>
      <c r="AP3348" s="6"/>
      <c r="AQ3348" s="6"/>
      <c r="AR3348" s="6"/>
      <c r="AS3348" s="6"/>
    </row>
    <row r="3349" spans="1:45" x14ac:dyDescent="0.35">
      <c r="A3349">
        <v>7500</v>
      </c>
      <c r="B3349">
        <v>1.306251364020385</v>
      </c>
      <c r="C3349">
        <v>250</v>
      </c>
      <c r="D3349">
        <v>1.3848947186744911</v>
      </c>
      <c r="E3349">
        <v>0</v>
      </c>
      <c r="F3349">
        <v>0.2</v>
      </c>
      <c r="G3349">
        <v>0</v>
      </c>
      <c r="H3349" t="s">
        <v>98</v>
      </c>
      <c r="I3349" t="s">
        <v>98</v>
      </c>
      <c r="J3349">
        <v>0.45750809040000001</v>
      </c>
      <c r="K3349">
        <v>7.0115561600000001E-2</v>
      </c>
      <c r="L3349">
        <v>5.5780270399999998E-2</v>
      </c>
      <c r="M3349">
        <v>2.21879312E-2</v>
      </c>
      <c r="N3349">
        <v>2.21879312E-2</v>
      </c>
      <c r="O3349">
        <v>1.7651556799999999E-2</v>
      </c>
      <c r="P3349">
        <v>1.7651556799999999E-2</v>
      </c>
      <c r="Q3349">
        <v>2.80853088E-2</v>
      </c>
      <c r="R3349">
        <v>2.2343201600000001E-2</v>
      </c>
      <c r="S3349">
        <v>1.7775081599999999E-2</v>
      </c>
      <c r="T3349">
        <v>1.4140923999999999E-2</v>
      </c>
      <c r="U3349">
        <v>5.4572585600000001E-2</v>
      </c>
      <c r="V3349">
        <v>41.63</v>
      </c>
      <c r="W3349">
        <v>0.571885113</v>
      </c>
      <c r="X3349">
        <v>8.7644451999999998E-2</v>
      </c>
      <c r="Y3349">
        <v>6.9725337999999998E-2</v>
      </c>
      <c r="Z3349">
        <v>2.7734913999999999E-2</v>
      </c>
      <c r="AA3349">
        <v>2.7734913999999999E-2</v>
      </c>
      <c r="AB3349">
        <v>2.2064446000000001E-2</v>
      </c>
      <c r="AC3349">
        <v>2.2064446000000001E-2</v>
      </c>
      <c r="AD3349">
        <v>3.5106635999999997E-2</v>
      </c>
      <c r="AE3349">
        <v>2.7929002000000001E-2</v>
      </c>
      <c r="AF3349">
        <v>2.2218852000000001E-2</v>
      </c>
      <c r="AG3349">
        <v>1.7676154999999999E-2</v>
      </c>
      <c r="AH3349" s="6">
        <v>6.8215732000000001E-2</v>
      </c>
      <c r="AI3349" s="6"/>
      <c r="AJ3349" s="8"/>
      <c r="AK3349" s="6"/>
      <c r="AL3349" s="6"/>
      <c r="AM3349" s="6"/>
      <c r="AN3349" s="6"/>
      <c r="AO3349" s="6"/>
      <c r="AP3349" s="6"/>
      <c r="AQ3349" s="6"/>
      <c r="AR3349" s="6"/>
      <c r="AS3349" s="6"/>
    </row>
    <row r="3350" spans="1:45" x14ac:dyDescent="0.35">
      <c r="A3350">
        <v>10000</v>
      </c>
      <c r="B3350">
        <v>1.642095144947511</v>
      </c>
      <c r="C3350">
        <v>250</v>
      </c>
      <c r="D3350">
        <v>1.3848947186744911</v>
      </c>
      <c r="E3350">
        <v>0</v>
      </c>
      <c r="F3350">
        <v>0.2</v>
      </c>
      <c r="G3350">
        <v>0</v>
      </c>
      <c r="H3350" t="s">
        <v>98</v>
      </c>
      <c r="I3350" t="s">
        <v>98</v>
      </c>
      <c r="J3350">
        <v>0.45750809040000001</v>
      </c>
      <c r="K3350">
        <v>7.0115561600000001E-2</v>
      </c>
      <c r="L3350">
        <v>5.5780270399999998E-2</v>
      </c>
      <c r="M3350">
        <v>2.21879312E-2</v>
      </c>
      <c r="N3350">
        <v>2.21879312E-2</v>
      </c>
      <c r="O3350">
        <v>1.7651556799999999E-2</v>
      </c>
      <c r="P3350">
        <v>1.7651556799999999E-2</v>
      </c>
      <c r="Q3350">
        <v>2.80853088E-2</v>
      </c>
      <c r="R3350">
        <v>2.2343201600000001E-2</v>
      </c>
      <c r="S3350">
        <v>1.7775081599999999E-2</v>
      </c>
      <c r="T3350">
        <v>1.4140923999999999E-2</v>
      </c>
      <c r="U3350">
        <v>5.4572585600000001E-2</v>
      </c>
      <c r="V3350">
        <v>41.63</v>
      </c>
      <c r="W3350">
        <v>0.571885113</v>
      </c>
      <c r="X3350">
        <v>8.7644451999999998E-2</v>
      </c>
      <c r="Y3350">
        <v>6.9725337999999998E-2</v>
      </c>
      <c r="Z3350">
        <v>2.7734913999999999E-2</v>
      </c>
      <c r="AA3350">
        <v>2.7734913999999999E-2</v>
      </c>
      <c r="AB3350">
        <v>2.2064446000000001E-2</v>
      </c>
      <c r="AC3350">
        <v>2.2064446000000001E-2</v>
      </c>
      <c r="AD3350">
        <v>3.5106635999999997E-2</v>
      </c>
      <c r="AE3350">
        <v>2.7929002000000001E-2</v>
      </c>
      <c r="AF3350">
        <v>2.2218852000000001E-2</v>
      </c>
      <c r="AG3350">
        <v>1.7676154999999999E-2</v>
      </c>
      <c r="AH3350" s="6">
        <v>6.8215732000000001E-2</v>
      </c>
      <c r="AI3350" s="6"/>
      <c r="AJ3350" s="8"/>
      <c r="AK3350" s="6"/>
      <c r="AL3350" s="6"/>
      <c r="AM3350" s="6"/>
      <c r="AN3350" s="6"/>
      <c r="AO3350" s="6"/>
      <c r="AP3350" s="6"/>
      <c r="AQ3350" s="6"/>
      <c r="AR3350" s="6"/>
      <c r="AS3350" s="6"/>
    </row>
    <row r="3351" spans="1:45" x14ac:dyDescent="0.35">
      <c r="A3351">
        <v>15000</v>
      </c>
      <c r="B3351">
        <v>2.2810260942463292</v>
      </c>
      <c r="C3351">
        <v>250</v>
      </c>
      <c r="D3351">
        <v>1.3848947186744911</v>
      </c>
      <c r="E3351">
        <v>0</v>
      </c>
      <c r="F3351">
        <v>0.2</v>
      </c>
      <c r="G3351">
        <v>0</v>
      </c>
      <c r="H3351" t="s">
        <v>98</v>
      </c>
      <c r="I3351" t="s">
        <v>98</v>
      </c>
      <c r="J3351">
        <v>0.45750809040000001</v>
      </c>
      <c r="K3351">
        <v>7.0115561600000001E-2</v>
      </c>
      <c r="L3351">
        <v>5.5780270399999998E-2</v>
      </c>
      <c r="M3351">
        <v>2.21879312E-2</v>
      </c>
      <c r="N3351">
        <v>2.21879312E-2</v>
      </c>
      <c r="O3351">
        <v>1.7651556799999999E-2</v>
      </c>
      <c r="P3351">
        <v>1.7651556799999999E-2</v>
      </c>
      <c r="Q3351">
        <v>2.80853088E-2</v>
      </c>
      <c r="R3351">
        <v>2.2343201600000001E-2</v>
      </c>
      <c r="S3351">
        <v>1.7775081599999999E-2</v>
      </c>
      <c r="T3351">
        <v>1.4140923999999999E-2</v>
      </c>
      <c r="U3351">
        <v>5.4572585600000001E-2</v>
      </c>
      <c r="V3351">
        <v>41.63</v>
      </c>
      <c r="W3351">
        <v>0.571885113</v>
      </c>
      <c r="X3351">
        <v>8.7644451999999998E-2</v>
      </c>
      <c r="Y3351">
        <v>6.9725337999999998E-2</v>
      </c>
      <c r="Z3351">
        <v>2.7734913999999999E-2</v>
      </c>
      <c r="AA3351">
        <v>2.7734913999999999E-2</v>
      </c>
      <c r="AB3351">
        <v>2.2064446000000001E-2</v>
      </c>
      <c r="AC3351">
        <v>2.2064446000000001E-2</v>
      </c>
      <c r="AD3351">
        <v>3.5106635999999997E-2</v>
      </c>
      <c r="AE3351">
        <v>2.7929002000000001E-2</v>
      </c>
      <c r="AF3351">
        <v>2.2218852000000001E-2</v>
      </c>
      <c r="AG3351">
        <v>1.7676154999999999E-2</v>
      </c>
      <c r="AH3351" s="6">
        <v>6.8215732000000001E-2</v>
      </c>
      <c r="AI3351" s="6"/>
      <c r="AJ3351" s="8"/>
      <c r="AK3351" s="6"/>
      <c r="AL3351" s="6"/>
      <c r="AM3351" s="6"/>
      <c r="AN3351" s="6"/>
      <c r="AO3351" s="6"/>
      <c r="AP3351" s="6"/>
      <c r="AQ3351" s="6"/>
      <c r="AR3351" s="6"/>
      <c r="AS3351" s="6"/>
    </row>
    <row r="3352" spans="1:45" x14ac:dyDescent="0.35">
      <c r="A3352">
        <v>1500</v>
      </c>
      <c r="B3352">
        <v>0.61431215278668283</v>
      </c>
      <c r="C3352">
        <v>280</v>
      </c>
      <c r="D3352">
        <v>1.3848947186744911</v>
      </c>
      <c r="E3352">
        <v>0</v>
      </c>
      <c r="F3352">
        <v>0.2</v>
      </c>
      <c r="G3352">
        <v>0</v>
      </c>
      <c r="H3352" t="s">
        <v>98</v>
      </c>
      <c r="I3352" t="s">
        <v>98</v>
      </c>
      <c r="J3352">
        <v>0.45750809040000001</v>
      </c>
      <c r="K3352">
        <v>7.0115561600000001E-2</v>
      </c>
      <c r="L3352">
        <v>5.5780270399999998E-2</v>
      </c>
      <c r="M3352">
        <v>2.21879312E-2</v>
      </c>
      <c r="N3352">
        <v>2.21879312E-2</v>
      </c>
      <c r="O3352">
        <v>1.7651556799999999E-2</v>
      </c>
      <c r="P3352">
        <v>1.7651556799999999E-2</v>
      </c>
      <c r="Q3352">
        <v>2.80853088E-2</v>
      </c>
      <c r="R3352">
        <v>2.2343201600000001E-2</v>
      </c>
      <c r="S3352">
        <v>1.7775081599999999E-2</v>
      </c>
      <c r="T3352">
        <v>1.4140923999999999E-2</v>
      </c>
      <c r="U3352">
        <v>5.4572585600000001E-2</v>
      </c>
      <c r="V3352">
        <v>41.63</v>
      </c>
      <c r="W3352">
        <v>0.571885113</v>
      </c>
      <c r="X3352">
        <v>8.7644451999999998E-2</v>
      </c>
      <c r="Y3352">
        <v>6.9725337999999998E-2</v>
      </c>
      <c r="Z3352">
        <v>2.7734913999999999E-2</v>
      </c>
      <c r="AA3352">
        <v>2.7734913999999999E-2</v>
      </c>
      <c r="AB3352">
        <v>2.2064446000000001E-2</v>
      </c>
      <c r="AC3352">
        <v>2.2064446000000001E-2</v>
      </c>
      <c r="AD3352">
        <v>3.5106635999999997E-2</v>
      </c>
      <c r="AE3352">
        <v>2.7929002000000001E-2</v>
      </c>
      <c r="AF3352">
        <v>2.2218852000000001E-2</v>
      </c>
      <c r="AG3352">
        <v>1.7676154999999999E-2</v>
      </c>
      <c r="AH3352" s="6">
        <v>6.8215732000000001E-2</v>
      </c>
      <c r="AI3352" s="6"/>
      <c r="AJ3352" s="8"/>
      <c r="AK3352" s="6"/>
      <c r="AL3352" s="6"/>
      <c r="AM3352" s="6"/>
      <c r="AN3352" s="6"/>
      <c r="AO3352" s="6"/>
      <c r="AP3352" s="6"/>
      <c r="AQ3352" s="6"/>
      <c r="AR3352" s="6"/>
      <c r="AS3352" s="6"/>
    </row>
    <row r="3353" spans="1:45" x14ac:dyDescent="0.35">
      <c r="A3353">
        <v>2000</v>
      </c>
      <c r="B3353">
        <v>0.5948706290401955</v>
      </c>
      <c r="C3353">
        <v>280</v>
      </c>
      <c r="D3353">
        <v>1.3848947186744911</v>
      </c>
      <c r="E3353">
        <v>0</v>
      </c>
      <c r="F3353">
        <v>0.2</v>
      </c>
      <c r="G3353">
        <v>0</v>
      </c>
      <c r="H3353" t="s">
        <v>98</v>
      </c>
      <c r="I3353" t="s">
        <v>98</v>
      </c>
      <c r="J3353">
        <v>0.45750809040000001</v>
      </c>
      <c r="K3353">
        <v>7.0115561600000001E-2</v>
      </c>
      <c r="L3353">
        <v>5.5780270399999998E-2</v>
      </c>
      <c r="M3353">
        <v>2.21879312E-2</v>
      </c>
      <c r="N3353">
        <v>2.21879312E-2</v>
      </c>
      <c r="O3353">
        <v>1.7651556799999999E-2</v>
      </c>
      <c r="P3353">
        <v>1.7651556799999999E-2</v>
      </c>
      <c r="Q3353">
        <v>2.80853088E-2</v>
      </c>
      <c r="R3353">
        <v>2.2343201600000001E-2</v>
      </c>
      <c r="S3353">
        <v>1.7775081599999999E-2</v>
      </c>
      <c r="T3353">
        <v>1.4140923999999999E-2</v>
      </c>
      <c r="U3353">
        <v>5.4572585600000001E-2</v>
      </c>
      <c r="V3353">
        <v>41.63</v>
      </c>
      <c r="W3353">
        <v>0.571885113</v>
      </c>
      <c r="X3353">
        <v>8.7644451999999998E-2</v>
      </c>
      <c r="Y3353">
        <v>6.9725337999999998E-2</v>
      </c>
      <c r="Z3353">
        <v>2.7734913999999999E-2</v>
      </c>
      <c r="AA3353">
        <v>2.7734913999999999E-2</v>
      </c>
      <c r="AB3353">
        <v>2.2064446000000001E-2</v>
      </c>
      <c r="AC3353">
        <v>2.2064446000000001E-2</v>
      </c>
      <c r="AD3353">
        <v>3.5106635999999997E-2</v>
      </c>
      <c r="AE3353">
        <v>2.7929002000000001E-2</v>
      </c>
      <c r="AF3353">
        <v>2.2218852000000001E-2</v>
      </c>
      <c r="AG3353">
        <v>1.7676154999999999E-2</v>
      </c>
      <c r="AH3353" s="6">
        <v>6.8215732000000001E-2</v>
      </c>
      <c r="AI3353" s="6"/>
      <c r="AJ3353" s="8"/>
      <c r="AK3353" s="6"/>
      <c r="AL3353" s="6"/>
      <c r="AM3353" s="6"/>
      <c r="AN3353" s="6"/>
      <c r="AO3353" s="6"/>
      <c r="AP3353" s="6"/>
      <c r="AQ3353" s="6"/>
      <c r="AR3353" s="6"/>
      <c r="AS3353" s="6"/>
    </row>
    <row r="3354" spans="1:45" x14ac:dyDescent="0.35">
      <c r="A3354">
        <v>2500</v>
      </c>
      <c r="B3354">
        <v>0.63281162958320492</v>
      </c>
      <c r="C3354">
        <v>280</v>
      </c>
      <c r="D3354">
        <v>1.3848947186744911</v>
      </c>
      <c r="E3354">
        <v>0</v>
      </c>
      <c r="F3354">
        <v>0.2</v>
      </c>
      <c r="G3354">
        <v>0</v>
      </c>
      <c r="H3354" t="s">
        <v>98</v>
      </c>
      <c r="I3354" t="s">
        <v>98</v>
      </c>
      <c r="J3354">
        <v>0.45750809040000001</v>
      </c>
      <c r="K3354">
        <v>7.0115561600000001E-2</v>
      </c>
      <c r="L3354">
        <v>5.5780270399999998E-2</v>
      </c>
      <c r="M3354">
        <v>2.21879312E-2</v>
      </c>
      <c r="N3354">
        <v>2.21879312E-2</v>
      </c>
      <c r="O3354">
        <v>1.7651556799999999E-2</v>
      </c>
      <c r="P3354">
        <v>1.7651556799999999E-2</v>
      </c>
      <c r="Q3354">
        <v>2.80853088E-2</v>
      </c>
      <c r="R3354">
        <v>2.2343201600000001E-2</v>
      </c>
      <c r="S3354">
        <v>1.7775081599999999E-2</v>
      </c>
      <c r="T3354">
        <v>1.4140923999999999E-2</v>
      </c>
      <c r="U3354">
        <v>5.4572585600000001E-2</v>
      </c>
      <c r="V3354">
        <v>41.63</v>
      </c>
      <c r="W3354">
        <v>0.571885113</v>
      </c>
      <c r="X3354">
        <v>8.7644451999999998E-2</v>
      </c>
      <c r="Y3354">
        <v>6.9725337999999998E-2</v>
      </c>
      <c r="Z3354">
        <v>2.7734913999999999E-2</v>
      </c>
      <c r="AA3354">
        <v>2.7734913999999999E-2</v>
      </c>
      <c r="AB3354">
        <v>2.2064446000000001E-2</v>
      </c>
      <c r="AC3354">
        <v>2.2064446000000001E-2</v>
      </c>
      <c r="AD3354">
        <v>3.5106635999999997E-2</v>
      </c>
      <c r="AE3354">
        <v>2.7929002000000001E-2</v>
      </c>
      <c r="AF3354">
        <v>2.2218852000000001E-2</v>
      </c>
      <c r="AG3354">
        <v>1.7676154999999999E-2</v>
      </c>
      <c r="AH3354" s="6">
        <v>6.8215732000000001E-2</v>
      </c>
      <c r="AI3354" s="6"/>
      <c r="AJ3354" s="8"/>
      <c r="AK3354" s="6"/>
      <c r="AL3354" s="6"/>
      <c r="AM3354" s="6"/>
      <c r="AN3354" s="6"/>
      <c r="AO3354" s="6"/>
      <c r="AP3354" s="6"/>
      <c r="AQ3354" s="6"/>
      <c r="AR3354" s="6"/>
      <c r="AS3354" s="6"/>
    </row>
    <row r="3355" spans="1:45" x14ac:dyDescent="0.35">
      <c r="A3355">
        <v>5000</v>
      </c>
      <c r="B3355">
        <v>0.95663917670663146</v>
      </c>
      <c r="C3355">
        <v>280</v>
      </c>
      <c r="D3355">
        <v>1.3848947186744911</v>
      </c>
      <c r="E3355">
        <v>0</v>
      </c>
      <c r="F3355">
        <v>0.2</v>
      </c>
      <c r="G3355">
        <v>0</v>
      </c>
      <c r="H3355" t="s">
        <v>98</v>
      </c>
      <c r="I3355" t="s">
        <v>98</v>
      </c>
      <c r="J3355">
        <v>0.45750809040000001</v>
      </c>
      <c r="K3355">
        <v>7.0115561600000001E-2</v>
      </c>
      <c r="L3355">
        <v>5.5780270399999998E-2</v>
      </c>
      <c r="M3355">
        <v>2.21879312E-2</v>
      </c>
      <c r="N3355">
        <v>2.21879312E-2</v>
      </c>
      <c r="O3355">
        <v>1.7651556799999999E-2</v>
      </c>
      <c r="P3355">
        <v>1.7651556799999999E-2</v>
      </c>
      <c r="Q3355">
        <v>2.80853088E-2</v>
      </c>
      <c r="R3355">
        <v>2.2343201600000001E-2</v>
      </c>
      <c r="S3355">
        <v>1.7775081599999999E-2</v>
      </c>
      <c r="T3355">
        <v>1.4140923999999999E-2</v>
      </c>
      <c r="U3355">
        <v>5.4572585600000001E-2</v>
      </c>
      <c r="V3355">
        <v>41.63</v>
      </c>
      <c r="W3355">
        <v>0.571885113</v>
      </c>
      <c r="X3355">
        <v>8.7644451999999998E-2</v>
      </c>
      <c r="Y3355">
        <v>6.9725337999999998E-2</v>
      </c>
      <c r="Z3355">
        <v>2.7734913999999999E-2</v>
      </c>
      <c r="AA3355">
        <v>2.7734913999999999E-2</v>
      </c>
      <c r="AB3355">
        <v>2.2064446000000001E-2</v>
      </c>
      <c r="AC3355">
        <v>2.2064446000000001E-2</v>
      </c>
      <c r="AD3355">
        <v>3.5106635999999997E-2</v>
      </c>
      <c r="AE3355">
        <v>2.7929002000000001E-2</v>
      </c>
      <c r="AF3355">
        <v>2.2218852000000001E-2</v>
      </c>
      <c r="AG3355">
        <v>1.7676154999999999E-2</v>
      </c>
      <c r="AH3355" s="6">
        <v>6.8215732000000001E-2</v>
      </c>
      <c r="AI3355" s="6"/>
      <c r="AJ3355" s="8"/>
      <c r="AK3355" s="6"/>
      <c r="AL3355" s="6"/>
      <c r="AM3355" s="6"/>
      <c r="AN3355" s="6"/>
      <c r="AO3355" s="6"/>
      <c r="AP3355" s="6"/>
      <c r="AQ3355" s="6"/>
      <c r="AR3355" s="6"/>
      <c r="AS3355" s="6"/>
    </row>
    <row r="3356" spans="1:45" x14ac:dyDescent="0.35">
      <c r="A3356">
        <v>7500</v>
      </c>
      <c r="B3356">
        <v>1.2914451813257579</v>
      </c>
      <c r="C3356">
        <v>280</v>
      </c>
      <c r="D3356">
        <v>1.3848947186744911</v>
      </c>
      <c r="E3356">
        <v>0</v>
      </c>
      <c r="F3356">
        <v>0.2</v>
      </c>
      <c r="G3356">
        <v>0</v>
      </c>
      <c r="H3356" t="s">
        <v>98</v>
      </c>
      <c r="I3356" t="s">
        <v>98</v>
      </c>
      <c r="J3356">
        <v>0.45750809040000001</v>
      </c>
      <c r="K3356">
        <v>7.0115561600000001E-2</v>
      </c>
      <c r="L3356">
        <v>5.5780270399999998E-2</v>
      </c>
      <c r="M3356">
        <v>2.21879312E-2</v>
      </c>
      <c r="N3356">
        <v>2.21879312E-2</v>
      </c>
      <c r="O3356">
        <v>1.7651556799999999E-2</v>
      </c>
      <c r="P3356">
        <v>1.7651556799999999E-2</v>
      </c>
      <c r="Q3356">
        <v>2.80853088E-2</v>
      </c>
      <c r="R3356">
        <v>2.2343201600000001E-2</v>
      </c>
      <c r="S3356">
        <v>1.7775081599999999E-2</v>
      </c>
      <c r="T3356">
        <v>1.4140923999999999E-2</v>
      </c>
      <c r="U3356">
        <v>5.4572585600000001E-2</v>
      </c>
      <c r="V3356">
        <v>41.63</v>
      </c>
      <c r="W3356">
        <v>0.571885113</v>
      </c>
      <c r="X3356">
        <v>8.7644451999999998E-2</v>
      </c>
      <c r="Y3356">
        <v>6.9725337999999998E-2</v>
      </c>
      <c r="Z3356">
        <v>2.7734913999999999E-2</v>
      </c>
      <c r="AA3356">
        <v>2.7734913999999999E-2</v>
      </c>
      <c r="AB3356">
        <v>2.2064446000000001E-2</v>
      </c>
      <c r="AC3356">
        <v>2.2064446000000001E-2</v>
      </c>
      <c r="AD3356">
        <v>3.5106635999999997E-2</v>
      </c>
      <c r="AE3356">
        <v>2.7929002000000001E-2</v>
      </c>
      <c r="AF3356">
        <v>2.2218852000000001E-2</v>
      </c>
      <c r="AG3356">
        <v>1.7676154999999999E-2</v>
      </c>
      <c r="AH3356" s="6">
        <v>6.8215732000000001E-2</v>
      </c>
      <c r="AI3356" s="6"/>
      <c r="AJ3356" s="8"/>
      <c r="AK3356" s="6"/>
      <c r="AL3356" s="6"/>
      <c r="AM3356" s="6"/>
      <c r="AN3356" s="6"/>
      <c r="AO3356" s="6"/>
      <c r="AP3356" s="6"/>
      <c r="AQ3356" s="6"/>
      <c r="AR3356" s="6"/>
      <c r="AS3356" s="6"/>
    </row>
    <row r="3357" spans="1:45" x14ac:dyDescent="0.35">
      <c r="A3357">
        <v>10000</v>
      </c>
      <c r="B3357">
        <v>1.614429546718041</v>
      </c>
      <c r="C3357">
        <v>280</v>
      </c>
      <c r="D3357">
        <v>1.3848947186744911</v>
      </c>
      <c r="E3357">
        <v>0</v>
      </c>
      <c r="F3357">
        <v>0.2</v>
      </c>
      <c r="G3357">
        <v>0</v>
      </c>
      <c r="H3357" t="s">
        <v>98</v>
      </c>
      <c r="I3357" t="s">
        <v>98</v>
      </c>
      <c r="J3357">
        <v>0.45750809040000001</v>
      </c>
      <c r="K3357">
        <v>7.0115561600000001E-2</v>
      </c>
      <c r="L3357">
        <v>5.5780270399999998E-2</v>
      </c>
      <c r="M3357">
        <v>2.21879312E-2</v>
      </c>
      <c r="N3357">
        <v>2.21879312E-2</v>
      </c>
      <c r="O3357">
        <v>1.7651556799999999E-2</v>
      </c>
      <c r="P3357">
        <v>1.7651556799999999E-2</v>
      </c>
      <c r="Q3357">
        <v>2.80853088E-2</v>
      </c>
      <c r="R3357">
        <v>2.2343201600000001E-2</v>
      </c>
      <c r="S3357">
        <v>1.7775081599999999E-2</v>
      </c>
      <c r="T3357">
        <v>1.4140923999999999E-2</v>
      </c>
      <c r="U3357">
        <v>5.4572585600000001E-2</v>
      </c>
      <c r="V3357">
        <v>41.63</v>
      </c>
      <c r="W3357">
        <v>0.571885113</v>
      </c>
      <c r="X3357">
        <v>8.7644451999999998E-2</v>
      </c>
      <c r="Y3357">
        <v>6.9725337999999998E-2</v>
      </c>
      <c r="Z3357">
        <v>2.7734913999999999E-2</v>
      </c>
      <c r="AA3357">
        <v>2.7734913999999999E-2</v>
      </c>
      <c r="AB3357">
        <v>2.2064446000000001E-2</v>
      </c>
      <c r="AC3357">
        <v>2.2064446000000001E-2</v>
      </c>
      <c r="AD3357">
        <v>3.5106635999999997E-2</v>
      </c>
      <c r="AE3357">
        <v>2.7929002000000001E-2</v>
      </c>
      <c r="AF3357">
        <v>2.2218852000000001E-2</v>
      </c>
      <c r="AG3357">
        <v>1.7676154999999999E-2</v>
      </c>
      <c r="AH3357" s="6">
        <v>6.8215732000000001E-2</v>
      </c>
      <c r="AI3357" s="6"/>
      <c r="AJ3357" s="8"/>
      <c r="AK3357" s="6"/>
      <c r="AL3357" s="6"/>
      <c r="AM3357" s="6"/>
      <c r="AN3357" s="6"/>
      <c r="AO3357" s="6"/>
      <c r="AP3357" s="6"/>
      <c r="AQ3357" s="6"/>
      <c r="AR3357" s="6"/>
      <c r="AS3357" s="6"/>
    </row>
    <row r="3358" spans="1:45" x14ac:dyDescent="0.35">
      <c r="A3358">
        <v>15000</v>
      </c>
      <c r="B3358">
        <v>2.2298711779360478</v>
      </c>
      <c r="C3358">
        <v>280</v>
      </c>
      <c r="D3358">
        <v>1.3848947186744911</v>
      </c>
      <c r="E3358">
        <v>0</v>
      </c>
      <c r="F3358">
        <v>0.2</v>
      </c>
      <c r="G3358">
        <v>0</v>
      </c>
      <c r="H3358" t="s">
        <v>98</v>
      </c>
      <c r="I3358" t="s">
        <v>98</v>
      </c>
      <c r="J3358">
        <v>0.45750809040000001</v>
      </c>
      <c r="K3358">
        <v>7.0115561600000001E-2</v>
      </c>
      <c r="L3358">
        <v>5.5780270399999998E-2</v>
      </c>
      <c r="M3358">
        <v>2.21879312E-2</v>
      </c>
      <c r="N3358">
        <v>2.21879312E-2</v>
      </c>
      <c r="O3358">
        <v>1.7651556799999999E-2</v>
      </c>
      <c r="P3358">
        <v>1.7651556799999999E-2</v>
      </c>
      <c r="Q3358">
        <v>2.80853088E-2</v>
      </c>
      <c r="R3358">
        <v>2.2343201600000001E-2</v>
      </c>
      <c r="S3358">
        <v>1.7775081599999999E-2</v>
      </c>
      <c r="T3358">
        <v>1.4140923999999999E-2</v>
      </c>
      <c r="U3358">
        <v>5.4572585600000001E-2</v>
      </c>
      <c r="V3358">
        <v>41.63</v>
      </c>
      <c r="W3358">
        <v>0.571885113</v>
      </c>
      <c r="X3358">
        <v>8.7644451999999998E-2</v>
      </c>
      <c r="Y3358">
        <v>6.9725337999999998E-2</v>
      </c>
      <c r="Z3358">
        <v>2.7734913999999999E-2</v>
      </c>
      <c r="AA3358">
        <v>2.7734913999999999E-2</v>
      </c>
      <c r="AB3358">
        <v>2.2064446000000001E-2</v>
      </c>
      <c r="AC3358">
        <v>2.2064446000000001E-2</v>
      </c>
      <c r="AD3358">
        <v>3.5106635999999997E-2</v>
      </c>
      <c r="AE3358">
        <v>2.7929002000000001E-2</v>
      </c>
      <c r="AF3358">
        <v>2.2218852000000001E-2</v>
      </c>
      <c r="AG3358">
        <v>1.7676154999999999E-2</v>
      </c>
      <c r="AH3358" s="6">
        <v>6.8215732000000001E-2</v>
      </c>
      <c r="AI3358" s="6"/>
      <c r="AJ3358" s="8"/>
      <c r="AK3358" s="6"/>
      <c r="AL3358" s="6"/>
      <c r="AM3358" s="6"/>
      <c r="AN3358" s="6"/>
      <c r="AO3358" s="6"/>
      <c r="AP3358" s="6"/>
      <c r="AQ3358" s="6"/>
      <c r="AR3358" s="6"/>
      <c r="AS3358" s="6"/>
    </row>
    <row r="3359" spans="1:45" x14ac:dyDescent="0.35">
      <c r="A3359">
        <v>1500</v>
      </c>
      <c r="B3359">
        <v>0.30393045752677622</v>
      </c>
      <c r="C3359">
        <v>60</v>
      </c>
      <c r="D3359">
        <v>1.33278564031757</v>
      </c>
      <c r="E3359">
        <v>0</v>
      </c>
      <c r="F3359">
        <v>0.4</v>
      </c>
      <c r="G3359">
        <v>0</v>
      </c>
      <c r="H3359" t="s">
        <v>98</v>
      </c>
      <c r="I3359" t="s">
        <v>98</v>
      </c>
      <c r="J3359">
        <v>0.34313106780000002</v>
      </c>
      <c r="K3359">
        <v>5.2586671199999997E-2</v>
      </c>
      <c r="L3359">
        <v>4.1835202799999999E-2</v>
      </c>
      <c r="M3359">
        <v>1.6640948400000001E-2</v>
      </c>
      <c r="N3359">
        <v>1.6640948400000001E-2</v>
      </c>
      <c r="O3359">
        <v>1.32386676E-2</v>
      </c>
      <c r="P3359">
        <v>1.32386676E-2</v>
      </c>
      <c r="Q3359">
        <v>2.10639816E-2</v>
      </c>
      <c r="R3359">
        <v>1.6757401200000001E-2</v>
      </c>
      <c r="S3359">
        <v>1.3331311199999999E-2</v>
      </c>
      <c r="T3359">
        <v>1.0605692999999999E-2</v>
      </c>
      <c r="U3359">
        <v>4.0929439200000001E-2</v>
      </c>
      <c r="V3359">
        <v>41.63</v>
      </c>
      <c r="W3359">
        <v>0.571885113</v>
      </c>
      <c r="X3359">
        <v>8.7644451999999998E-2</v>
      </c>
      <c r="Y3359">
        <v>6.9725337999999998E-2</v>
      </c>
      <c r="Z3359">
        <v>2.7734913999999999E-2</v>
      </c>
      <c r="AA3359">
        <v>2.7734913999999999E-2</v>
      </c>
      <c r="AB3359">
        <v>2.2064446000000001E-2</v>
      </c>
      <c r="AC3359">
        <v>2.2064446000000001E-2</v>
      </c>
      <c r="AD3359">
        <v>3.5106635999999997E-2</v>
      </c>
      <c r="AE3359">
        <v>2.7929002000000001E-2</v>
      </c>
      <c r="AF3359">
        <v>2.2218852000000001E-2</v>
      </c>
      <c r="AG3359">
        <v>1.7676154999999999E-2</v>
      </c>
      <c r="AH3359" s="6">
        <v>6.8215732000000001E-2</v>
      </c>
      <c r="AI3359" s="6"/>
      <c r="AJ3359" s="8"/>
      <c r="AK3359" s="6"/>
      <c r="AL3359" s="6"/>
      <c r="AM3359" s="6"/>
      <c r="AN3359" s="6"/>
      <c r="AO3359" s="6"/>
      <c r="AP3359" s="6"/>
      <c r="AQ3359" s="6"/>
      <c r="AR3359" s="6"/>
      <c r="AS3359" s="6"/>
    </row>
    <row r="3360" spans="1:45" x14ac:dyDescent="0.35">
      <c r="A3360">
        <v>2000</v>
      </c>
      <c r="B3360">
        <v>0.39756858818609309</v>
      </c>
      <c r="C3360">
        <v>60</v>
      </c>
      <c r="D3360">
        <v>1.33278564031757</v>
      </c>
      <c r="E3360">
        <v>0</v>
      </c>
      <c r="F3360">
        <v>0.4</v>
      </c>
      <c r="G3360">
        <v>0</v>
      </c>
      <c r="H3360" t="s">
        <v>98</v>
      </c>
      <c r="I3360" t="s">
        <v>98</v>
      </c>
      <c r="J3360">
        <v>0.34313106780000002</v>
      </c>
      <c r="K3360">
        <v>5.2586671199999997E-2</v>
      </c>
      <c r="L3360">
        <v>4.1835202799999999E-2</v>
      </c>
      <c r="M3360">
        <v>1.6640948400000001E-2</v>
      </c>
      <c r="N3360">
        <v>1.6640948400000001E-2</v>
      </c>
      <c r="O3360">
        <v>1.32386676E-2</v>
      </c>
      <c r="P3360">
        <v>1.32386676E-2</v>
      </c>
      <c r="Q3360">
        <v>2.10639816E-2</v>
      </c>
      <c r="R3360">
        <v>1.6757401200000001E-2</v>
      </c>
      <c r="S3360">
        <v>1.3331311199999999E-2</v>
      </c>
      <c r="T3360">
        <v>1.0605692999999999E-2</v>
      </c>
      <c r="U3360">
        <v>4.0929439200000001E-2</v>
      </c>
      <c r="V3360">
        <v>41.63</v>
      </c>
      <c r="W3360">
        <v>0.571885113</v>
      </c>
      <c r="X3360">
        <v>8.7644451999999998E-2</v>
      </c>
      <c r="Y3360">
        <v>6.9725337999999998E-2</v>
      </c>
      <c r="Z3360">
        <v>2.7734913999999999E-2</v>
      </c>
      <c r="AA3360">
        <v>2.7734913999999999E-2</v>
      </c>
      <c r="AB3360">
        <v>2.2064446000000001E-2</v>
      </c>
      <c r="AC3360">
        <v>2.2064446000000001E-2</v>
      </c>
      <c r="AD3360">
        <v>3.5106635999999997E-2</v>
      </c>
      <c r="AE3360">
        <v>2.7929002000000001E-2</v>
      </c>
      <c r="AF3360">
        <v>2.2218852000000001E-2</v>
      </c>
      <c r="AG3360">
        <v>1.7676154999999999E-2</v>
      </c>
      <c r="AH3360" s="6">
        <v>6.8215732000000001E-2</v>
      </c>
      <c r="AI3360" s="6"/>
      <c r="AJ3360" s="8"/>
      <c r="AK3360" s="6"/>
      <c r="AL3360" s="6"/>
      <c r="AM3360" s="6"/>
      <c r="AN3360" s="6"/>
      <c r="AO3360" s="6"/>
      <c r="AP3360" s="6"/>
      <c r="AQ3360" s="6"/>
      <c r="AR3360" s="6"/>
      <c r="AS3360" s="6"/>
    </row>
    <row r="3361" spans="1:45" x14ac:dyDescent="0.35">
      <c r="A3361">
        <v>2500</v>
      </c>
      <c r="B3361">
        <v>0.48894134825537822</v>
      </c>
      <c r="C3361">
        <v>60</v>
      </c>
      <c r="D3361">
        <v>1.33278564031757</v>
      </c>
      <c r="E3361">
        <v>0</v>
      </c>
      <c r="F3361">
        <v>0.4</v>
      </c>
      <c r="G3361">
        <v>0</v>
      </c>
      <c r="H3361" t="s">
        <v>98</v>
      </c>
      <c r="I3361" t="s">
        <v>98</v>
      </c>
      <c r="J3361">
        <v>0.34313106780000002</v>
      </c>
      <c r="K3361">
        <v>5.2586671199999997E-2</v>
      </c>
      <c r="L3361">
        <v>4.1835202799999999E-2</v>
      </c>
      <c r="M3361">
        <v>1.6640948400000001E-2</v>
      </c>
      <c r="N3361">
        <v>1.6640948400000001E-2</v>
      </c>
      <c r="O3361">
        <v>1.32386676E-2</v>
      </c>
      <c r="P3361">
        <v>1.32386676E-2</v>
      </c>
      <c r="Q3361">
        <v>2.10639816E-2</v>
      </c>
      <c r="R3361">
        <v>1.6757401200000001E-2</v>
      </c>
      <c r="S3361">
        <v>1.3331311199999999E-2</v>
      </c>
      <c r="T3361">
        <v>1.0605692999999999E-2</v>
      </c>
      <c r="U3361">
        <v>4.0929439200000001E-2</v>
      </c>
      <c r="V3361">
        <v>41.63</v>
      </c>
      <c r="W3361">
        <v>0.571885113</v>
      </c>
      <c r="X3361">
        <v>8.7644451999999998E-2</v>
      </c>
      <c r="Y3361">
        <v>6.9725337999999998E-2</v>
      </c>
      <c r="Z3361">
        <v>2.7734913999999999E-2</v>
      </c>
      <c r="AA3361">
        <v>2.7734913999999999E-2</v>
      </c>
      <c r="AB3361">
        <v>2.2064446000000001E-2</v>
      </c>
      <c r="AC3361">
        <v>2.2064446000000001E-2</v>
      </c>
      <c r="AD3361">
        <v>3.5106635999999997E-2</v>
      </c>
      <c r="AE3361">
        <v>2.7929002000000001E-2</v>
      </c>
      <c r="AF3361">
        <v>2.2218852000000001E-2</v>
      </c>
      <c r="AG3361">
        <v>1.7676154999999999E-2</v>
      </c>
      <c r="AH3361" s="6">
        <v>6.8215732000000001E-2</v>
      </c>
      <c r="AI3361" s="6"/>
      <c r="AJ3361" s="8"/>
      <c r="AK3361" s="6"/>
      <c r="AL3361" s="6"/>
      <c r="AM3361" s="6"/>
      <c r="AN3361" s="6"/>
      <c r="AO3361" s="6"/>
      <c r="AP3361" s="6"/>
      <c r="AQ3361" s="6"/>
      <c r="AR3361" s="6"/>
      <c r="AS3361" s="6"/>
    </row>
    <row r="3362" spans="1:45" x14ac:dyDescent="0.35">
      <c r="A3362">
        <v>5000</v>
      </c>
      <c r="B3362">
        <v>0.92250093900356178</v>
      </c>
      <c r="C3362">
        <v>60</v>
      </c>
      <c r="D3362">
        <v>1.33278564031757</v>
      </c>
      <c r="E3362">
        <v>0</v>
      </c>
      <c r="F3362">
        <v>0.4</v>
      </c>
      <c r="G3362">
        <v>0</v>
      </c>
      <c r="H3362" t="s">
        <v>98</v>
      </c>
      <c r="I3362" t="s">
        <v>98</v>
      </c>
      <c r="J3362">
        <v>0.34313106780000002</v>
      </c>
      <c r="K3362">
        <v>5.2586671199999997E-2</v>
      </c>
      <c r="L3362">
        <v>4.1835202799999999E-2</v>
      </c>
      <c r="M3362">
        <v>1.6640948400000001E-2</v>
      </c>
      <c r="N3362">
        <v>1.6640948400000001E-2</v>
      </c>
      <c r="O3362">
        <v>1.32386676E-2</v>
      </c>
      <c r="P3362">
        <v>1.32386676E-2</v>
      </c>
      <c r="Q3362">
        <v>2.10639816E-2</v>
      </c>
      <c r="R3362">
        <v>1.6757401200000001E-2</v>
      </c>
      <c r="S3362">
        <v>1.3331311199999999E-2</v>
      </c>
      <c r="T3362">
        <v>1.0605692999999999E-2</v>
      </c>
      <c r="U3362">
        <v>4.0929439200000001E-2</v>
      </c>
      <c r="V3362">
        <v>41.63</v>
      </c>
      <c r="W3362">
        <v>0.571885113</v>
      </c>
      <c r="X3362">
        <v>8.7644451999999998E-2</v>
      </c>
      <c r="Y3362">
        <v>6.9725337999999998E-2</v>
      </c>
      <c r="Z3362">
        <v>2.7734913999999999E-2</v>
      </c>
      <c r="AA3362">
        <v>2.7734913999999999E-2</v>
      </c>
      <c r="AB3362">
        <v>2.2064446000000001E-2</v>
      </c>
      <c r="AC3362">
        <v>2.2064446000000001E-2</v>
      </c>
      <c r="AD3362">
        <v>3.5106635999999997E-2</v>
      </c>
      <c r="AE3362">
        <v>2.7929002000000001E-2</v>
      </c>
      <c r="AF3362">
        <v>2.2218852000000001E-2</v>
      </c>
      <c r="AG3362">
        <v>1.7676154999999999E-2</v>
      </c>
      <c r="AH3362" s="6">
        <v>6.8215732000000001E-2</v>
      </c>
      <c r="AI3362" s="6"/>
      <c r="AJ3362" s="8"/>
      <c r="AK3362" s="6"/>
      <c r="AL3362" s="6"/>
      <c r="AM3362" s="6"/>
      <c r="AN3362" s="6"/>
      <c r="AO3362" s="6"/>
      <c r="AP3362" s="6"/>
      <c r="AQ3362" s="6"/>
      <c r="AR3362" s="6"/>
      <c r="AS3362" s="6"/>
    </row>
    <row r="3363" spans="1:45" x14ac:dyDescent="0.35">
      <c r="A3363">
        <v>7500</v>
      </c>
      <c r="B3363">
        <v>1.3305193065805789</v>
      </c>
      <c r="C3363">
        <v>60</v>
      </c>
      <c r="D3363">
        <v>1.33278564031757</v>
      </c>
      <c r="E3363">
        <v>0</v>
      </c>
      <c r="F3363">
        <v>0.4</v>
      </c>
      <c r="G3363">
        <v>0</v>
      </c>
      <c r="H3363" t="s">
        <v>98</v>
      </c>
      <c r="I3363" t="s">
        <v>98</v>
      </c>
      <c r="J3363">
        <v>0.34313106780000002</v>
      </c>
      <c r="K3363">
        <v>5.2586671199999997E-2</v>
      </c>
      <c r="L3363">
        <v>4.1835202799999999E-2</v>
      </c>
      <c r="M3363">
        <v>1.6640948400000001E-2</v>
      </c>
      <c r="N3363">
        <v>1.6640948400000001E-2</v>
      </c>
      <c r="O3363">
        <v>1.32386676E-2</v>
      </c>
      <c r="P3363">
        <v>1.32386676E-2</v>
      </c>
      <c r="Q3363">
        <v>2.10639816E-2</v>
      </c>
      <c r="R3363">
        <v>1.6757401200000001E-2</v>
      </c>
      <c r="S3363">
        <v>1.3331311199999999E-2</v>
      </c>
      <c r="T3363">
        <v>1.0605692999999999E-2</v>
      </c>
      <c r="U3363">
        <v>4.0929439200000001E-2</v>
      </c>
      <c r="V3363">
        <v>41.63</v>
      </c>
      <c r="W3363">
        <v>0.571885113</v>
      </c>
      <c r="X3363">
        <v>8.7644451999999998E-2</v>
      </c>
      <c r="Y3363">
        <v>6.9725337999999998E-2</v>
      </c>
      <c r="Z3363">
        <v>2.7734913999999999E-2</v>
      </c>
      <c r="AA3363">
        <v>2.7734913999999999E-2</v>
      </c>
      <c r="AB3363">
        <v>2.2064446000000001E-2</v>
      </c>
      <c r="AC3363">
        <v>2.2064446000000001E-2</v>
      </c>
      <c r="AD3363">
        <v>3.5106635999999997E-2</v>
      </c>
      <c r="AE3363">
        <v>2.7929002000000001E-2</v>
      </c>
      <c r="AF3363">
        <v>2.2218852000000001E-2</v>
      </c>
      <c r="AG3363">
        <v>1.7676154999999999E-2</v>
      </c>
      <c r="AH3363" s="6">
        <v>6.8215732000000001E-2</v>
      </c>
      <c r="AI3363" s="6"/>
      <c r="AJ3363" s="8"/>
      <c r="AK3363" s="6"/>
      <c r="AL3363" s="6"/>
      <c r="AM3363" s="6"/>
      <c r="AN3363" s="6"/>
      <c r="AO3363" s="6"/>
      <c r="AP3363" s="6"/>
      <c r="AQ3363" s="6"/>
      <c r="AR3363" s="6"/>
      <c r="AS3363" s="6"/>
    </row>
    <row r="3364" spans="1:45" x14ac:dyDescent="0.35">
      <c r="A3364">
        <v>10000</v>
      </c>
      <c r="B3364">
        <v>1.721691216210133</v>
      </c>
      <c r="C3364">
        <v>60</v>
      </c>
      <c r="D3364">
        <v>1.33278564031757</v>
      </c>
      <c r="E3364">
        <v>0</v>
      </c>
      <c r="F3364">
        <v>0.4</v>
      </c>
      <c r="G3364">
        <v>0</v>
      </c>
      <c r="H3364" t="s">
        <v>98</v>
      </c>
      <c r="I3364" t="s">
        <v>98</v>
      </c>
      <c r="J3364">
        <v>0.34313106780000002</v>
      </c>
      <c r="K3364">
        <v>5.2586671199999997E-2</v>
      </c>
      <c r="L3364">
        <v>4.1835202799999999E-2</v>
      </c>
      <c r="M3364">
        <v>1.6640948400000001E-2</v>
      </c>
      <c r="N3364">
        <v>1.6640948400000001E-2</v>
      </c>
      <c r="O3364">
        <v>1.32386676E-2</v>
      </c>
      <c r="P3364">
        <v>1.32386676E-2</v>
      </c>
      <c r="Q3364">
        <v>2.10639816E-2</v>
      </c>
      <c r="R3364">
        <v>1.6757401200000001E-2</v>
      </c>
      <c r="S3364">
        <v>1.3331311199999999E-2</v>
      </c>
      <c r="T3364">
        <v>1.0605692999999999E-2</v>
      </c>
      <c r="U3364">
        <v>4.0929439200000001E-2</v>
      </c>
      <c r="V3364">
        <v>41.63</v>
      </c>
      <c r="W3364">
        <v>0.571885113</v>
      </c>
      <c r="X3364">
        <v>8.7644451999999998E-2</v>
      </c>
      <c r="Y3364">
        <v>6.9725337999999998E-2</v>
      </c>
      <c r="Z3364">
        <v>2.7734913999999999E-2</v>
      </c>
      <c r="AA3364">
        <v>2.7734913999999999E-2</v>
      </c>
      <c r="AB3364">
        <v>2.2064446000000001E-2</v>
      </c>
      <c r="AC3364">
        <v>2.2064446000000001E-2</v>
      </c>
      <c r="AD3364">
        <v>3.5106635999999997E-2</v>
      </c>
      <c r="AE3364">
        <v>2.7929002000000001E-2</v>
      </c>
      <c r="AF3364">
        <v>2.2218852000000001E-2</v>
      </c>
      <c r="AG3364">
        <v>1.7676154999999999E-2</v>
      </c>
      <c r="AH3364" s="6">
        <v>6.8215732000000001E-2</v>
      </c>
      <c r="AI3364" s="6"/>
      <c r="AJ3364" s="8"/>
      <c r="AK3364" s="6"/>
      <c r="AL3364" s="6"/>
      <c r="AM3364" s="6"/>
      <c r="AN3364" s="6"/>
      <c r="AO3364" s="6"/>
      <c r="AP3364" s="6"/>
      <c r="AQ3364" s="6"/>
      <c r="AR3364" s="6"/>
      <c r="AS3364" s="6"/>
    </row>
    <row r="3365" spans="1:45" x14ac:dyDescent="0.35">
      <c r="A3365">
        <v>15000</v>
      </c>
      <c r="B3365">
        <v>2.469016548067664</v>
      </c>
      <c r="C3365">
        <v>60</v>
      </c>
      <c r="D3365">
        <v>1.33278564031757</v>
      </c>
      <c r="E3365">
        <v>0</v>
      </c>
      <c r="F3365">
        <v>0.4</v>
      </c>
      <c r="G3365">
        <v>0</v>
      </c>
      <c r="H3365" t="s">
        <v>98</v>
      </c>
      <c r="I3365" t="s">
        <v>98</v>
      </c>
      <c r="J3365">
        <v>0.34313106780000002</v>
      </c>
      <c r="K3365">
        <v>5.2586671199999997E-2</v>
      </c>
      <c r="L3365">
        <v>4.1835202799999999E-2</v>
      </c>
      <c r="M3365">
        <v>1.6640948400000001E-2</v>
      </c>
      <c r="N3365">
        <v>1.6640948400000001E-2</v>
      </c>
      <c r="O3365">
        <v>1.32386676E-2</v>
      </c>
      <c r="P3365">
        <v>1.32386676E-2</v>
      </c>
      <c r="Q3365">
        <v>2.10639816E-2</v>
      </c>
      <c r="R3365">
        <v>1.6757401200000001E-2</v>
      </c>
      <c r="S3365">
        <v>1.3331311199999999E-2</v>
      </c>
      <c r="T3365">
        <v>1.0605692999999999E-2</v>
      </c>
      <c r="U3365">
        <v>4.0929439200000001E-2</v>
      </c>
      <c r="V3365">
        <v>41.63</v>
      </c>
      <c r="W3365">
        <v>0.571885113</v>
      </c>
      <c r="X3365">
        <v>8.7644451999999998E-2</v>
      </c>
      <c r="Y3365">
        <v>6.9725337999999998E-2</v>
      </c>
      <c r="Z3365">
        <v>2.7734913999999999E-2</v>
      </c>
      <c r="AA3365">
        <v>2.7734913999999999E-2</v>
      </c>
      <c r="AB3365">
        <v>2.2064446000000001E-2</v>
      </c>
      <c r="AC3365">
        <v>2.2064446000000001E-2</v>
      </c>
      <c r="AD3365">
        <v>3.5106635999999997E-2</v>
      </c>
      <c r="AE3365">
        <v>2.7929002000000001E-2</v>
      </c>
      <c r="AF3365">
        <v>2.2218852000000001E-2</v>
      </c>
      <c r="AG3365">
        <v>1.7676154999999999E-2</v>
      </c>
      <c r="AH3365" s="6">
        <v>6.8215732000000001E-2</v>
      </c>
      <c r="AI3365" s="6"/>
      <c r="AJ3365" s="8"/>
      <c r="AK3365" s="6"/>
      <c r="AL3365" s="6"/>
      <c r="AM3365" s="6"/>
      <c r="AN3365" s="6"/>
      <c r="AO3365" s="6"/>
      <c r="AP3365" s="6"/>
      <c r="AQ3365" s="6"/>
      <c r="AR3365" s="6"/>
      <c r="AS3365" s="6"/>
    </row>
    <row r="3366" spans="1:45" x14ac:dyDescent="0.35">
      <c r="A3366">
        <v>1500</v>
      </c>
      <c r="B3366">
        <v>0.30570983845255101</v>
      </c>
      <c r="C3366">
        <v>90</v>
      </c>
      <c r="D3366">
        <v>1.33278564031757</v>
      </c>
      <c r="E3366">
        <v>0</v>
      </c>
      <c r="F3366">
        <v>0.4</v>
      </c>
      <c r="G3366">
        <v>0</v>
      </c>
      <c r="H3366" t="s">
        <v>98</v>
      </c>
      <c r="I3366" t="s">
        <v>98</v>
      </c>
      <c r="J3366">
        <v>0.34313106780000002</v>
      </c>
      <c r="K3366">
        <v>5.2586671199999997E-2</v>
      </c>
      <c r="L3366">
        <v>4.1835202799999999E-2</v>
      </c>
      <c r="M3366">
        <v>1.6640948400000001E-2</v>
      </c>
      <c r="N3366">
        <v>1.6640948400000001E-2</v>
      </c>
      <c r="O3366">
        <v>1.32386676E-2</v>
      </c>
      <c r="P3366">
        <v>1.32386676E-2</v>
      </c>
      <c r="Q3366">
        <v>2.10639816E-2</v>
      </c>
      <c r="R3366">
        <v>1.6757401200000001E-2</v>
      </c>
      <c r="S3366">
        <v>1.3331311199999999E-2</v>
      </c>
      <c r="T3366">
        <v>1.0605692999999999E-2</v>
      </c>
      <c r="U3366">
        <v>4.0929439200000001E-2</v>
      </c>
      <c r="V3366">
        <v>41.63</v>
      </c>
      <c r="W3366">
        <v>0.571885113</v>
      </c>
      <c r="X3366">
        <v>8.7644451999999998E-2</v>
      </c>
      <c r="Y3366">
        <v>6.9725337999999998E-2</v>
      </c>
      <c r="Z3366">
        <v>2.7734913999999999E-2</v>
      </c>
      <c r="AA3366">
        <v>2.7734913999999999E-2</v>
      </c>
      <c r="AB3366">
        <v>2.2064446000000001E-2</v>
      </c>
      <c r="AC3366">
        <v>2.2064446000000001E-2</v>
      </c>
      <c r="AD3366">
        <v>3.5106635999999997E-2</v>
      </c>
      <c r="AE3366">
        <v>2.7929002000000001E-2</v>
      </c>
      <c r="AF3366">
        <v>2.2218852000000001E-2</v>
      </c>
      <c r="AG3366">
        <v>1.7676154999999999E-2</v>
      </c>
      <c r="AH3366" s="6">
        <v>6.8215732000000001E-2</v>
      </c>
      <c r="AI3366" s="6"/>
      <c r="AJ3366" s="8"/>
      <c r="AK3366" s="6"/>
      <c r="AL3366" s="6"/>
      <c r="AM3366" s="6"/>
      <c r="AN3366" s="6"/>
      <c r="AO3366" s="6"/>
      <c r="AP3366" s="6"/>
      <c r="AQ3366" s="6"/>
      <c r="AR3366" s="6"/>
      <c r="AS3366" s="6"/>
    </row>
    <row r="3367" spans="1:45" x14ac:dyDescent="0.35">
      <c r="A3367">
        <v>2000</v>
      </c>
      <c r="B3367">
        <v>0.39671914515762152</v>
      </c>
      <c r="C3367">
        <v>90</v>
      </c>
      <c r="D3367">
        <v>1.33278564031757</v>
      </c>
      <c r="E3367">
        <v>0</v>
      </c>
      <c r="F3367">
        <v>0.4</v>
      </c>
      <c r="G3367">
        <v>0</v>
      </c>
      <c r="H3367" t="s">
        <v>98</v>
      </c>
      <c r="I3367" t="s">
        <v>98</v>
      </c>
      <c r="J3367">
        <v>0.34313106780000002</v>
      </c>
      <c r="K3367">
        <v>5.2586671199999997E-2</v>
      </c>
      <c r="L3367">
        <v>4.1835202799999999E-2</v>
      </c>
      <c r="M3367">
        <v>1.6640948400000001E-2</v>
      </c>
      <c r="N3367">
        <v>1.6640948400000001E-2</v>
      </c>
      <c r="O3367">
        <v>1.32386676E-2</v>
      </c>
      <c r="P3367">
        <v>1.32386676E-2</v>
      </c>
      <c r="Q3367">
        <v>2.10639816E-2</v>
      </c>
      <c r="R3367">
        <v>1.6757401200000001E-2</v>
      </c>
      <c r="S3367">
        <v>1.3331311199999999E-2</v>
      </c>
      <c r="T3367">
        <v>1.0605692999999999E-2</v>
      </c>
      <c r="U3367">
        <v>4.0929439200000001E-2</v>
      </c>
      <c r="V3367">
        <v>41.63</v>
      </c>
      <c r="W3367">
        <v>0.571885113</v>
      </c>
      <c r="X3367">
        <v>8.7644451999999998E-2</v>
      </c>
      <c r="Y3367">
        <v>6.9725337999999998E-2</v>
      </c>
      <c r="Z3367">
        <v>2.7734913999999999E-2</v>
      </c>
      <c r="AA3367">
        <v>2.7734913999999999E-2</v>
      </c>
      <c r="AB3367">
        <v>2.2064446000000001E-2</v>
      </c>
      <c r="AC3367">
        <v>2.2064446000000001E-2</v>
      </c>
      <c r="AD3367">
        <v>3.5106635999999997E-2</v>
      </c>
      <c r="AE3367">
        <v>2.7929002000000001E-2</v>
      </c>
      <c r="AF3367">
        <v>2.2218852000000001E-2</v>
      </c>
      <c r="AG3367">
        <v>1.7676154999999999E-2</v>
      </c>
      <c r="AH3367" s="6">
        <v>6.8215732000000001E-2</v>
      </c>
      <c r="AI3367" s="6"/>
      <c r="AJ3367" s="8"/>
      <c r="AK3367" s="6"/>
      <c r="AL3367" s="6"/>
      <c r="AM3367" s="6"/>
      <c r="AN3367" s="6"/>
      <c r="AO3367" s="6"/>
      <c r="AP3367" s="6"/>
      <c r="AQ3367" s="6"/>
      <c r="AR3367" s="6"/>
      <c r="AS3367" s="6"/>
    </row>
    <row r="3368" spans="1:45" x14ac:dyDescent="0.35">
      <c r="A3368">
        <v>2500</v>
      </c>
      <c r="B3368">
        <v>0.48520301119671821</v>
      </c>
      <c r="C3368">
        <v>90</v>
      </c>
      <c r="D3368">
        <v>1.33278564031757</v>
      </c>
      <c r="E3368">
        <v>0</v>
      </c>
      <c r="F3368">
        <v>0.4</v>
      </c>
      <c r="G3368">
        <v>0</v>
      </c>
      <c r="H3368" t="s">
        <v>98</v>
      </c>
      <c r="I3368" t="s">
        <v>98</v>
      </c>
      <c r="J3368">
        <v>0.34313106780000002</v>
      </c>
      <c r="K3368">
        <v>5.2586671199999997E-2</v>
      </c>
      <c r="L3368">
        <v>4.1835202799999999E-2</v>
      </c>
      <c r="M3368">
        <v>1.6640948400000001E-2</v>
      </c>
      <c r="N3368">
        <v>1.6640948400000001E-2</v>
      </c>
      <c r="O3368">
        <v>1.32386676E-2</v>
      </c>
      <c r="P3368">
        <v>1.32386676E-2</v>
      </c>
      <c r="Q3368">
        <v>2.10639816E-2</v>
      </c>
      <c r="R3368">
        <v>1.6757401200000001E-2</v>
      </c>
      <c r="S3368">
        <v>1.3331311199999999E-2</v>
      </c>
      <c r="T3368">
        <v>1.0605692999999999E-2</v>
      </c>
      <c r="U3368">
        <v>4.0929439200000001E-2</v>
      </c>
      <c r="V3368">
        <v>41.63</v>
      </c>
      <c r="W3368">
        <v>0.571885113</v>
      </c>
      <c r="X3368">
        <v>8.7644451999999998E-2</v>
      </c>
      <c r="Y3368">
        <v>6.9725337999999998E-2</v>
      </c>
      <c r="Z3368">
        <v>2.7734913999999999E-2</v>
      </c>
      <c r="AA3368">
        <v>2.7734913999999999E-2</v>
      </c>
      <c r="AB3368">
        <v>2.2064446000000001E-2</v>
      </c>
      <c r="AC3368">
        <v>2.2064446000000001E-2</v>
      </c>
      <c r="AD3368">
        <v>3.5106635999999997E-2</v>
      </c>
      <c r="AE3368">
        <v>2.7929002000000001E-2</v>
      </c>
      <c r="AF3368">
        <v>2.2218852000000001E-2</v>
      </c>
      <c r="AG3368">
        <v>1.7676154999999999E-2</v>
      </c>
      <c r="AH3368" s="6">
        <v>6.8215732000000001E-2</v>
      </c>
      <c r="AI3368" s="6"/>
      <c r="AJ3368" s="8"/>
      <c r="AK3368" s="6"/>
      <c r="AL3368" s="6"/>
      <c r="AM3368" s="6"/>
      <c r="AN3368" s="6"/>
      <c r="AO3368" s="6"/>
      <c r="AP3368" s="6"/>
      <c r="AQ3368" s="6"/>
      <c r="AR3368" s="6"/>
      <c r="AS3368" s="6"/>
    </row>
    <row r="3369" spans="1:45" x14ac:dyDescent="0.35">
      <c r="A3369">
        <v>5000</v>
      </c>
      <c r="B3369">
        <v>0.90270157628410563</v>
      </c>
      <c r="C3369">
        <v>90</v>
      </c>
      <c r="D3369">
        <v>1.33278564031757</v>
      </c>
      <c r="E3369">
        <v>0</v>
      </c>
      <c r="F3369">
        <v>0.4</v>
      </c>
      <c r="G3369">
        <v>0</v>
      </c>
      <c r="H3369" t="s">
        <v>98</v>
      </c>
      <c r="I3369" t="s">
        <v>98</v>
      </c>
      <c r="J3369">
        <v>0.34313106780000002</v>
      </c>
      <c r="K3369">
        <v>5.2586671199999997E-2</v>
      </c>
      <c r="L3369">
        <v>4.1835202799999999E-2</v>
      </c>
      <c r="M3369">
        <v>1.6640948400000001E-2</v>
      </c>
      <c r="N3369">
        <v>1.6640948400000001E-2</v>
      </c>
      <c r="O3369">
        <v>1.32386676E-2</v>
      </c>
      <c r="P3369">
        <v>1.32386676E-2</v>
      </c>
      <c r="Q3369">
        <v>2.10639816E-2</v>
      </c>
      <c r="R3369">
        <v>1.6757401200000001E-2</v>
      </c>
      <c r="S3369">
        <v>1.3331311199999999E-2</v>
      </c>
      <c r="T3369">
        <v>1.0605692999999999E-2</v>
      </c>
      <c r="U3369">
        <v>4.0929439200000001E-2</v>
      </c>
      <c r="V3369">
        <v>41.63</v>
      </c>
      <c r="W3369">
        <v>0.571885113</v>
      </c>
      <c r="X3369">
        <v>8.7644451999999998E-2</v>
      </c>
      <c r="Y3369">
        <v>6.9725337999999998E-2</v>
      </c>
      <c r="Z3369">
        <v>2.7734913999999999E-2</v>
      </c>
      <c r="AA3369">
        <v>2.7734913999999999E-2</v>
      </c>
      <c r="AB3369">
        <v>2.2064446000000001E-2</v>
      </c>
      <c r="AC3369">
        <v>2.2064446000000001E-2</v>
      </c>
      <c r="AD3369">
        <v>3.5106635999999997E-2</v>
      </c>
      <c r="AE3369">
        <v>2.7929002000000001E-2</v>
      </c>
      <c r="AF3369">
        <v>2.2218852000000001E-2</v>
      </c>
      <c r="AG3369">
        <v>1.7676154999999999E-2</v>
      </c>
      <c r="AH3369" s="6">
        <v>6.8215732000000001E-2</v>
      </c>
      <c r="AI3369" s="6"/>
      <c r="AJ3369" s="8"/>
      <c r="AK3369" s="6"/>
      <c r="AL3369" s="6"/>
      <c r="AM3369" s="6"/>
      <c r="AN3369" s="6"/>
      <c r="AO3369" s="6"/>
      <c r="AP3369" s="6"/>
      <c r="AQ3369" s="6"/>
      <c r="AR3369" s="6"/>
      <c r="AS3369" s="6"/>
    </row>
    <row r="3370" spans="1:45" x14ac:dyDescent="0.35">
      <c r="A3370">
        <v>7500</v>
      </c>
      <c r="B3370">
        <v>1.293772642396279</v>
      </c>
      <c r="C3370">
        <v>90</v>
      </c>
      <c r="D3370">
        <v>1.33278564031757</v>
      </c>
      <c r="E3370">
        <v>0</v>
      </c>
      <c r="F3370">
        <v>0.4</v>
      </c>
      <c r="G3370">
        <v>0</v>
      </c>
      <c r="H3370" t="s">
        <v>98</v>
      </c>
      <c r="I3370" t="s">
        <v>98</v>
      </c>
      <c r="J3370">
        <v>0.34313106780000002</v>
      </c>
      <c r="K3370">
        <v>5.2586671199999997E-2</v>
      </c>
      <c r="L3370">
        <v>4.1835202799999999E-2</v>
      </c>
      <c r="M3370">
        <v>1.6640948400000001E-2</v>
      </c>
      <c r="N3370">
        <v>1.6640948400000001E-2</v>
      </c>
      <c r="O3370">
        <v>1.32386676E-2</v>
      </c>
      <c r="P3370">
        <v>1.32386676E-2</v>
      </c>
      <c r="Q3370">
        <v>2.10639816E-2</v>
      </c>
      <c r="R3370">
        <v>1.6757401200000001E-2</v>
      </c>
      <c r="S3370">
        <v>1.3331311199999999E-2</v>
      </c>
      <c r="T3370">
        <v>1.0605692999999999E-2</v>
      </c>
      <c r="U3370">
        <v>4.0929439200000001E-2</v>
      </c>
      <c r="V3370">
        <v>41.63</v>
      </c>
      <c r="W3370">
        <v>0.571885113</v>
      </c>
      <c r="X3370">
        <v>8.7644451999999998E-2</v>
      </c>
      <c r="Y3370">
        <v>6.9725337999999998E-2</v>
      </c>
      <c r="Z3370">
        <v>2.7734913999999999E-2</v>
      </c>
      <c r="AA3370">
        <v>2.7734913999999999E-2</v>
      </c>
      <c r="AB3370">
        <v>2.2064446000000001E-2</v>
      </c>
      <c r="AC3370">
        <v>2.2064446000000001E-2</v>
      </c>
      <c r="AD3370">
        <v>3.5106635999999997E-2</v>
      </c>
      <c r="AE3370">
        <v>2.7929002000000001E-2</v>
      </c>
      <c r="AF3370">
        <v>2.2218852000000001E-2</v>
      </c>
      <c r="AG3370">
        <v>1.7676154999999999E-2</v>
      </c>
      <c r="AH3370" s="6">
        <v>6.8215732000000001E-2</v>
      </c>
      <c r="AI3370" s="6"/>
      <c r="AJ3370" s="8"/>
      <c r="AK3370" s="6"/>
      <c r="AL3370" s="6"/>
      <c r="AM3370" s="6"/>
      <c r="AN3370" s="6"/>
      <c r="AO3370" s="6"/>
      <c r="AP3370" s="6"/>
      <c r="AQ3370" s="6"/>
      <c r="AR3370" s="6"/>
      <c r="AS3370" s="6"/>
    </row>
    <row r="3371" spans="1:45" x14ac:dyDescent="0.35">
      <c r="A3371">
        <v>10000</v>
      </c>
      <c r="B3371">
        <v>1.66782328702845</v>
      </c>
      <c r="C3371">
        <v>90</v>
      </c>
      <c r="D3371">
        <v>1.33278564031757</v>
      </c>
      <c r="E3371">
        <v>0</v>
      </c>
      <c r="F3371">
        <v>0.4</v>
      </c>
      <c r="G3371">
        <v>0</v>
      </c>
      <c r="H3371" t="s">
        <v>98</v>
      </c>
      <c r="I3371" t="s">
        <v>98</v>
      </c>
      <c r="J3371">
        <v>0.34313106780000002</v>
      </c>
      <c r="K3371">
        <v>5.2586671199999997E-2</v>
      </c>
      <c r="L3371">
        <v>4.1835202799999999E-2</v>
      </c>
      <c r="M3371">
        <v>1.6640948400000001E-2</v>
      </c>
      <c r="N3371">
        <v>1.6640948400000001E-2</v>
      </c>
      <c r="O3371">
        <v>1.32386676E-2</v>
      </c>
      <c r="P3371">
        <v>1.32386676E-2</v>
      </c>
      <c r="Q3371">
        <v>2.10639816E-2</v>
      </c>
      <c r="R3371">
        <v>1.6757401200000001E-2</v>
      </c>
      <c r="S3371">
        <v>1.3331311199999999E-2</v>
      </c>
      <c r="T3371">
        <v>1.0605692999999999E-2</v>
      </c>
      <c r="U3371">
        <v>4.0929439200000001E-2</v>
      </c>
      <c r="V3371">
        <v>41.63</v>
      </c>
      <c r="W3371">
        <v>0.571885113</v>
      </c>
      <c r="X3371">
        <v>8.7644451999999998E-2</v>
      </c>
      <c r="Y3371">
        <v>6.9725337999999998E-2</v>
      </c>
      <c r="Z3371">
        <v>2.7734913999999999E-2</v>
      </c>
      <c r="AA3371">
        <v>2.7734913999999999E-2</v>
      </c>
      <c r="AB3371">
        <v>2.2064446000000001E-2</v>
      </c>
      <c r="AC3371">
        <v>2.2064446000000001E-2</v>
      </c>
      <c r="AD3371">
        <v>3.5106635999999997E-2</v>
      </c>
      <c r="AE3371">
        <v>2.7929002000000001E-2</v>
      </c>
      <c r="AF3371">
        <v>2.2218852000000001E-2</v>
      </c>
      <c r="AG3371">
        <v>1.7676154999999999E-2</v>
      </c>
      <c r="AH3371" s="6">
        <v>6.8215732000000001E-2</v>
      </c>
      <c r="AI3371" s="6"/>
      <c r="AJ3371" s="8"/>
      <c r="AK3371" s="6"/>
      <c r="AL3371" s="6"/>
      <c r="AM3371" s="6"/>
      <c r="AN3371" s="6"/>
      <c r="AO3371" s="6"/>
      <c r="AP3371" s="6"/>
      <c r="AQ3371" s="6"/>
      <c r="AR3371" s="6"/>
      <c r="AS3371" s="6"/>
    </row>
    <row r="3372" spans="1:45" x14ac:dyDescent="0.35">
      <c r="A3372">
        <v>15000</v>
      </c>
      <c r="B3372">
        <v>2.381031261964917</v>
      </c>
      <c r="C3372">
        <v>90</v>
      </c>
      <c r="D3372">
        <v>1.33278564031757</v>
      </c>
      <c r="E3372">
        <v>0</v>
      </c>
      <c r="F3372">
        <v>0.4</v>
      </c>
      <c r="G3372">
        <v>0</v>
      </c>
      <c r="H3372" t="s">
        <v>98</v>
      </c>
      <c r="I3372" t="s">
        <v>98</v>
      </c>
      <c r="J3372">
        <v>0.34313106780000002</v>
      </c>
      <c r="K3372">
        <v>5.2586671199999997E-2</v>
      </c>
      <c r="L3372">
        <v>4.1835202799999999E-2</v>
      </c>
      <c r="M3372">
        <v>1.6640948400000001E-2</v>
      </c>
      <c r="N3372">
        <v>1.6640948400000001E-2</v>
      </c>
      <c r="O3372">
        <v>1.32386676E-2</v>
      </c>
      <c r="P3372">
        <v>1.32386676E-2</v>
      </c>
      <c r="Q3372">
        <v>2.10639816E-2</v>
      </c>
      <c r="R3372">
        <v>1.6757401200000001E-2</v>
      </c>
      <c r="S3372">
        <v>1.3331311199999999E-2</v>
      </c>
      <c r="T3372">
        <v>1.0605692999999999E-2</v>
      </c>
      <c r="U3372">
        <v>4.0929439200000001E-2</v>
      </c>
      <c r="V3372">
        <v>41.63</v>
      </c>
      <c r="W3372">
        <v>0.571885113</v>
      </c>
      <c r="X3372">
        <v>8.7644451999999998E-2</v>
      </c>
      <c r="Y3372">
        <v>6.9725337999999998E-2</v>
      </c>
      <c r="Z3372">
        <v>2.7734913999999999E-2</v>
      </c>
      <c r="AA3372">
        <v>2.7734913999999999E-2</v>
      </c>
      <c r="AB3372">
        <v>2.2064446000000001E-2</v>
      </c>
      <c r="AC3372">
        <v>2.2064446000000001E-2</v>
      </c>
      <c r="AD3372">
        <v>3.5106635999999997E-2</v>
      </c>
      <c r="AE3372">
        <v>2.7929002000000001E-2</v>
      </c>
      <c r="AF3372">
        <v>2.2218852000000001E-2</v>
      </c>
      <c r="AG3372">
        <v>1.7676154999999999E-2</v>
      </c>
      <c r="AH3372" s="6">
        <v>6.8215732000000001E-2</v>
      </c>
      <c r="AI3372" s="6"/>
      <c r="AJ3372" s="8"/>
      <c r="AK3372" s="6"/>
      <c r="AL3372" s="6"/>
      <c r="AM3372" s="6"/>
      <c r="AN3372" s="6"/>
      <c r="AO3372" s="6"/>
      <c r="AP3372" s="6"/>
      <c r="AQ3372" s="6"/>
      <c r="AR3372" s="6"/>
      <c r="AS3372" s="6"/>
    </row>
    <row r="3373" spans="1:45" x14ac:dyDescent="0.35">
      <c r="A3373">
        <v>1500</v>
      </c>
      <c r="B3373">
        <v>0.31303312626830199</v>
      </c>
      <c r="C3373">
        <v>120</v>
      </c>
      <c r="D3373">
        <v>1.33278564031757</v>
      </c>
      <c r="E3373">
        <v>0</v>
      </c>
      <c r="F3373">
        <v>0.4</v>
      </c>
      <c r="G3373">
        <v>0</v>
      </c>
      <c r="H3373" t="s">
        <v>98</v>
      </c>
      <c r="I3373" t="s">
        <v>98</v>
      </c>
      <c r="J3373">
        <v>0.34313106780000002</v>
      </c>
      <c r="K3373">
        <v>5.2586671199999997E-2</v>
      </c>
      <c r="L3373">
        <v>4.1835202799999999E-2</v>
      </c>
      <c r="M3373">
        <v>1.6640948400000001E-2</v>
      </c>
      <c r="N3373">
        <v>1.6640948400000001E-2</v>
      </c>
      <c r="O3373">
        <v>1.32386676E-2</v>
      </c>
      <c r="P3373">
        <v>1.32386676E-2</v>
      </c>
      <c r="Q3373">
        <v>2.10639816E-2</v>
      </c>
      <c r="R3373">
        <v>1.6757401200000001E-2</v>
      </c>
      <c r="S3373">
        <v>1.3331311199999999E-2</v>
      </c>
      <c r="T3373">
        <v>1.0605692999999999E-2</v>
      </c>
      <c r="U3373">
        <v>4.0929439200000001E-2</v>
      </c>
      <c r="V3373">
        <v>41.63</v>
      </c>
      <c r="W3373">
        <v>0.571885113</v>
      </c>
      <c r="X3373">
        <v>8.7644451999999998E-2</v>
      </c>
      <c r="Y3373">
        <v>6.9725337999999998E-2</v>
      </c>
      <c r="Z3373">
        <v>2.7734913999999999E-2</v>
      </c>
      <c r="AA3373">
        <v>2.7734913999999999E-2</v>
      </c>
      <c r="AB3373">
        <v>2.2064446000000001E-2</v>
      </c>
      <c r="AC3373">
        <v>2.2064446000000001E-2</v>
      </c>
      <c r="AD3373">
        <v>3.5106635999999997E-2</v>
      </c>
      <c r="AE3373">
        <v>2.7929002000000001E-2</v>
      </c>
      <c r="AF3373">
        <v>2.2218852000000001E-2</v>
      </c>
      <c r="AG3373">
        <v>1.7676154999999999E-2</v>
      </c>
      <c r="AH3373" s="6">
        <v>6.8215732000000001E-2</v>
      </c>
      <c r="AI3373" s="6"/>
      <c r="AJ3373" s="8"/>
      <c r="AK3373" s="6"/>
      <c r="AL3373" s="6"/>
      <c r="AM3373" s="6"/>
      <c r="AN3373" s="6"/>
      <c r="AO3373" s="6"/>
      <c r="AP3373" s="6"/>
      <c r="AQ3373" s="6"/>
      <c r="AR3373" s="6"/>
      <c r="AS3373" s="6"/>
    </row>
    <row r="3374" spans="1:45" x14ac:dyDescent="0.35">
      <c r="A3374">
        <v>2000</v>
      </c>
      <c r="B3374">
        <v>0.40067373870405598</v>
      </c>
      <c r="C3374">
        <v>120</v>
      </c>
      <c r="D3374">
        <v>1.33278564031757</v>
      </c>
      <c r="E3374">
        <v>0</v>
      </c>
      <c r="F3374">
        <v>0.4</v>
      </c>
      <c r="G3374">
        <v>0</v>
      </c>
      <c r="H3374" t="s">
        <v>98</v>
      </c>
      <c r="I3374" t="s">
        <v>98</v>
      </c>
      <c r="J3374">
        <v>0.34313106780000002</v>
      </c>
      <c r="K3374">
        <v>5.2586671199999997E-2</v>
      </c>
      <c r="L3374">
        <v>4.1835202799999999E-2</v>
      </c>
      <c r="M3374">
        <v>1.6640948400000001E-2</v>
      </c>
      <c r="N3374">
        <v>1.6640948400000001E-2</v>
      </c>
      <c r="O3374">
        <v>1.32386676E-2</v>
      </c>
      <c r="P3374">
        <v>1.32386676E-2</v>
      </c>
      <c r="Q3374">
        <v>2.10639816E-2</v>
      </c>
      <c r="R3374">
        <v>1.6757401200000001E-2</v>
      </c>
      <c r="S3374">
        <v>1.3331311199999999E-2</v>
      </c>
      <c r="T3374">
        <v>1.0605692999999999E-2</v>
      </c>
      <c r="U3374">
        <v>4.0929439200000001E-2</v>
      </c>
      <c r="V3374">
        <v>41.63</v>
      </c>
      <c r="W3374">
        <v>0.571885113</v>
      </c>
      <c r="X3374">
        <v>8.7644451999999998E-2</v>
      </c>
      <c r="Y3374">
        <v>6.9725337999999998E-2</v>
      </c>
      <c r="Z3374">
        <v>2.7734913999999999E-2</v>
      </c>
      <c r="AA3374">
        <v>2.7734913999999999E-2</v>
      </c>
      <c r="AB3374">
        <v>2.2064446000000001E-2</v>
      </c>
      <c r="AC3374">
        <v>2.2064446000000001E-2</v>
      </c>
      <c r="AD3374">
        <v>3.5106635999999997E-2</v>
      </c>
      <c r="AE3374">
        <v>2.7929002000000001E-2</v>
      </c>
      <c r="AF3374">
        <v>2.2218852000000001E-2</v>
      </c>
      <c r="AG3374">
        <v>1.7676154999999999E-2</v>
      </c>
      <c r="AH3374" s="6">
        <v>6.8215732000000001E-2</v>
      </c>
      <c r="AI3374" s="6"/>
      <c r="AJ3374" s="8"/>
      <c r="AK3374" s="6"/>
      <c r="AL3374" s="6"/>
      <c r="AM3374" s="6"/>
      <c r="AN3374" s="6"/>
      <c r="AO3374" s="6"/>
      <c r="AP3374" s="6"/>
      <c r="AQ3374" s="6"/>
      <c r="AR3374" s="6"/>
      <c r="AS3374" s="6"/>
    </row>
    <row r="3375" spans="1:45" x14ac:dyDescent="0.35">
      <c r="A3375">
        <v>2500</v>
      </c>
      <c r="B3375">
        <v>0.48594468784260231</v>
      </c>
      <c r="C3375">
        <v>120</v>
      </c>
      <c r="D3375">
        <v>1.33278564031757</v>
      </c>
      <c r="E3375">
        <v>0</v>
      </c>
      <c r="F3375">
        <v>0.4</v>
      </c>
      <c r="G3375">
        <v>0</v>
      </c>
      <c r="H3375" t="s">
        <v>98</v>
      </c>
      <c r="I3375" t="s">
        <v>98</v>
      </c>
      <c r="J3375">
        <v>0.34313106780000002</v>
      </c>
      <c r="K3375">
        <v>5.2586671199999997E-2</v>
      </c>
      <c r="L3375">
        <v>4.1835202799999999E-2</v>
      </c>
      <c r="M3375">
        <v>1.6640948400000001E-2</v>
      </c>
      <c r="N3375">
        <v>1.6640948400000001E-2</v>
      </c>
      <c r="O3375">
        <v>1.32386676E-2</v>
      </c>
      <c r="P3375">
        <v>1.32386676E-2</v>
      </c>
      <c r="Q3375">
        <v>2.10639816E-2</v>
      </c>
      <c r="R3375">
        <v>1.6757401200000001E-2</v>
      </c>
      <c r="S3375">
        <v>1.3331311199999999E-2</v>
      </c>
      <c r="T3375">
        <v>1.0605692999999999E-2</v>
      </c>
      <c r="U3375">
        <v>4.0929439200000001E-2</v>
      </c>
      <c r="V3375">
        <v>41.63</v>
      </c>
      <c r="W3375">
        <v>0.571885113</v>
      </c>
      <c r="X3375">
        <v>8.7644451999999998E-2</v>
      </c>
      <c r="Y3375">
        <v>6.9725337999999998E-2</v>
      </c>
      <c r="Z3375">
        <v>2.7734913999999999E-2</v>
      </c>
      <c r="AA3375">
        <v>2.7734913999999999E-2</v>
      </c>
      <c r="AB3375">
        <v>2.2064446000000001E-2</v>
      </c>
      <c r="AC3375">
        <v>2.2064446000000001E-2</v>
      </c>
      <c r="AD3375">
        <v>3.5106635999999997E-2</v>
      </c>
      <c r="AE3375">
        <v>2.7929002000000001E-2</v>
      </c>
      <c r="AF3375">
        <v>2.2218852000000001E-2</v>
      </c>
      <c r="AG3375">
        <v>1.7676154999999999E-2</v>
      </c>
      <c r="AH3375" s="6">
        <v>6.8215732000000001E-2</v>
      </c>
      <c r="AI3375" s="6"/>
      <c r="AJ3375" s="8"/>
      <c r="AK3375" s="6"/>
      <c r="AL3375" s="6"/>
      <c r="AM3375" s="6"/>
      <c r="AN3375" s="6"/>
      <c r="AO3375" s="6"/>
      <c r="AP3375" s="6"/>
      <c r="AQ3375" s="6"/>
      <c r="AR3375" s="6"/>
      <c r="AS3375" s="6"/>
    </row>
    <row r="3376" spans="1:45" x14ac:dyDescent="0.35">
      <c r="A3376">
        <v>5000</v>
      </c>
      <c r="B3376">
        <v>0.88759682646659799</v>
      </c>
      <c r="C3376">
        <v>120</v>
      </c>
      <c r="D3376">
        <v>1.33278564031757</v>
      </c>
      <c r="E3376">
        <v>0</v>
      </c>
      <c r="F3376">
        <v>0.4</v>
      </c>
      <c r="G3376">
        <v>0</v>
      </c>
      <c r="H3376" t="s">
        <v>98</v>
      </c>
      <c r="I3376" t="s">
        <v>98</v>
      </c>
      <c r="J3376">
        <v>0.34313106780000002</v>
      </c>
      <c r="K3376">
        <v>5.2586671199999997E-2</v>
      </c>
      <c r="L3376">
        <v>4.1835202799999999E-2</v>
      </c>
      <c r="M3376">
        <v>1.6640948400000001E-2</v>
      </c>
      <c r="N3376">
        <v>1.6640948400000001E-2</v>
      </c>
      <c r="O3376">
        <v>1.32386676E-2</v>
      </c>
      <c r="P3376">
        <v>1.32386676E-2</v>
      </c>
      <c r="Q3376">
        <v>2.10639816E-2</v>
      </c>
      <c r="R3376">
        <v>1.6757401200000001E-2</v>
      </c>
      <c r="S3376">
        <v>1.3331311199999999E-2</v>
      </c>
      <c r="T3376">
        <v>1.0605692999999999E-2</v>
      </c>
      <c r="U3376">
        <v>4.0929439200000001E-2</v>
      </c>
      <c r="V3376">
        <v>41.63</v>
      </c>
      <c r="W3376">
        <v>0.571885113</v>
      </c>
      <c r="X3376">
        <v>8.7644451999999998E-2</v>
      </c>
      <c r="Y3376">
        <v>6.9725337999999998E-2</v>
      </c>
      <c r="Z3376">
        <v>2.7734913999999999E-2</v>
      </c>
      <c r="AA3376">
        <v>2.7734913999999999E-2</v>
      </c>
      <c r="AB3376">
        <v>2.2064446000000001E-2</v>
      </c>
      <c r="AC3376">
        <v>2.2064446000000001E-2</v>
      </c>
      <c r="AD3376">
        <v>3.5106635999999997E-2</v>
      </c>
      <c r="AE3376">
        <v>2.7929002000000001E-2</v>
      </c>
      <c r="AF3376">
        <v>2.2218852000000001E-2</v>
      </c>
      <c r="AG3376">
        <v>1.7676154999999999E-2</v>
      </c>
      <c r="AH3376" s="6">
        <v>6.8215732000000001E-2</v>
      </c>
      <c r="AI3376" s="6"/>
      <c r="AJ3376" s="8"/>
      <c r="AK3376" s="6"/>
      <c r="AL3376" s="6"/>
      <c r="AM3376" s="6"/>
      <c r="AN3376" s="6"/>
      <c r="AO3376" s="6"/>
      <c r="AP3376" s="6"/>
      <c r="AQ3376" s="6"/>
      <c r="AR3376" s="6"/>
      <c r="AS3376" s="6"/>
    </row>
    <row r="3377" spans="1:45" x14ac:dyDescent="0.35">
      <c r="A3377">
        <v>7500</v>
      </c>
      <c r="B3377">
        <v>1.262827539786217</v>
      </c>
      <c r="C3377">
        <v>120</v>
      </c>
      <c r="D3377">
        <v>1.33278564031757</v>
      </c>
      <c r="E3377">
        <v>0</v>
      </c>
      <c r="F3377">
        <v>0.4</v>
      </c>
      <c r="G3377">
        <v>0</v>
      </c>
      <c r="H3377" t="s">
        <v>98</v>
      </c>
      <c r="I3377" t="s">
        <v>98</v>
      </c>
      <c r="J3377">
        <v>0.34313106780000002</v>
      </c>
      <c r="K3377">
        <v>5.2586671199999997E-2</v>
      </c>
      <c r="L3377">
        <v>4.1835202799999999E-2</v>
      </c>
      <c r="M3377">
        <v>1.6640948400000001E-2</v>
      </c>
      <c r="N3377">
        <v>1.6640948400000001E-2</v>
      </c>
      <c r="O3377">
        <v>1.32386676E-2</v>
      </c>
      <c r="P3377">
        <v>1.32386676E-2</v>
      </c>
      <c r="Q3377">
        <v>2.10639816E-2</v>
      </c>
      <c r="R3377">
        <v>1.6757401200000001E-2</v>
      </c>
      <c r="S3377">
        <v>1.3331311199999999E-2</v>
      </c>
      <c r="T3377">
        <v>1.0605692999999999E-2</v>
      </c>
      <c r="U3377">
        <v>4.0929439200000001E-2</v>
      </c>
      <c r="V3377">
        <v>41.63</v>
      </c>
      <c r="W3377">
        <v>0.571885113</v>
      </c>
      <c r="X3377">
        <v>8.7644451999999998E-2</v>
      </c>
      <c r="Y3377">
        <v>6.9725337999999998E-2</v>
      </c>
      <c r="Z3377">
        <v>2.7734913999999999E-2</v>
      </c>
      <c r="AA3377">
        <v>2.7734913999999999E-2</v>
      </c>
      <c r="AB3377">
        <v>2.2064446000000001E-2</v>
      </c>
      <c r="AC3377">
        <v>2.2064446000000001E-2</v>
      </c>
      <c r="AD3377">
        <v>3.5106635999999997E-2</v>
      </c>
      <c r="AE3377">
        <v>2.7929002000000001E-2</v>
      </c>
      <c r="AF3377">
        <v>2.2218852000000001E-2</v>
      </c>
      <c r="AG3377">
        <v>1.7676154999999999E-2</v>
      </c>
      <c r="AH3377" s="6">
        <v>6.8215732000000001E-2</v>
      </c>
      <c r="AI3377" s="6"/>
      <c r="AJ3377" s="8"/>
      <c r="AK3377" s="6"/>
      <c r="AL3377" s="6"/>
      <c r="AM3377" s="6"/>
      <c r="AN3377" s="6"/>
      <c r="AO3377" s="6"/>
      <c r="AP3377" s="6"/>
      <c r="AQ3377" s="6"/>
      <c r="AR3377" s="6"/>
      <c r="AS3377" s="6"/>
    </row>
    <row r="3378" spans="1:45" x14ac:dyDescent="0.35">
      <c r="A3378">
        <v>10000</v>
      </c>
      <c r="B3378">
        <v>1.621124586156143</v>
      </c>
      <c r="C3378">
        <v>120</v>
      </c>
      <c r="D3378">
        <v>1.33278564031757</v>
      </c>
      <c r="E3378">
        <v>0</v>
      </c>
      <c r="F3378">
        <v>0.4</v>
      </c>
      <c r="G3378">
        <v>0</v>
      </c>
      <c r="H3378" t="s">
        <v>98</v>
      </c>
      <c r="I3378" t="s">
        <v>98</v>
      </c>
      <c r="J3378">
        <v>0.34313106780000002</v>
      </c>
      <c r="K3378">
        <v>5.2586671199999997E-2</v>
      </c>
      <c r="L3378">
        <v>4.1835202799999999E-2</v>
      </c>
      <c r="M3378">
        <v>1.6640948400000001E-2</v>
      </c>
      <c r="N3378">
        <v>1.6640948400000001E-2</v>
      </c>
      <c r="O3378">
        <v>1.32386676E-2</v>
      </c>
      <c r="P3378">
        <v>1.32386676E-2</v>
      </c>
      <c r="Q3378">
        <v>2.10639816E-2</v>
      </c>
      <c r="R3378">
        <v>1.6757401200000001E-2</v>
      </c>
      <c r="S3378">
        <v>1.3331311199999999E-2</v>
      </c>
      <c r="T3378">
        <v>1.0605692999999999E-2</v>
      </c>
      <c r="U3378">
        <v>4.0929439200000001E-2</v>
      </c>
      <c r="V3378">
        <v>41.63</v>
      </c>
      <c r="W3378">
        <v>0.571885113</v>
      </c>
      <c r="X3378">
        <v>8.7644451999999998E-2</v>
      </c>
      <c r="Y3378">
        <v>6.9725337999999998E-2</v>
      </c>
      <c r="Z3378">
        <v>2.7734913999999999E-2</v>
      </c>
      <c r="AA3378">
        <v>2.7734913999999999E-2</v>
      </c>
      <c r="AB3378">
        <v>2.2064446000000001E-2</v>
      </c>
      <c r="AC3378">
        <v>2.2064446000000001E-2</v>
      </c>
      <c r="AD3378">
        <v>3.5106635999999997E-2</v>
      </c>
      <c r="AE3378">
        <v>2.7929002000000001E-2</v>
      </c>
      <c r="AF3378">
        <v>2.2218852000000001E-2</v>
      </c>
      <c r="AG3378">
        <v>1.7676154999999999E-2</v>
      </c>
      <c r="AH3378" s="6">
        <v>6.8215732000000001E-2</v>
      </c>
      <c r="AI3378" s="6"/>
      <c r="AJ3378" s="8"/>
      <c r="AK3378" s="6"/>
      <c r="AL3378" s="6"/>
      <c r="AM3378" s="6"/>
      <c r="AN3378" s="6"/>
      <c r="AO3378" s="6"/>
      <c r="AP3378" s="6"/>
      <c r="AQ3378" s="6"/>
      <c r="AR3378" s="6"/>
      <c r="AS3378" s="6"/>
    </row>
    <row r="3379" spans="1:45" x14ac:dyDescent="0.35">
      <c r="A3379">
        <v>15000</v>
      </c>
      <c r="B3379">
        <v>2.3032318072104672</v>
      </c>
      <c r="C3379">
        <v>120</v>
      </c>
      <c r="D3379">
        <v>1.33278564031757</v>
      </c>
      <c r="E3379">
        <v>0</v>
      </c>
      <c r="F3379">
        <v>0.4</v>
      </c>
      <c r="G3379">
        <v>0</v>
      </c>
      <c r="H3379" t="s">
        <v>98</v>
      </c>
      <c r="I3379" t="s">
        <v>98</v>
      </c>
      <c r="J3379">
        <v>0.34313106780000002</v>
      </c>
      <c r="K3379">
        <v>5.2586671199999997E-2</v>
      </c>
      <c r="L3379">
        <v>4.1835202799999999E-2</v>
      </c>
      <c r="M3379">
        <v>1.6640948400000001E-2</v>
      </c>
      <c r="N3379">
        <v>1.6640948400000001E-2</v>
      </c>
      <c r="O3379">
        <v>1.32386676E-2</v>
      </c>
      <c r="P3379">
        <v>1.32386676E-2</v>
      </c>
      <c r="Q3379">
        <v>2.10639816E-2</v>
      </c>
      <c r="R3379">
        <v>1.6757401200000001E-2</v>
      </c>
      <c r="S3379">
        <v>1.3331311199999999E-2</v>
      </c>
      <c r="T3379">
        <v>1.0605692999999999E-2</v>
      </c>
      <c r="U3379">
        <v>4.0929439200000001E-2</v>
      </c>
      <c r="V3379">
        <v>41.63</v>
      </c>
      <c r="W3379">
        <v>0.571885113</v>
      </c>
      <c r="X3379">
        <v>8.7644451999999998E-2</v>
      </c>
      <c r="Y3379">
        <v>6.9725337999999998E-2</v>
      </c>
      <c r="Z3379">
        <v>2.7734913999999999E-2</v>
      </c>
      <c r="AA3379">
        <v>2.7734913999999999E-2</v>
      </c>
      <c r="AB3379">
        <v>2.2064446000000001E-2</v>
      </c>
      <c r="AC3379">
        <v>2.2064446000000001E-2</v>
      </c>
      <c r="AD3379">
        <v>3.5106635999999997E-2</v>
      </c>
      <c r="AE3379">
        <v>2.7929002000000001E-2</v>
      </c>
      <c r="AF3379">
        <v>2.2218852000000001E-2</v>
      </c>
      <c r="AG3379">
        <v>1.7676154999999999E-2</v>
      </c>
      <c r="AH3379" s="6">
        <v>6.8215732000000001E-2</v>
      </c>
      <c r="AI3379" s="6"/>
      <c r="AJ3379" s="8"/>
      <c r="AK3379" s="6"/>
      <c r="AL3379" s="6"/>
      <c r="AM3379" s="6"/>
      <c r="AN3379" s="6"/>
      <c r="AO3379" s="6"/>
      <c r="AP3379" s="6"/>
      <c r="AQ3379" s="6"/>
      <c r="AR3379" s="6"/>
      <c r="AS3379" s="6"/>
    </row>
    <row r="3380" spans="1:45" x14ac:dyDescent="0.35">
      <c r="A3380">
        <v>1500</v>
      </c>
      <c r="B3380">
        <v>0.32952237281040392</v>
      </c>
      <c r="C3380">
        <v>150</v>
      </c>
      <c r="D3380">
        <v>1.33278564031757</v>
      </c>
      <c r="E3380">
        <v>0</v>
      </c>
      <c r="F3380">
        <v>0.4</v>
      </c>
      <c r="G3380">
        <v>0</v>
      </c>
      <c r="H3380" t="s">
        <v>98</v>
      </c>
      <c r="I3380" t="s">
        <v>98</v>
      </c>
      <c r="J3380">
        <v>0.34313106780000002</v>
      </c>
      <c r="K3380">
        <v>5.2586671199999997E-2</v>
      </c>
      <c r="L3380">
        <v>4.1835202799999999E-2</v>
      </c>
      <c r="M3380">
        <v>1.6640948400000001E-2</v>
      </c>
      <c r="N3380">
        <v>1.6640948400000001E-2</v>
      </c>
      <c r="O3380">
        <v>1.32386676E-2</v>
      </c>
      <c r="P3380">
        <v>1.32386676E-2</v>
      </c>
      <c r="Q3380">
        <v>2.10639816E-2</v>
      </c>
      <c r="R3380">
        <v>1.6757401200000001E-2</v>
      </c>
      <c r="S3380">
        <v>1.3331311199999999E-2</v>
      </c>
      <c r="T3380">
        <v>1.0605692999999999E-2</v>
      </c>
      <c r="U3380">
        <v>4.0929439200000001E-2</v>
      </c>
      <c r="V3380">
        <v>41.63</v>
      </c>
      <c r="W3380">
        <v>0.571885113</v>
      </c>
      <c r="X3380">
        <v>8.7644451999999998E-2</v>
      </c>
      <c r="Y3380">
        <v>6.9725337999999998E-2</v>
      </c>
      <c r="Z3380">
        <v>2.7734913999999999E-2</v>
      </c>
      <c r="AA3380">
        <v>2.7734913999999999E-2</v>
      </c>
      <c r="AB3380">
        <v>2.2064446000000001E-2</v>
      </c>
      <c r="AC3380">
        <v>2.2064446000000001E-2</v>
      </c>
      <c r="AD3380">
        <v>3.5106635999999997E-2</v>
      </c>
      <c r="AE3380">
        <v>2.7929002000000001E-2</v>
      </c>
      <c r="AF3380">
        <v>2.2218852000000001E-2</v>
      </c>
      <c r="AG3380">
        <v>1.7676154999999999E-2</v>
      </c>
      <c r="AH3380" s="6">
        <v>6.8215732000000001E-2</v>
      </c>
      <c r="AI3380" s="6"/>
      <c r="AJ3380" s="8"/>
      <c r="AK3380" s="6"/>
      <c r="AL3380" s="6"/>
      <c r="AM3380" s="6"/>
      <c r="AN3380" s="6"/>
      <c r="AO3380" s="6"/>
      <c r="AP3380" s="6"/>
      <c r="AQ3380" s="6"/>
      <c r="AR3380" s="6"/>
      <c r="AS3380" s="6"/>
    </row>
    <row r="3381" spans="1:45" x14ac:dyDescent="0.35">
      <c r="A3381">
        <v>2000</v>
      </c>
      <c r="B3381">
        <v>0.41090889658674917</v>
      </c>
      <c r="C3381">
        <v>150</v>
      </c>
      <c r="D3381">
        <v>1.33278564031757</v>
      </c>
      <c r="E3381">
        <v>0</v>
      </c>
      <c r="F3381">
        <v>0.4</v>
      </c>
      <c r="G3381">
        <v>0</v>
      </c>
      <c r="H3381" t="s">
        <v>98</v>
      </c>
      <c r="I3381" t="s">
        <v>98</v>
      </c>
      <c r="J3381">
        <v>0.34313106780000002</v>
      </c>
      <c r="K3381">
        <v>5.2586671199999997E-2</v>
      </c>
      <c r="L3381">
        <v>4.1835202799999999E-2</v>
      </c>
      <c r="M3381">
        <v>1.6640948400000001E-2</v>
      </c>
      <c r="N3381">
        <v>1.6640948400000001E-2</v>
      </c>
      <c r="O3381">
        <v>1.32386676E-2</v>
      </c>
      <c r="P3381">
        <v>1.32386676E-2</v>
      </c>
      <c r="Q3381">
        <v>2.10639816E-2</v>
      </c>
      <c r="R3381">
        <v>1.6757401200000001E-2</v>
      </c>
      <c r="S3381">
        <v>1.3331311199999999E-2</v>
      </c>
      <c r="T3381">
        <v>1.0605692999999999E-2</v>
      </c>
      <c r="U3381">
        <v>4.0929439200000001E-2</v>
      </c>
      <c r="V3381">
        <v>41.63</v>
      </c>
      <c r="W3381">
        <v>0.571885113</v>
      </c>
      <c r="X3381">
        <v>8.7644451999999998E-2</v>
      </c>
      <c r="Y3381">
        <v>6.9725337999999998E-2</v>
      </c>
      <c r="Z3381">
        <v>2.7734913999999999E-2</v>
      </c>
      <c r="AA3381">
        <v>2.7734913999999999E-2</v>
      </c>
      <c r="AB3381">
        <v>2.2064446000000001E-2</v>
      </c>
      <c r="AC3381">
        <v>2.2064446000000001E-2</v>
      </c>
      <c r="AD3381">
        <v>3.5106635999999997E-2</v>
      </c>
      <c r="AE3381">
        <v>2.7929002000000001E-2</v>
      </c>
      <c r="AF3381">
        <v>2.2218852000000001E-2</v>
      </c>
      <c r="AG3381">
        <v>1.7676154999999999E-2</v>
      </c>
      <c r="AH3381" s="6">
        <v>6.8215732000000001E-2</v>
      </c>
      <c r="AI3381" s="6"/>
      <c r="AJ3381" s="8"/>
      <c r="AK3381" s="6"/>
      <c r="AL3381" s="6"/>
      <c r="AM3381" s="6"/>
      <c r="AN3381" s="6"/>
      <c r="AO3381" s="6"/>
      <c r="AP3381" s="6"/>
      <c r="AQ3381" s="6"/>
      <c r="AR3381" s="6"/>
      <c r="AS3381" s="6"/>
    </row>
    <row r="3382" spans="1:45" x14ac:dyDescent="0.35">
      <c r="A3382">
        <v>2500</v>
      </c>
      <c r="B3382">
        <v>0.49184125210601759</v>
      </c>
      <c r="C3382">
        <v>150</v>
      </c>
      <c r="D3382">
        <v>1.33278564031757</v>
      </c>
      <c r="E3382">
        <v>0</v>
      </c>
      <c r="F3382">
        <v>0.4</v>
      </c>
      <c r="G3382">
        <v>0</v>
      </c>
      <c r="H3382" t="s">
        <v>98</v>
      </c>
      <c r="I3382" t="s">
        <v>98</v>
      </c>
      <c r="J3382">
        <v>0.34313106780000002</v>
      </c>
      <c r="K3382">
        <v>5.2586671199999997E-2</v>
      </c>
      <c r="L3382">
        <v>4.1835202799999999E-2</v>
      </c>
      <c r="M3382">
        <v>1.6640948400000001E-2</v>
      </c>
      <c r="N3382">
        <v>1.6640948400000001E-2</v>
      </c>
      <c r="O3382">
        <v>1.32386676E-2</v>
      </c>
      <c r="P3382">
        <v>1.32386676E-2</v>
      </c>
      <c r="Q3382">
        <v>2.10639816E-2</v>
      </c>
      <c r="R3382">
        <v>1.6757401200000001E-2</v>
      </c>
      <c r="S3382">
        <v>1.3331311199999999E-2</v>
      </c>
      <c r="T3382">
        <v>1.0605692999999999E-2</v>
      </c>
      <c r="U3382">
        <v>4.0929439200000001E-2</v>
      </c>
      <c r="V3382">
        <v>41.63</v>
      </c>
      <c r="W3382">
        <v>0.571885113</v>
      </c>
      <c r="X3382">
        <v>8.7644451999999998E-2</v>
      </c>
      <c r="Y3382">
        <v>6.9725337999999998E-2</v>
      </c>
      <c r="Z3382">
        <v>2.7734913999999999E-2</v>
      </c>
      <c r="AA3382">
        <v>2.7734913999999999E-2</v>
      </c>
      <c r="AB3382">
        <v>2.2064446000000001E-2</v>
      </c>
      <c r="AC3382">
        <v>2.2064446000000001E-2</v>
      </c>
      <c r="AD3382">
        <v>3.5106635999999997E-2</v>
      </c>
      <c r="AE3382">
        <v>2.7929002000000001E-2</v>
      </c>
      <c r="AF3382">
        <v>2.2218852000000001E-2</v>
      </c>
      <c r="AG3382">
        <v>1.7676154999999999E-2</v>
      </c>
      <c r="AH3382" s="6">
        <v>6.8215732000000001E-2</v>
      </c>
      <c r="AI3382" s="6"/>
      <c r="AJ3382" s="8"/>
      <c r="AK3382" s="6"/>
      <c r="AL3382" s="6"/>
      <c r="AM3382" s="6"/>
      <c r="AN3382" s="6"/>
      <c r="AO3382" s="6"/>
      <c r="AP3382" s="6"/>
      <c r="AQ3382" s="6"/>
      <c r="AR3382" s="6"/>
      <c r="AS3382" s="6"/>
    </row>
    <row r="3383" spans="1:45" x14ac:dyDescent="0.35">
      <c r="A3383">
        <v>5000</v>
      </c>
      <c r="B3383">
        <v>0.87680101494133877</v>
      </c>
      <c r="C3383">
        <v>150</v>
      </c>
      <c r="D3383">
        <v>1.33278564031757</v>
      </c>
      <c r="E3383">
        <v>0</v>
      </c>
      <c r="F3383">
        <v>0.4</v>
      </c>
      <c r="G3383">
        <v>0</v>
      </c>
      <c r="H3383" t="s">
        <v>98</v>
      </c>
      <c r="I3383" t="s">
        <v>98</v>
      </c>
      <c r="J3383">
        <v>0.34313106780000002</v>
      </c>
      <c r="K3383">
        <v>5.2586671199999997E-2</v>
      </c>
      <c r="L3383">
        <v>4.1835202799999999E-2</v>
      </c>
      <c r="M3383">
        <v>1.6640948400000001E-2</v>
      </c>
      <c r="N3383">
        <v>1.6640948400000001E-2</v>
      </c>
      <c r="O3383">
        <v>1.32386676E-2</v>
      </c>
      <c r="P3383">
        <v>1.32386676E-2</v>
      </c>
      <c r="Q3383">
        <v>2.10639816E-2</v>
      </c>
      <c r="R3383">
        <v>1.6757401200000001E-2</v>
      </c>
      <c r="S3383">
        <v>1.3331311199999999E-2</v>
      </c>
      <c r="T3383">
        <v>1.0605692999999999E-2</v>
      </c>
      <c r="U3383">
        <v>4.0929439200000001E-2</v>
      </c>
      <c r="V3383">
        <v>41.63</v>
      </c>
      <c r="W3383">
        <v>0.571885113</v>
      </c>
      <c r="X3383">
        <v>8.7644451999999998E-2</v>
      </c>
      <c r="Y3383">
        <v>6.9725337999999998E-2</v>
      </c>
      <c r="Z3383">
        <v>2.7734913999999999E-2</v>
      </c>
      <c r="AA3383">
        <v>2.7734913999999999E-2</v>
      </c>
      <c r="AB3383">
        <v>2.2064446000000001E-2</v>
      </c>
      <c r="AC3383">
        <v>2.2064446000000001E-2</v>
      </c>
      <c r="AD3383">
        <v>3.5106635999999997E-2</v>
      </c>
      <c r="AE3383">
        <v>2.7929002000000001E-2</v>
      </c>
      <c r="AF3383">
        <v>2.2218852000000001E-2</v>
      </c>
      <c r="AG3383">
        <v>1.7676154999999999E-2</v>
      </c>
      <c r="AH3383" s="6">
        <v>6.8215732000000001E-2</v>
      </c>
      <c r="AI3383" s="6"/>
      <c r="AJ3383" s="8"/>
      <c r="AK3383" s="6"/>
      <c r="AL3383" s="6"/>
      <c r="AM3383" s="6"/>
      <c r="AN3383" s="6"/>
      <c r="AO3383" s="6"/>
      <c r="AP3383" s="6"/>
      <c r="AQ3383" s="6"/>
      <c r="AR3383" s="6"/>
      <c r="AS3383" s="6"/>
    </row>
    <row r="3384" spans="1:45" x14ac:dyDescent="0.35">
      <c r="A3384">
        <v>7500</v>
      </c>
      <c r="B3384">
        <v>1.2369456147713029</v>
      </c>
      <c r="C3384">
        <v>150</v>
      </c>
      <c r="D3384">
        <v>1.33278564031757</v>
      </c>
      <c r="E3384">
        <v>0</v>
      </c>
      <c r="F3384">
        <v>0.4</v>
      </c>
      <c r="G3384">
        <v>0</v>
      </c>
      <c r="H3384" t="s">
        <v>98</v>
      </c>
      <c r="I3384" t="s">
        <v>98</v>
      </c>
      <c r="J3384">
        <v>0.34313106780000002</v>
      </c>
      <c r="K3384">
        <v>5.2586671199999997E-2</v>
      </c>
      <c r="L3384">
        <v>4.1835202799999999E-2</v>
      </c>
      <c r="M3384">
        <v>1.6640948400000001E-2</v>
      </c>
      <c r="N3384">
        <v>1.6640948400000001E-2</v>
      </c>
      <c r="O3384">
        <v>1.32386676E-2</v>
      </c>
      <c r="P3384">
        <v>1.32386676E-2</v>
      </c>
      <c r="Q3384">
        <v>2.10639816E-2</v>
      </c>
      <c r="R3384">
        <v>1.6757401200000001E-2</v>
      </c>
      <c r="S3384">
        <v>1.3331311199999999E-2</v>
      </c>
      <c r="T3384">
        <v>1.0605692999999999E-2</v>
      </c>
      <c r="U3384">
        <v>4.0929439200000001E-2</v>
      </c>
      <c r="V3384">
        <v>41.63</v>
      </c>
      <c r="W3384">
        <v>0.571885113</v>
      </c>
      <c r="X3384">
        <v>8.7644451999999998E-2</v>
      </c>
      <c r="Y3384">
        <v>6.9725337999999998E-2</v>
      </c>
      <c r="Z3384">
        <v>2.7734913999999999E-2</v>
      </c>
      <c r="AA3384">
        <v>2.7734913999999999E-2</v>
      </c>
      <c r="AB3384">
        <v>2.2064446000000001E-2</v>
      </c>
      <c r="AC3384">
        <v>2.2064446000000001E-2</v>
      </c>
      <c r="AD3384">
        <v>3.5106635999999997E-2</v>
      </c>
      <c r="AE3384">
        <v>2.7929002000000001E-2</v>
      </c>
      <c r="AF3384">
        <v>2.2218852000000001E-2</v>
      </c>
      <c r="AG3384">
        <v>1.7676154999999999E-2</v>
      </c>
      <c r="AH3384" s="6">
        <v>6.8215732000000001E-2</v>
      </c>
      <c r="AI3384" s="6"/>
      <c r="AJ3384" s="8"/>
      <c r="AK3384" s="6"/>
      <c r="AL3384" s="6"/>
      <c r="AM3384" s="6"/>
      <c r="AN3384" s="6"/>
      <c r="AO3384" s="6"/>
      <c r="AP3384" s="6"/>
      <c r="AQ3384" s="6"/>
      <c r="AR3384" s="6"/>
      <c r="AS3384" s="6"/>
    </row>
    <row r="3385" spans="1:45" x14ac:dyDescent="0.35">
      <c r="A3385">
        <v>10000</v>
      </c>
      <c r="B3385">
        <v>1.580589244248737</v>
      </c>
      <c r="C3385">
        <v>150</v>
      </c>
      <c r="D3385">
        <v>1.33278564031757</v>
      </c>
      <c r="E3385">
        <v>0</v>
      </c>
      <c r="F3385">
        <v>0.4</v>
      </c>
      <c r="G3385">
        <v>0</v>
      </c>
      <c r="H3385" t="s">
        <v>98</v>
      </c>
      <c r="I3385" t="s">
        <v>98</v>
      </c>
      <c r="J3385">
        <v>0.34313106780000002</v>
      </c>
      <c r="K3385">
        <v>5.2586671199999997E-2</v>
      </c>
      <c r="L3385">
        <v>4.1835202799999999E-2</v>
      </c>
      <c r="M3385">
        <v>1.6640948400000001E-2</v>
      </c>
      <c r="N3385">
        <v>1.6640948400000001E-2</v>
      </c>
      <c r="O3385">
        <v>1.32386676E-2</v>
      </c>
      <c r="P3385">
        <v>1.32386676E-2</v>
      </c>
      <c r="Q3385">
        <v>2.10639816E-2</v>
      </c>
      <c r="R3385">
        <v>1.6757401200000001E-2</v>
      </c>
      <c r="S3385">
        <v>1.3331311199999999E-2</v>
      </c>
      <c r="T3385">
        <v>1.0605692999999999E-2</v>
      </c>
      <c r="U3385">
        <v>4.0929439200000001E-2</v>
      </c>
      <c r="V3385">
        <v>41.63</v>
      </c>
      <c r="W3385">
        <v>0.571885113</v>
      </c>
      <c r="X3385">
        <v>8.7644451999999998E-2</v>
      </c>
      <c r="Y3385">
        <v>6.9725337999999998E-2</v>
      </c>
      <c r="Z3385">
        <v>2.7734913999999999E-2</v>
      </c>
      <c r="AA3385">
        <v>2.7734913999999999E-2</v>
      </c>
      <c r="AB3385">
        <v>2.2064446000000001E-2</v>
      </c>
      <c r="AC3385">
        <v>2.2064446000000001E-2</v>
      </c>
      <c r="AD3385">
        <v>3.5106635999999997E-2</v>
      </c>
      <c r="AE3385">
        <v>2.7929002000000001E-2</v>
      </c>
      <c r="AF3385">
        <v>2.2218852000000001E-2</v>
      </c>
      <c r="AG3385">
        <v>1.7676154999999999E-2</v>
      </c>
      <c r="AH3385" s="6">
        <v>6.8215732000000001E-2</v>
      </c>
      <c r="AI3385" s="6"/>
      <c r="AJ3385" s="8"/>
      <c r="AK3385" s="6"/>
      <c r="AL3385" s="6"/>
      <c r="AM3385" s="6"/>
      <c r="AN3385" s="6"/>
      <c r="AO3385" s="6"/>
      <c r="AP3385" s="6"/>
      <c r="AQ3385" s="6"/>
      <c r="AR3385" s="6"/>
      <c r="AS3385" s="6"/>
    </row>
    <row r="3386" spans="1:45" x14ac:dyDescent="0.35">
      <c r="A3386">
        <v>15000</v>
      </c>
      <c r="B3386">
        <v>2.2341255796817761</v>
      </c>
      <c r="C3386">
        <v>150</v>
      </c>
      <c r="D3386">
        <v>1.33278564031757</v>
      </c>
      <c r="E3386">
        <v>0</v>
      </c>
      <c r="F3386">
        <v>0.4</v>
      </c>
      <c r="G3386">
        <v>0</v>
      </c>
      <c r="H3386" t="s">
        <v>98</v>
      </c>
      <c r="I3386" t="s">
        <v>98</v>
      </c>
      <c r="J3386">
        <v>0.34313106780000002</v>
      </c>
      <c r="K3386">
        <v>5.2586671199999997E-2</v>
      </c>
      <c r="L3386">
        <v>4.1835202799999999E-2</v>
      </c>
      <c r="M3386">
        <v>1.6640948400000001E-2</v>
      </c>
      <c r="N3386">
        <v>1.6640948400000001E-2</v>
      </c>
      <c r="O3386">
        <v>1.32386676E-2</v>
      </c>
      <c r="P3386">
        <v>1.32386676E-2</v>
      </c>
      <c r="Q3386">
        <v>2.10639816E-2</v>
      </c>
      <c r="R3386">
        <v>1.6757401200000001E-2</v>
      </c>
      <c r="S3386">
        <v>1.3331311199999999E-2</v>
      </c>
      <c r="T3386">
        <v>1.0605692999999999E-2</v>
      </c>
      <c r="U3386">
        <v>4.0929439200000001E-2</v>
      </c>
      <c r="V3386">
        <v>41.63</v>
      </c>
      <c r="W3386">
        <v>0.571885113</v>
      </c>
      <c r="X3386">
        <v>8.7644451999999998E-2</v>
      </c>
      <c r="Y3386">
        <v>6.9725337999999998E-2</v>
      </c>
      <c r="Z3386">
        <v>2.7734913999999999E-2</v>
      </c>
      <c r="AA3386">
        <v>2.7734913999999999E-2</v>
      </c>
      <c r="AB3386">
        <v>2.2064446000000001E-2</v>
      </c>
      <c r="AC3386">
        <v>2.2064446000000001E-2</v>
      </c>
      <c r="AD3386">
        <v>3.5106635999999997E-2</v>
      </c>
      <c r="AE3386">
        <v>2.7929002000000001E-2</v>
      </c>
      <c r="AF3386">
        <v>2.2218852000000001E-2</v>
      </c>
      <c r="AG3386">
        <v>1.7676154999999999E-2</v>
      </c>
      <c r="AH3386" s="6">
        <v>6.8215732000000001E-2</v>
      </c>
      <c r="AI3386" s="6"/>
      <c r="AJ3386" s="8"/>
      <c r="AK3386" s="6"/>
      <c r="AL3386" s="6"/>
      <c r="AM3386" s="6"/>
      <c r="AN3386" s="6"/>
      <c r="AO3386" s="6"/>
      <c r="AP3386" s="6"/>
      <c r="AQ3386" s="6"/>
      <c r="AR3386" s="6"/>
      <c r="AS3386" s="6"/>
    </row>
    <row r="3387" spans="1:45" x14ac:dyDescent="0.35">
      <c r="A3387">
        <v>1500</v>
      </c>
      <c r="B3387">
        <v>0.36396340964855589</v>
      </c>
      <c r="C3387">
        <v>180</v>
      </c>
      <c r="D3387">
        <v>1.33278564031757</v>
      </c>
      <c r="E3387">
        <v>0</v>
      </c>
      <c r="F3387">
        <v>0.4</v>
      </c>
      <c r="G3387">
        <v>0</v>
      </c>
      <c r="H3387" t="s">
        <v>98</v>
      </c>
      <c r="I3387" t="s">
        <v>98</v>
      </c>
      <c r="J3387">
        <v>0.34313106780000002</v>
      </c>
      <c r="K3387">
        <v>5.2586671199999997E-2</v>
      </c>
      <c r="L3387">
        <v>4.1835202799999999E-2</v>
      </c>
      <c r="M3387">
        <v>1.6640948400000001E-2</v>
      </c>
      <c r="N3387">
        <v>1.6640948400000001E-2</v>
      </c>
      <c r="O3387">
        <v>1.32386676E-2</v>
      </c>
      <c r="P3387">
        <v>1.32386676E-2</v>
      </c>
      <c r="Q3387">
        <v>2.10639816E-2</v>
      </c>
      <c r="R3387">
        <v>1.6757401200000001E-2</v>
      </c>
      <c r="S3387">
        <v>1.3331311199999999E-2</v>
      </c>
      <c r="T3387">
        <v>1.0605692999999999E-2</v>
      </c>
      <c r="U3387">
        <v>4.0929439200000001E-2</v>
      </c>
      <c r="V3387">
        <v>41.63</v>
      </c>
      <c r="W3387">
        <v>0.571885113</v>
      </c>
      <c r="X3387">
        <v>8.7644451999999998E-2</v>
      </c>
      <c r="Y3387">
        <v>6.9725337999999998E-2</v>
      </c>
      <c r="Z3387">
        <v>2.7734913999999999E-2</v>
      </c>
      <c r="AA3387">
        <v>2.7734913999999999E-2</v>
      </c>
      <c r="AB3387">
        <v>2.2064446000000001E-2</v>
      </c>
      <c r="AC3387">
        <v>2.2064446000000001E-2</v>
      </c>
      <c r="AD3387">
        <v>3.5106635999999997E-2</v>
      </c>
      <c r="AE3387">
        <v>2.7929002000000001E-2</v>
      </c>
      <c r="AF3387">
        <v>2.2218852000000001E-2</v>
      </c>
      <c r="AG3387">
        <v>1.7676154999999999E-2</v>
      </c>
      <c r="AH3387" s="6">
        <v>6.8215732000000001E-2</v>
      </c>
      <c r="AI3387" s="6"/>
      <c r="AJ3387" s="8"/>
      <c r="AK3387" s="6"/>
      <c r="AL3387" s="6"/>
      <c r="AM3387" s="6"/>
      <c r="AN3387" s="6"/>
      <c r="AO3387" s="6"/>
      <c r="AP3387" s="6"/>
      <c r="AQ3387" s="6"/>
      <c r="AR3387" s="6"/>
      <c r="AS3387" s="6"/>
    </row>
    <row r="3388" spans="1:45" x14ac:dyDescent="0.35">
      <c r="A3388">
        <v>2000</v>
      </c>
      <c r="B3388">
        <v>0.4299235251635618</v>
      </c>
      <c r="C3388">
        <v>180</v>
      </c>
      <c r="D3388">
        <v>1.33278564031757</v>
      </c>
      <c r="E3388">
        <v>0</v>
      </c>
      <c r="F3388">
        <v>0.4</v>
      </c>
      <c r="G3388">
        <v>0</v>
      </c>
      <c r="H3388" t="s">
        <v>98</v>
      </c>
      <c r="I3388" t="s">
        <v>98</v>
      </c>
      <c r="J3388">
        <v>0.34313106780000002</v>
      </c>
      <c r="K3388">
        <v>5.2586671199999997E-2</v>
      </c>
      <c r="L3388">
        <v>4.1835202799999999E-2</v>
      </c>
      <c r="M3388">
        <v>1.6640948400000001E-2</v>
      </c>
      <c r="N3388">
        <v>1.6640948400000001E-2</v>
      </c>
      <c r="O3388">
        <v>1.32386676E-2</v>
      </c>
      <c r="P3388">
        <v>1.32386676E-2</v>
      </c>
      <c r="Q3388">
        <v>2.10639816E-2</v>
      </c>
      <c r="R3388">
        <v>1.6757401200000001E-2</v>
      </c>
      <c r="S3388">
        <v>1.3331311199999999E-2</v>
      </c>
      <c r="T3388">
        <v>1.0605692999999999E-2</v>
      </c>
      <c r="U3388">
        <v>4.0929439200000001E-2</v>
      </c>
      <c r="V3388">
        <v>41.63</v>
      </c>
      <c r="W3388">
        <v>0.571885113</v>
      </c>
      <c r="X3388">
        <v>8.7644451999999998E-2</v>
      </c>
      <c r="Y3388">
        <v>6.9725337999999998E-2</v>
      </c>
      <c r="Z3388">
        <v>2.7734913999999999E-2</v>
      </c>
      <c r="AA3388">
        <v>2.7734913999999999E-2</v>
      </c>
      <c r="AB3388">
        <v>2.2064446000000001E-2</v>
      </c>
      <c r="AC3388">
        <v>2.2064446000000001E-2</v>
      </c>
      <c r="AD3388">
        <v>3.5106635999999997E-2</v>
      </c>
      <c r="AE3388">
        <v>2.7929002000000001E-2</v>
      </c>
      <c r="AF3388">
        <v>2.2218852000000001E-2</v>
      </c>
      <c r="AG3388">
        <v>1.7676154999999999E-2</v>
      </c>
      <c r="AH3388" s="6">
        <v>6.8215732000000001E-2</v>
      </c>
      <c r="AI3388" s="6"/>
      <c r="AJ3388" s="8"/>
      <c r="AK3388" s="6"/>
      <c r="AL3388" s="6"/>
      <c r="AM3388" s="6"/>
      <c r="AN3388" s="6"/>
      <c r="AO3388" s="6"/>
      <c r="AP3388" s="6"/>
      <c r="AQ3388" s="6"/>
      <c r="AR3388" s="6"/>
      <c r="AS3388" s="6"/>
    </row>
    <row r="3389" spans="1:45" x14ac:dyDescent="0.35">
      <c r="A3389">
        <v>2500</v>
      </c>
      <c r="B3389">
        <v>0.50389630903685578</v>
      </c>
      <c r="C3389">
        <v>180</v>
      </c>
      <c r="D3389">
        <v>1.33278564031757</v>
      </c>
      <c r="E3389">
        <v>0</v>
      </c>
      <c r="F3389">
        <v>0.4</v>
      </c>
      <c r="G3389">
        <v>0</v>
      </c>
      <c r="H3389" t="s">
        <v>98</v>
      </c>
      <c r="I3389" t="s">
        <v>98</v>
      </c>
      <c r="J3389">
        <v>0.34313106780000002</v>
      </c>
      <c r="K3389">
        <v>5.2586671199999997E-2</v>
      </c>
      <c r="L3389">
        <v>4.1835202799999999E-2</v>
      </c>
      <c r="M3389">
        <v>1.6640948400000001E-2</v>
      </c>
      <c r="N3389">
        <v>1.6640948400000001E-2</v>
      </c>
      <c r="O3389">
        <v>1.32386676E-2</v>
      </c>
      <c r="P3389">
        <v>1.32386676E-2</v>
      </c>
      <c r="Q3389">
        <v>2.10639816E-2</v>
      </c>
      <c r="R3389">
        <v>1.6757401200000001E-2</v>
      </c>
      <c r="S3389">
        <v>1.3331311199999999E-2</v>
      </c>
      <c r="T3389">
        <v>1.0605692999999999E-2</v>
      </c>
      <c r="U3389">
        <v>4.0929439200000001E-2</v>
      </c>
      <c r="V3389">
        <v>41.63</v>
      </c>
      <c r="W3389">
        <v>0.571885113</v>
      </c>
      <c r="X3389">
        <v>8.7644451999999998E-2</v>
      </c>
      <c r="Y3389">
        <v>6.9725337999999998E-2</v>
      </c>
      <c r="Z3389">
        <v>2.7734913999999999E-2</v>
      </c>
      <c r="AA3389">
        <v>2.7734913999999999E-2</v>
      </c>
      <c r="AB3389">
        <v>2.2064446000000001E-2</v>
      </c>
      <c r="AC3389">
        <v>2.2064446000000001E-2</v>
      </c>
      <c r="AD3389">
        <v>3.5106635999999997E-2</v>
      </c>
      <c r="AE3389">
        <v>2.7929002000000001E-2</v>
      </c>
      <c r="AF3389">
        <v>2.2218852000000001E-2</v>
      </c>
      <c r="AG3389">
        <v>1.7676154999999999E-2</v>
      </c>
      <c r="AH3389" s="6">
        <v>6.8215732000000001E-2</v>
      </c>
      <c r="AI3389" s="6"/>
      <c r="AJ3389" s="8"/>
      <c r="AK3389" s="6"/>
      <c r="AL3389" s="6"/>
      <c r="AM3389" s="6"/>
      <c r="AN3389" s="6"/>
      <c r="AO3389" s="6"/>
      <c r="AP3389" s="6"/>
      <c r="AQ3389" s="6"/>
      <c r="AR3389" s="6"/>
      <c r="AS3389" s="6"/>
    </row>
    <row r="3390" spans="1:45" x14ac:dyDescent="0.35">
      <c r="A3390">
        <v>5000</v>
      </c>
      <c r="B3390">
        <v>0.8699961482478159</v>
      </c>
      <c r="C3390">
        <v>180</v>
      </c>
      <c r="D3390">
        <v>1.33278564031757</v>
      </c>
      <c r="E3390">
        <v>0</v>
      </c>
      <c r="F3390">
        <v>0.4</v>
      </c>
      <c r="G3390">
        <v>0</v>
      </c>
      <c r="H3390" t="s">
        <v>98</v>
      </c>
      <c r="I3390" t="s">
        <v>98</v>
      </c>
      <c r="J3390">
        <v>0.34313106780000002</v>
      </c>
      <c r="K3390">
        <v>5.2586671199999997E-2</v>
      </c>
      <c r="L3390">
        <v>4.1835202799999999E-2</v>
      </c>
      <c r="M3390">
        <v>1.6640948400000001E-2</v>
      </c>
      <c r="N3390">
        <v>1.6640948400000001E-2</v>
      </c>
      <c r="O3390">
        <v>1.32386676E-2</v>
      </c>
      <c r="P3390">
        <v>1.32386676E-2</v>
      </c>
      <c r="Q3390">
        <v>2.10639816E-2</v>
      </c>
      <c r="R3390">
        <v>1.6757401200000001E-2</v>
      </c>
      <c r="S3390">
        <v>1.3331311199999999E-2</v>
      </c>
      <c r="T3390">
        <v>1.0605692999999999E-2</v>
      </c>
      <c r="U3390">
        <v>4.0929439200000001E-2</v>
      </c>
      <c r="V3390">
        <v>41.63</v>
      </c>
      <c r="W3390">
        <v>0.571885113</v>
      </c>
      <c r="X3390">
        <v>8.7644451999999998E-2</v>
      </c>
      <c r="Y3390">
        <v>6.9725337999999998E-2</v>
      </c>
      <c r="Z3390">
        <v>2.7734913999999999E-2</v>
      </c>
      <c r="AA3390">
        <v>2.7734913999999999E-2</v>
      </c>
      <c r="AB3390">
        <v>2.2064446000000001E-2</v>
      </c>
      <c r="AC3390">
        <v>2.2064446000000001E-2</v>
      </c>
      <c r="AD3390">
        <v>3.5106635999999997E-2</v>
      </c>
      <c r="AE3390">
        <v>2.7929002000000001E-2</v>
      </c>
      <c r="AF3390">
        <v>2.2218852000000001E-2</v>
      </c>
      <c r="AG3390">
        <v>1.7676154999999999E-2</v>
      </c>
      <c r="AH3390" s="6">
        <v>6.8215732000000001E-2</v>
      </c>
      <c r="AI3390" s="6"/>
      <c r="AJ3390" s="8"/>
      <c r="AK3390" s="6"/>
      <c r="AL3390" s="6"/>
      <c r="AM3390" s="6"/>
      <c r="AN3390" s="6"/>
      <c r="AO3390" s="6"/>
      <c r="AP3390" s="6"/>
      <c r="AQ3390" s="6"/>
      <c r="AR3390" s="6"/>
      <c r="AS3390" s="6"/>
    </row>
    <row r="3391" spans="1:45" x14ac:dyDescent="0.35">
      <c r="A3391">
        <v>7500</v>
      </c>
      <c r="B3391">
        <v>1.215509098632936</v>
      </c>
      <c r="C3391">
        <v>180</v>
      </c>
      <c r="D3391">
        <v>1.33278564031757</v>
      </c>
      <c r="E3391">
        <v>0</v>
      </c>
      <c r="F3391">
        <v>0.4</v>
      </c>
      <c r="G3391">
        <v>0</v>
      </c>
      <c r="H3391" t="s">
        <v>98</v>
      </c>
      <c r="I3391" t="s">
        <v>98</v>
      </c>
      <c r="J3391">
        <v>0.34313106780000002</v>
      </c>
      <c r="K3391">
        <v>5.2586671199999997E-2</v>
      </c>
      <c r="L3391">
        <v>4.1835202799999999E-2</v>
      </c>
      <c r="M3391">
        <v>1.6640948400000001E-2</v>
      </c>
      <c r="N3391">
        <v>1.6640948400000001E-2</v>
      </c>
      <c r="O3391">
        <v>1.32386676E-2</v>
      </c>
      <c r="P3391">
        <v>1.32386676E-2</v>
      </c>
      <c r="Q3391">
        <v>2.10639816E-2</v>
      </c>
      <c r="R3391">
        <v>1.6757401200000001E-2</v>
      </c>
      <c r="S3391">
        <v>1.3331311199999999E-2</v>
      </c>
      <c r="T3391">
        <v>1.0605692999999999E-2</v>
      </c>
      <c r="U3391">
        <v>4.0929439200000001E-2</v>
      </c>
      <c r="V3391">
        <v>41.63</v>
      </c>
      <c r="W3391">
        <v>0.571885113</v>
      </c>
      <c r="X3391">
        <v>8.7644451999999998E-2</v>
      </c>
      <c r="Y3391">
        <v>6.9725337999999998E-2</v>
      </c>
      <c r="Z3391">
        <v>2.7734913999999999E-2</v>
      </c>
      <c r="AA3391">
        <v>2.7734913999999999E-2</v>
      </c>
      <c r="AB3391">
        <v>2.2064446000000001E-2</v>
      </c>
      <c r="AC3391">
        <v>2.2064446000000001E-2</v>
      </c>
      <c r="AD3391">
        <v>3.5106635999999997E-2</v>
      </c>
      <c r="AE3391">
        <v>2.7929002000000001E-2</v>
      </c>
      <c r="AF3391">
        <v>2.2218852000000001E-2</v>
      </c>
      <c r="AG3391">
        <v>1.7676154999999999E-2</v>
      </c>
      <c r="AH3391" s="6">
        <v>6.8215732000000001E-2</v>
      </c>
      <c r="AI3391" s="6"/>
      <c r="AJ3391" s="8"/>
      <c r="AK3391" s="6"/>
      <c r="AL3391" s="6"/>
      <c r="AM3391" s="6"/>
      <c r="AN3391" s="6"/>
      <c r="AO3391" s="6"/>
      <c r="AP3391" s="6"/>
      <c r="AQ3391" s="6"/>
      <c r="AR3391" s="6"/>
      <c r="AS3391" s="6"/>
    </row>
    <row r="3392" spans="1:45" x14ac:dyDescent="0.35">
      <c r="A3392">
        <v>10000</v>
      </c>
      <c r="B3392">
        <v>1.5453848217132891</v>
      </c>
      <c r="C3392">
        <v>180</v>
      </c>
      <c r="D3392">
        <v>1.33278564031757</v>
      </c>
      <c r="E3392">
        <v>0</v>
      </c>
      <c r="F3392">
        <v>0.4</v>
      </c>
      <c r="G3392">
        <v>0</v>
      </c>
      <c r="H3392" t="s">
        <v>98</v>
      </c>
      <c r="I3392" t="s">
        <v>98</v>
      </c>
      <c r="J3392">
        <v>0.34313106780000002</v>
      </c>
      <c r="K3392">
        <v>5.2586671199999997E-2</v>
      </c>
      <c r="L3392">
        <v>4.1835202799999999E-2</v>
      </c>
      <c r="M3392">
        <v>1.6640948400000001E-2</v>
      </c>
      <c r="N3392">
        <v>1.6640948400000001E-2</v>
      </c>
      <c r="O3392">
        <v>1.32386676E-2</v>
      </c>
      <c r="P3392">
        <v>1.32386676E-2</v>
      </c>
      <c r="Q3392">
        <v>2.10639816E-2</v>
      </c>
      <c r="R3392">
        <v>1.6757401200000001E-2</v>
      </c>
      <c r="S3392">
        <v>1.3331311199999999E-2</v>
      </c>
      <c r="T3392">
        <v>1.0605692999999999E-2</v>
      </c>
      <c r="U3392">
        <v>4.0929439200000001E-2</v>
      </c>
      <c r="V3392">
        <v>41.63</v>
      </c>
      <c r="W3392">
        <v>0.571885113</v>
      </c>
      <c r="X3392">
        <v>8.7644451999999998E-2</v>
      </c>
      <c r="Y3392">
        <v>6.9725337999999998E-2</v>
      </c>
      <c r="Z3392">
        <v>2.7734913999999999E-2</v>
      </c>
      <c r="AA3392">
        <v>2.7734913999999999E-2</v>
      </c>
      <c r="AB3392">
        <v>2.2064446000000001E-2</v>
      </c>
      <c r="AC3392">
        <v>2.2064446000000001E-2</v>
      </c>
      <c r="AD3392">
        <v>3.5106635999999997E-2</v>
      </c>
      <c r="AE3392">
        <v>2.7929002000000001E-2</v>
      </c>
      <c r="AF3392">
        <v>2.2218852000000001E-2</v>
      </c>
      <c r="AG3392">
        <v>1.7676154999999999E-2</v>
      </c>
      <c r="AH3392" s="6">
        <v>6.8215732000000001E-2</v>
      </c>
      <c r="AI3392" s="6"/>
      <c r="AJ3392" s="8"/>
      <c r="AK3392" s="6"/>
      <c r="AL3392" s="6"/>
      <c r="AM3392" s="6"/>
      <c r="AN3392" s="6"/>
      <c r="AO3392" s="6"/>
      <c r="AP3392" s="6"/>
      <c r="AQ3392" s="6"/>
      <c r="AR3392" s="6"/>
      <c r="AS3392" s="6"/>
    </row>
    <row r="3393" spans="1:45" x14ac:dyDescent="0.35">
      <c r="A3393">
        <v>15000</v>
      </c>
      <c r="B3393">
        <v>2.1724899114733418</v>
      </c>
      <c r="C3393">
        <v>180</v>
      </c>
      <c r="D3393">
        <v>1.33278564031757</v>
      </c>
      <c r="E3393">
        <v>0</v>
      </c>
      <c r="F3393">
        <v>0.4</v>
      </c>
      <c r="G3393">
        <v>0</v>
      </c>
      <c r="H3393" t="s">
        <v>98</v>
      </c>
      <c r="I3393" t="s">
        <v>98</v>
      </c>
      <c r="J3393">
        <v>0.34313106780000002</v>
      </c>
      <c r="K3393">
        <v>5.2586671199999997E-2</v>
      </c>
      <c r="L3393">
        <v>4.1835202799999999E-2</v>
      </c>
      <c r="M3393">
        <v>1.6640948400000001E-2</v>
      </c>
      <c r="N3393">
        <v>1.6640948400000001E-2</v>
      </c>
      <c r="O3393">
        <v>1.32386676E-2</v>
      </c>
      <c r="P3393">
        <v>1.32386676E-2</v>
      </c>
      <c r="Q3393">
        <v>2.10639816E-2</v>
      </c>
      <c r="R3393">
        <v>1.6757401200000001E-2</v>
      </c>
      <c r="S3393">
        <v>1.3331311199999999E-2</v>
      </c>
      <c r="T3393">
        <v>1.0605692999999999E-2</v>
      </c>
      <c r="U3393">
        <v>4.0929439200000001E-2</v>
      </c>
      <c r="V3393">
        <v>41.63</v>
      </c>
      <c r="W3393">
        <v>0.571885113</v>
      </c>
      <c r="X3393">
        <v>8.7644451999999998E-2</v>
      </c>
      <c r="Y3393">
        <v>6.9725337999999998E-2</v>
      </c>
      <c r="Z3393">
        <v>2.7734913999999999E-2</v>
      </c>
      <c r="AA3393">
        <v>2.7734913999999999E-2</v>
      </c>
      <c r="AB3393">
        <v>2.2064446000000001E-2</v>
      </c>
      <c r="AC3393">
        <v>2.2064446000000001E-2</v>
      </c>
      <c r="AD3393">
        <v>3.5106635999999997E-2</v>
      </c>
      <c r="AE3393">
        <v>2.7929002000000001E-2</v>
      </c>
      <c r="AF3393">
        <v>2.2218852000000001E-2</v>
      </c>
      <c r="AG3393">
        <v>1.7676154999999999E-2</v>
      </c>
      <c r="AH3393" s="6">
        <v>6.8215732000000001E-2</v>
      </c>
      <c r="AI3393" s="6"/>
      <c r="AJ3393" s="8"/>
      <c r="AK3393" s="6"/>
      <c r="AL3393" s="6"/>
      <c r="AM3393" s="6"/>
      <c r="AN3393" s="6"/>
      <c r="AO3393" s="6"/>
      <c r="AP3393" s="6"/>
      <c r="AQ3393" s="6"/>
      <c r="AR3393" s="6"/>
      <c r="AS3393" s="6"/>
    </row>
    <row r="3394" spans="1:45" x14ac:dyDescent="0.35">
      <c r="A3394">
        <v>1500</v>
      </c>
      <c r="B3394">
        <v>0.462240434260904</v>
      </c>
      <c r="C3394">
        <v>220</v>
      </c>
      <c r="D3394">
        <v>1.33278564031757</v>
      </c>
      <c r="E3394">
        <v>0</v>
      </c>
      <c r="F3394">
        <v>0.4</v>
      </c>
      <c r="G3394">
        <v>0</v>
      </c>
      <c r="H3394" t="s">
        <v>98</v>
      </c>
      <c r="I3394" t="s">
        <v>98</v>
      </c>
      <c r="J3394">
        <v>0.34313106780000002</v>
      </c>
      <c r="K3394">
        <v>5.2586671199999997E-2</v>
      </c>
      <c r="L3394">
        <v>4.1835202799999999E-2</v>
      </c>
      <c r="M3394">
        <v>1.6640948400000001E-2</v>
      </c>
      <c r="N3394">
        <v>1.6640948400000001E-2</v>
      </c>
      <c r="O3394">
        <v>1.32386676E-2</v>
      </c>
      <c r="P3394">
        <v>1.32386676E-2</v>
      </c>
      <c r="Q3394">
        <v>2.10639816E-2</v>
      </c>
      <c r="R3394">
        <v>1.6757401200000001E-2</v>
      </c>
      <c r="S3394">
        <v>1.3331311199999999E-2</v>
      </c>
      <c r="T3394">
        <v>1.0605692999999999E-2</v>
      </c>
      <c r="U3394">
        <v>4.0929439200000001E-2</v>
      </c>
      <c r="V3394">
        <v>41.63</v>
      </c>
      <c r="W3394">
        <v>0.571885113</v>
      </c>
      <c r="X3394">
        <v>8.7644451999999998E-2</v>
      </c>
      <c r="Y3394">
        <v>6.9725337999999998E-2</v>
      </c>
      <c r="Z3394">
        <v>2.7734913999999999E-2</v>
      </c>
      <c r="AA3394">
        <v>2.7734913999999999E-2</v>
      </c>
      <c r="AB3394">
        <v>2.2064446000000001E-2</v>
      </c>
      <c r="AC3394">
        <v>2.2064446000000001E-2</v>
      </c>
      <c r="AD3394">
        <v>3.5106635999999997E-2</v>
      </c>
      <c r="AE3394">
        <v>2.7929002000000001E-2</v>
      </c>
      <c r="AF3394">
        <v>2.2218852000000001E-2</v>
      </c>
      <c r="AG3394">
        <v>1.7676154999999999E-2</v>
      </c>
      <c r="AH3394" s="6">
        <v>6.8215732000000001E-2</v>
      </c>
      <c r="AI3394" s="6"/>
      <c r="AJ3394" s="8"/>
      <c r="AK3394" s="6"/>
      <c r="AL3394" s="6"/>
      <c r="AM3394" s="6"/>
      <c r="AN3394" s="6"/>
      <c r="AO3394" s="6"/>
      <c r="AP3394" s="6"/>
      <c r="AQ3394" s="6"/>
      <c r="AR3394" s="6"/>
      <c r="AS3394" s="6"/>
    </row>
    <row r="3395" spans="1:45" x14ac:dyDescent="0.35">
      <c r="A3395">
        <v>2000</v>
      </c>
      <c r="B3395">
        <v>0.47504927544641579</v>
      </c>
      <c r="C3395">
        <v>220</v>
      </c>
      <c r="D3395">
        <v>1.33278564031757</v>
      </c>
      <c r="E3395">
        <v>0</v>
      </c>
      <c r="F3395">
        <v>0.4</v>
      </c>
      <c r="G3395">
        <v>0</v>
      </c>
      <c r="H3395" t="s">
        <v>98</v>
      </c>
      <c r="I3395" t="s">
        <v>98</v>
      </c>
      <c r="J3395">
        <v>0.34313106780000002</v>
      </c>
      <c r="K3395">
        <v>5.2586671199999997E-2</v>
      </c>
      <c r="L3395">
        <v>4.1835202799999999E-2</v>
      </c>
      <c r="M3395">
        <v>1.6640948400000001E-2</v>
      </c>
      <c r="N3395">
        <v>1.6640948400000001E-2</v>
      </c>
      <c r="O3395">
        <v>1.32386676E-2</v>
      </c>
      <c r="P3395">
        <v>1.32386676E-2</v>
      </c>
      <c r="Q3395">
        <v>2.10639816E-2</v>
      </c>
      <c r="R3395">
        <v>1.6757401200000001E-2</v>
      </c>
      <c r="S3395">
        <v>1.3331311199999999E-2</v>
      </c>
      <c r="T3395">
        <v>1.0605692999999999E-2</v>
      </c>
      <c r="U3395">
        <v>4.0929439200000001E-2</v>
      </c>
      <c r="V3395">
        <v>41.63</v>
      </c>
      <c r="W3395">
        <v>0.571885113</v>
      </c>
      <c r="X3395">
        <v>8.7644451999999998E-2</v>
      </c>
      <c r="Y3395">
        <v>6.9725337999999998E-2</v>
      </c>
      <c r="Z3395">
        <v>2.7734913999999999E-2</v>
      </c>
      <c r="AA3395">
        <v>2.7734913999999999E-2</v>
      </c>
      <c r="AB3395">
        <v>2.2064446000000001E-2</v>
      </c>
      <c r="AC3395">
        <v>2.2064446000000001E-2</v>
      </c>
      <c r="AD3395">
        <v>3.5106635999999997E-2</v>
      </c>
      <c r="AE3395">
        <v>2.7929002000000001E-2</v>
      </c>
      <c r="AF3395">
        <v>2.2218852000000001E-2</v>
      </c>
      <c r="AG3395">
        <v>1.7676154999999999E-2</v>
      </c>
      <c r="AH3395" s="6">
        <v>6.8215732000000001E-2</v>
      </c>
      <c r="AI3395" s="6"/>
      <c r="AJ3395" s="8"/>
      <c r="AK3395" s="6"/>
      <c r="AL3395" s="6"/>
      <c r="AM3395" s="6"/>
      <c r="AN3395" s="6"/>
      <c r="AO3395" s="6"/>
      <c r="AP3395" s="6"/>
      <c r="AQ3395" s="6"/>
      <c r="AR3395" s="6"/>
      <c r="AS3395" s="6"/>
    </row>
    <row r="3396" spans="1:45" x14ac:dyDescent="0.35">
      <c r="A3396">
        <v>2500</v>
      </c>
      <c r="B3396">
        <v>0.53164233080669554</v>
      </c>
      <c r="C3396">
        <v>220</v>
      </c>
      <c r="D3396">
        <v>1.33278564031757</v>
      </c>
      <c r="E3396">
        <v>0</v>
      </c>
      <c r="F3396">
        <v>0.4</v>
      </c>
      <c r="G3396">
        <v>0</v>
      </c>
      <c r="H3396" t="s">
        <v>98</v>
      </c>
      <c r="I3396" t="s">
        <v>98</v>
      </c>
      <c r="J3396">
        <v>0.34313106780000002</v>
      </c>
      <c r="K3396">
        <v>5.2586671199999997E-2</v>
      </c>
      <c r="L3396">
        <v>4.1835202799999999E-2</v>
      </c>
      <c r="M3396">
        <v>1.6640948400000001E-2</v>
      </c>
      <c r="N3396">
        <v>1.6640948400000001E-2</v>
      </c>
      <c r="O3396">
        <v>1.32386676E-2</v>
      </c>
      <c r="P3396">
        <v>1.32386676E-2</v>
      </c>
      <c r="Q3396">
        <v>2.10639816E-2</v>
      </c>
      <c r="R3396">
        <v>1.6757401200000001E-2</v>
      </c>
      <c r="S3396">
        <v>1.3331311199999999E-2</v>
      </c>
      <c r="T3396">
        <v>1.0605692999999999E-2</v>
      </c>
      <c r="U3396">
        <v>4.0929439200000001E-2</v>
      </c>
      <c r="V3396">
        <v>41.63</v>
      </c>
      <c r="W3396">
        <v>0.571885113</v>
      </c>
      <c r="X3396">
        <v>8.7644451999999998E-2</v>
      </c>
      <c r="Y3396">
        <v>6.9725337999999998E-2</v>
      </c>
      <c r="Z3396">
        <v>2.7734913999999999E-2</v>
      </c>
      <c r="AA3396">
        <v>2.7734913999999999E-2</v>
      </c>
      <c r="AB3396">
        <v>2.2064446000000001E-2</v>
      </c>
      <c r="AC3396">
        <v>2.2064446000000001E-2</v>
      </c>
      <c r="AD3396">
        <v>3.5106635999999997E-2</v>
      </c>
      <c r="AE3396">
        <v>2.7929002000000001E-2</v>
      </c>
      <c r="AF3396">
        <v>2.2218852000000001E-2</v>
      </c>
      <c r="AG3396">
        <v>1.7676154999999999E-2</v>
      </c>
      <c r="AH3396" s="6">
        <v>6.8215732000000001E-2</v>
      </c>
      <c r="AI3396" s="6"/>
      <c r="AJ3396" s="8"/>
      <c r="AK3396" s="6"/>
      <c r="AL3396" s="6"/>
      <c r="AM3396" s="6"/>
      <c r="AN3396" s="6"/>
      <c r="AO3396" s="6"/>
      <c r="AP3396" s="6"/>
      <c r="AQ3396" s="6"/>
      <c r="AR3396" s="6"/>
      <c r="AS3396" s="6"/>
    </row>
    <row r="3397" spans="1:45" x14ac:dyDescent="0.35">
      <c r="A3397">
        <v>5000</v>
      </c>
      <c r="B3397">
        <v>0.86663640952160348</v>
      </c>
      <c r="C3397">
        <v>220</v>
      </c>
      <c r="D3397">
        <v>1.33278564031757</v>
      </c>
      <c r="E3397">
        <v>0</v>
      </c>
      <c r="F3397">
        <v>0.4</v>
      </c>
      <c r="G3397">
        <v>0</v>
      </c>
      <c r="H3397" t="s">
        <v>98</v>
      </c>
      <c r="I3397" t="s">
        <v>98</v>
      </c>
      <c r="J3397">
        <v>0.34313106780000002</v>
      </c>
      <c r="K3397">
        <v>5.2586671199999997E-2</v>
      </c>
      <c r="L3397">
        <v>4.1835202799999999E-2</v>
      </c>
      <c r="M3397">
        <v>1.6640948400000001E-2</v>
      </c>
      <c r="N3397">
        <v>1.6640948400000001E-2</v>
      </c>
      <c r="O3397">
        <v>1.32386676E-2</v>
      </c>
      <c r="P3397">
        <v>1.32386676E-2</v>
      </c>
      <c r="Q3397">
        <v>2.10639816E-2</v>
      </c>
      <c r="R3397">
        <v>1.6757401200000001E-2</v>
      </c>
      <c r="S3397">
        <v>1.3331311199999999E-2</v>
      </c>
      <c r="T3397">
        <v>1.0605692999999999E-2</v>
      </c>
      <c r="U3397">
        <v>4.0929439200000001E-2</v>
      </c>
      <c r="V3397">
        <v>41.63</v>
      </c>
      <c r="W3397">
        <v>0.571885113</v>
      </c>
      <c r="X3397">
        <v>8.7644451999999998E-2</v>
      </c>
      <c r="Y3397">
        <v>6.9725337999999998E-2</v>
      </c>
      <c r="Z3397">
        <v>2.7734913999999999E-2</v>
      </c>
      <c r="AA3397">
        <v>2.7734913999999999E-2</v>
      </c>
      <c r="AB3397">
        <v>2.2064446000000001E-2</v>
      </c>
      <c r="AC3397">
        <v>2.2064446000000001E-2</v>
      </c>
      <c r="AD3397">
        <v>3.5106635999999997E-2</v>
      </c>
      <c r="AE3397">
        <v>2.7929002000000001E-2</v>
      </c>
      <c r="AF3397">
        <v>2.2218852000000001E-2</v>
      </c>
      <c r="AG3397">
        <v>1.7676154999999999E-2</v>
      </c>
      <c r="AH3397" s="6">
        <v>6.8215732000000001E-2</v>
      </c>
      <c r="AI3397" s="6"/>
      <c r="AJ3397" s="8"/>
      <c r="AK3397" s="6"/>
      <c r="AL3397" s="6"/>
      <c r="AM3397" s="6"/>
      <c r="AN3397" s="6"/>
      <c r="AO3397" s="6"/>
      <c r="AP3397" s="6"/>
      <c r="AQ3397" s="6"/>
      <c r="AR3397" s="6"/>
      <c r="AS3397" s="6"/>
    </row>
    <row r="3398" spans="1:45" x14ac:dyDescent="0.35">
      <c r="A3398">
        <v>7500</v>
      </c>
      <c r="B3398">
        <v>1.1929364007962899</v>
      </c>
      <c r="C3398">
        <v>220</v>
      </c>
      <c r="D3398">
        <v>1.33278564031757</v>
      </c>
      <c r="E3398">
        <v>0</v>
      </c>
      <c r="F3398">
        <v>0.4</v>
      </c>
      <c r="G3398">
        <v>0</v>
      </c>
      <c r="H3398" t="s">
        <v>98</v>
      </c>
      <c r="I3398" t="s">
        <v>98</v>
      </c>
      <c r="J3398">
        <v>0.34313106780000002</v>
      </c>
      <c r="K3398">
        <v>5.2586671199999997E-2</v>
      </c>
      <c r="L3398">
        <v>4.1835202799999999E-2</v>
      </c>
      <c r="M3398">
        <v>1.6640948400000001E-2</v>
      </c>
      <c r="N3398">
        <v>1.6640948400000001E-2</v>
      </c>
      <c r="O3398">
        <v>1.32386676E-2</v>
      </c>
      <c r="P3398">
        <v>1.32386676E-2</v>
      </c>
      <c r="Q3398">
        <v>2.10639816E-2</v>
      </c>
      <c r="R3398">
        <v>1.6757401200000001E-2</v>
      </c>
      <c r="S3398">
        <v>1.3331311199999999E-2</v>
      </c>
      <c r="T3398">
        <v>1.0605692999999999E-2</v>
      </c>
      <c r="U3398">
        <v>4.0929439200000001E-2</v>
      </c>
      <c r="V3398">
        <v>41.63</v>
      </c>
      <c r="W3398">
        <v>0.571885113</v>
      </c>
      <c r="X3398">
        <v>8.7644451999999998E-2</v>
      </c>
      <c r="Y3398">
        <v>6.9725337999999998E-2</v>
      </c>
      <c r="Z3398">
        <v>2.7734913999999999E-2</v>
      </c>
      <c r="AA3398">
        <v>2.7734913999999999E-2</v>
      </c>
      <c r="AB3398">
        <v>2.2064446000000001E-2</v>
      </c>
      <c r="AC3398">
        <v>2.2064446000000001E-2</v>
      </c>
      <c r="AD3398">
        <v>3.5106635999999997E-2</v>
      </c>
      <c r="AE3398">
        <v>2.7929002000000001E-2</v>
      </c>
      <c r="AF3398">
        <v>2.2218852000000001E-2</v>
      </c>
      <c r="AG3398">
        <v>1.7676154999999999E-2</v>
      </c>
      <c r="AH3398" s="6">
        <v>6.8215732000000001E-2</v>
      </c>
      <c r="AI3398" s="6"/>
      <c r="AJ3398" s="8"/>
      <c r="AK3398" s="6"/>
      <c r="AL3398" s="6"/>
      <c r="AM3398" s="6"/>
      <c r="AN3398" s="6"/>
      <c r="AO3398" s="6"/>
      <c r="AP3398" s="6"/>
      <c r="AQ3398" s="6"/>
      <c r="AR3398" s="6"/>
      <c r="AS3398" s="6"/>
    </row>
    <row r="3399" spans="1:45" x14ac:dyDescent="0.35">
      <c r="A3399">
        <v>10000</v>
      </c>
      <c r="B3399">
        <v>1.5055450920064399</v>
      </c>
      <c r="C3399">
        <v>220</v>
      </c>
      <c r="D3399">
        <v>1.33278564031757</v>
      </c>
      <c r="E3399">
        <v>0</v>
      </c>
      <c r="F3399">
        <v>0.4</v>
      </c>
      <c r="G3399">
        <v>0</v>
      </c>
      <c r="H3399" t="s">
        <v>98</v>
      </c>
      <c r="I3399" t="s">
        <v>98</v>
      </c>
      <c r="J3399">
        <v>0.34313106780000002</v>
      </c>
      <c r="K3399">
        <v>5.2586671199999997E-2</v>
      </c>
      <c r="L3399">
        <v>4.1835202799999999E-2</v>
      </c>
      <c r="M3399">
        <v>1.6640948400000001E-2</v>
      </c>
      <c r="N3399">
        <v>1.6640948400000001E-2</v>
      </c>
      <c r="O3399">
        <v>1.32386676E-2</v>
      </c>
      <c r="P3399">
        <v>1.32386676E-2</v>
      </c>
      <c r="Q3399">
        <v>2.10639816E-2</v>
      </c>
      <c r="R3399">
        <v>1.6757401200000001E-2</v>
      </c>
      <c r="S3399">
        <v>1.3331311199999999E-2</v>
      </c>
      <c r="T3399">
        <v>1.0605692999999999E-2</v>
      </c>
      <c r="U3399">
        <v>4.0929439200000001E-2</v>
      </c>
      <c r="V3399">
        <v>41.63</v>
      </c>
      <c r="W3399">
        <v>0.571885113</v>
      </c>
      <c r="X3399">
        <v>8.7644451999999998E-2</v>
      </c>
      <c r="Y3399">
        <v>6.9725337999999998E-2</v>
      </c>
      <c r="Z3399">
        <v>2.7734913999999999E-2</v>
      </c>
      <c r="AA3399">
        <v>2.7734913999999999E-2</v>
      </c>
      <c r="AB3399">
        <v>2.2064446000000001E-2</v>
      </c>
      <c r="AC3399">
        <v>2.2064446000000001E-2</v>
      </c>
      <c r="AD3399">
        <v>3.5106635999999997E-2</v>
      </c>
      <c r="AE3399">
        <v>2.7929002000000001E-2</v>
      </c>
      <c r="AF3399">
        <v>2.2218852000000001E-2</v>
      </c>
      <c r="AG3399">
        <v>1.7676154999999999E-2</v>
      </c>
      <c r="AH3399" s="6">
        <v>6.8215732000000001E-2</v>
      </c>
      <c r="AI3399" s="6"/>
      <c r="AJ3399" s="8"/>
      <c r="AK3399" s="6"/>
      <c r="AL3399" s="6"/>
      <c r="AM3399" s="6"/>
      <c r="AN3399" s="6"/>
      <c r="AO3399" s="6"/>
      <c r="AP3399" s="6"/>
      <c r="AQ3399" s="6"/>
      <c r="AR3399" s="6"/>
      <c r="AS3399" s="6"/>
    </row>
    <row r="3400" spans="1:45" x14ac:dyDescent="0.35">
      <c r="A3400">
        <v>15000</v>
      </c>
      <c r="B3400">
        <v>2.1002043800171442</v>
      </c>
      <c r="C3400">
        <v>220</v>
      </c>
      <c r="D3400">
        <v>1.33278564031757</v>
      </c>
      <c r="E3400">
        <v>0</v>
      </c>
      <c r="F3400">
        <v>0.4</v>
      </c>
      <c r="G3400">
        <v>0</v>
      </c>
      <c r="H3400" t="s">
        <v>98</v>
      </c>
      <c r="I3400" t="s">
        <v>98</v>
      </c>
      <c r="J3400">
        <v>0.34313106780000002</v>
      </c>
      <c r="K3400">
        <v>5.2586671199999997E-2</v>
      </c>
      <c r="L3400">
        <v>4.1835202799999999E-2</v>
      </c>
      <c r="M3400">
        <v>1.6640948400000001E-2</v>
      </c>
      <c r="N3400">
        <v>1.6640948400000001E-2</v>
      </c>
      <c r="O3400">
        <v>1.32386676E-2</v>
      </c>
      <c r="P3400">
        <v>1.32386676E-2</v>
      </c>
      <c r="Q3400">
        <v>2.10639816E-2</v>
      </c>
      <c r="R3400">
        <v>1.6757401200000001E-2</v>
      </c>
      <c r="S3400">
        <v>1.3331311199999999E-2</v>
      </c>
      <c r="T3400">
        <v>1.0605692999999999E-2</v>
      </c>
      <c r="U3400">
        <v>4.0929439200000001E-2</v>
      </c>
      <c r="V3400">
        <v>41.63</v>
      </c>
      <c r="W3400">
        <v>0.571885113</v>
      </c>
      <c r="X3400">
        <v>8.7644451999999998E-2</v>
      </c>
      <c r="Y3400">
        <v>6.9725337999999998E-2</v>
      </c>
      <c r="Z3400">
        <v>2.7734913999999999E-2</v>
      </c>
      <c r="AA3400">
        <v>2.7734913999999999E-2</v>
      </c>
      <c r="AB3400">
        <v>2.2064446000000001E-2</v>
      </c>
      <c r="AC3400">
        <v>2.2064446000000001E-2</v>
      </c>
      <c r="AD3400">
        <v>3.5106635999999997E-2</v>
      </c>
      <c r="AE3400">
        <v>2.7929002000000001E-2</v>
      </c>
      <c r="AF3400">
        <v>2.2218852000000001E-2</v>
      </c>
      <c r="AG3400">
        <v>1.7676154999999999E-2</v>
      </c>
      <c r="AH3400" s="6">
        <v>6.8215732000000001E-2</v>
      </c>
      <c r="AI3400" s="6"/>
      <c r="AJ3400" s="8"/>
      <c r="AK3400" s="6"/>
      <c r="AL3400" s="6"/>
      <c r="AM3400" s="6"/>
      <c r="AN3400" s="6"/>
      <c r="AO3400" s="6"/>
      <c r="AP3400" s="6"/>
      <c r="AQ3400" s="6"/>
      <c r="AR3400" s="6"/>
      <c r="AS3400" s="6"/>
    </row>
    <row r="3401" spans="1:45" x14ac:dyDescent="0.35">
      <c r="A3401">
        <v>1500</v>
      </c>
      <c r="B3401">
        <v>0.55741083618278175</v>
      </c>
      <c r="C3401">
        <v>250</v>
      </c>
      <c r="D3401">
        <v>1.33278564031757</v>
      </c>
      <c r="E3401">
        <v>0</v>
      </c>
      <c r="F3401">
        <v>0.4</v>
      </c>
      <c r="G3401">
        <v>0</v>
      </c>
      <c r="H3401" t="s">
        <v>98</v>
      </c>
      <c r="I3401" t="s">
        <v>98</v>
      </c>
      <c r="J3401">
        <v>0.34313106780000002</v>
      </c>
      <c r="K3401">
        <v>5.2586671199999997E-2</v>
      </c>
      <c r="L3401">
        <v>4.1835202799999999E-2</v>
      </c>
      <c r="M3401">
        <v>1.6640948400000001E-2</v>
      </c>
      <c r="N3401">
        <v>1.6640948400000001E-2</v>
      </c>
      <c r="O3401">
        <v>1.32386676E-2</v>
      </c>
      <c r="P3401">
        <v>1.32386676E-2</v>
      </c>
      <c r="Q3401">
        <v>2.10639816E-2</v>
      </c>
      <c r="R3401">
        <v>1.6757401200000001E-2</v>
      </c>
      <c r="S3401">
        <v>1.3331311199999999E-2</v>
      </c>
      <c r="T3401">
        <v>1.0605692999999999E-2</v>
      </c>
      <c r="U3401">
        <v>4.0929439200000001E-2</v>
      </c>
      <c r="V3401">
        <v>41.63</v>
      </c>
      <c r="W3401">
        <v>0.571885113</v>
      </c>
      <c r="X3401">
        <v>8.7644451999999998E-2</v>
      </c>
      <c r="Y3401">
        <v>6.9725337999999998E-2</v>
      </c>
      <c r="Z3401">
        <v>2.7734913999999999E-2</v>
      </c>
      <c r="AA3401">
        <v>2.7734913999999999E-2</v>
      </c>
      <c r="AB3401">
        <v>2.2064446000000001E-2</v>
      </c>
      <c r="AC3401">
        <v>2.2064446000000001E-2</v>
      </c>
      <c r="AD3401">
        <v>3.5106635999999997E-2</v>
      </c>
      <c r="AE3401">
        <v>2.7929002000000001E-2</v>
      </c>
      <c r="AF3401">
        <v>2.2218852000000001E-2</v>
      </c>
      <c r="AG3401">
        <v>1.7676154999999999E-2</v>
      </c>
      <c r="AH3401" s="6">
        <v>6.8215732000000001E-2</v>
      </c>
      <c r="AI3401" s="6"/>
      <c r="AJ3401" s="8"/>
      <c r="AK3401" s="6"/>
      <c r="AL3401" s="6"/>
      <c r="AM3401" s="6"/>
      <c r="AN3401" s="6"/>
      <c r="AO3401" s="6"/>
      <c r="AP3401" s="6"/>
      <c r="AQ3401" s="6"/>
      <c r="AR3401" s="6"/>
      <c r="AS3401" s="6"/>
    </row>
    <row r="3402" spans="1:45" x14ac:dyDescent="0.35">
      <c r="A3402">
        <v>2000</v>
      </c>
      <c r="B3402">
        <v>0.5259592569651077</v>
      </c>
      <c r="C3402">
        <v>250</v>
      </c>
      <c r="D3402">
        <v>1.33278564031757</v>
      </c>
      <c r="E3402">
        <v>0</v>
      </c>
      <c r="F3402">
        <v>0.4</v>
      </c>
      <c r="G3402">
        <v>0</v>
      </c>
      <c r="H3402" t="s">
        <v>98</v>
      </c>
      <c r="I3402" t="s">
        <v>98</v>
      </c>
      <c r="J3402">
        <v>0.34313106780000002</v>
      </c>
      <c r="K3402">
        <v>5.2586671199999997E-2</v>
      </c>
      <c r="L3402">
        <v>4.1835202799999999E-2</v>
      </c>
      <c r="M3402">
        <v>1.6640948400000001E-2</v>
      </c>
      <c r="N3402">
        <v>1.6640948400000001E-2</v>
      </c>
      <c r="O3402">
        <v>1.32386676E-2</v>
      </c>
      <c r="P3402">
        <v>1.32386676E-2</v>
      </c>
      <c r="Q3402">
        <v>2.10639816E-2</v>
      </c>
      <c r="R3402">
        <v>1.6757401200000001E-2</v>
      </c>
      <c r="S3402">
        <v>1.3331311199999999E-2</v>
      </c>
      <c r="T3402">
        <v>1.0605692999999999E-2</v>
      </c>
      <c r="U3402">
        <v>4.0929439200000001E-2</v>
      </c>
      <c r="V3402">
        <v>41.63</v>
      </c>
      <c r="W3402">
        <v>0.571885113</v>
      </c>
      <c r="X3402">
        <v>8.7644451999999998E-2</v>
      </c>
      <c r="Y3402">
        <v>6.9725337999999998E-2</v>
      </c>
      <c r="Z3402">
        <v>2.7734913999999999E-2</v>
      </c>
      <c r="AA3402">
        <v>2.7734913999999999E-2</v>
      </c>
      <c r="AB3402">
        <v>2.2064446000000001E-2</v>
      </c>
      <c r="AC3402">
        <v>2.2064446000000001E-2</v>
      </c>
      <c r="AD3402">
        <v>3.5106635999999997E-2</v>
      </c>
      <c r="AE3402">
        <v>2.7929002000000001E-2</v>
      </c>
      <c r="AF3402">
        <v>2.2218852000000001E-2</v>
      </c>
      <c r="AG3402">
        <v>1.7676154999999999E-2</v>
      </c>
      <c r="AH3402" s="6">
        <v>6.8215732000000001E-2</v>
      </c>
      <c r="AI3402" s="6"/>
      <c r="AJ3402" s="8"/>
      <c r="AK3402" s="6"/>
      <c r="AL3402" s="6"/>
      <c r="AM3402" s="6"/>
      <c r="AN3402" s="6"/>
      <c r="AO3402" s="6"/>
      <c r="AP3402" s="6"/>
      <c r="AQ3402" s="6"/>
      <c r="AR3402" s="6"/>
      <c r="AS3402" s="6"/>
    </row>
    <row r="3403" spans="1:45" x14ac:dyDescent="0.35">
      <c r="A3403">
        <v>2500</v>
      </c>
      <c r="B3403">
        <v>0.56225634253288326</v>
      </c>
      <c r="C3403">
        <v>250</v>
      </c>
      <c r="D3403">
        <v>1.33278564031757</v>
      </c>
      <c r="E3403">
        <v>0</v>
      </c>
      <c r="F3403">
        <v>0.4</v>
      </c>
      <c r="G3403">
        <v>0</v>
      </c>
      <c r="H3403" t="s">
        <v>98</v>
      </c>
      <c r="I3403" t="s">
        <v>98</v>
      </c>
      <c r="J3403">
        <v>0.34313106780000002</v>
      </c>
      <c r="K3403">
        <v>5.2586671199999997E-2</v>
      </c>
      <c r="L3403">
        <v>4.1835202799999999E-2</v>
      </c>
      <c r="M3403">
        <v>1.6640948400000001E-2</v>
      </c>
      <c r="N3403">
        <v>1.6640948400000001E-2</v>
      </c>
      <c r="O3403">
        <v>1.32386676E-2</v>
      </c>
      <c r="P3403">
        <v>1.32386676E-2</v>
      </c>
      <c r="Q3403">
        <v>2.10639816E-2</v>
      </c>
      <c r="R3403">
        <v>1.6757401200000001E-2</v>
      </c>
      <c r="S3403">
        <v>1.3331311199999999E-2</v>
      </c>
      <c r="T3403">
        <v>1.0605692999999999E-2</v>
      </c>
      <c r="U3403">
        <v>4.0929439200000001E-2</v>
      </c>
      <c r="V3403">
        <v>41.63</v>
      </c>
      <c r="W3403">
        <v>0.571885113</v>
      </c>
      <c r="X3403">
        <v>8.7644451999999998E-2</v>
      </c>
      <c r="Y3403">
        <v>6.9725337999999998E-2</v>
      </c>
      <c r="Z3403">
        <v>2.7734913999999999E-2</v>
      </c>
      <c r="AA3403">
        <v>2.7734913999999999E-2</v>
      </c>
      <c r="AB3403">
        <v>2.2064446000000001E-2</v>
      </c>
      <c r="AC3403">
        <v>2.2064446000000001E-2</v>
      </c>
      <c r="AD3403">
        <v>3.5106635999999997E-2</v>
      </c>
      <c r="AE3403">
        <v>2.7929002000000001E-2</v>
      </c>
      <c r="AF3403">
        <v>2.2218852000000001E-2</v>
      </c>
      <c r="AG3403">
        <v>1.7676154999999999E-2</v>
      </c>
      <c r="AH3403" s="6">
        <v>6.8215732000000001E-2</v>
      </c>
      <c r="AI3403" s="6"/>
      <c r="AJ3403" s="8"/>
      <c r="AK3403" s="6"/>
      <c r="AL3403" s="6"/>
      <c r="AM3403" s="6"/>
      <c r="AN3403" s="6"/>
      <c r="AO3403" s="6"/>
      <c r="AP3403" s="6"/>
      <c r="AQ3403" s="6"/>
      <c r="AR3403" s="6"/>
      <c r="AS3403" s="6"/>
    </row>
    <row r="3404" spans="1:45" x14ac:dyDescent="0.35">
      <c r="A3404">
        <v>5000</v>
      </c>
      <c r="B3404">
        <v>0.86802547731986068</v>
      </c>
      <c r="C3404">
        <v>250</v>
      </c>
      <c r="D3404">
        <v>1.33278564031757</v>
      </c>
      <c r="E3404">
        <v>0</v>
      </c>
      <c r="F3404">
        <v>0.4</v>
      </c>
      <c r="G3404">
        <v>0</v>
      </c>
      <c r="H3404" t="s">
        <v>98</v>
      </c>
      <c r="I3404" t="s">
        <v>98</v>
      </c>
      <c r="J3404">
        <v>0.34313106780000002</v>
      </c>
      <c r="K3404">
        <v>5.2586671199999997E-2</v>
      </c>
      <c r="L3404">
        <v>4.1835202799999999E-2</v>
      </c>
      <c r="M3404">
        <v>1.6640948400000001E-2</v>
      </c>
      <c r="N3404">
        <v>1.6640948400000001E-2</v>
      </c>
      <c r="O3404">
        <v>1.32386676E-2</v>
      </c>
      <c r="P3404">
        <v>1.32386676E-2</v>
      </c>
      <c r="Q3404">
        <v>2.10639816E-2</v>
      </c>
      <c r="R3404">
        <v>1.6757401200000001E-2</v>
      </c>
      <c r="S3404">
        <v>1.3331311199999999E-2</v>
      </c>
      <c r="T3404">
        <v>1.0605692999999999E-2</v>
      </c>
      <c r="U3404">
        <v>4.0929439200000001E-2</v>
      </c>
      <c r="V3404">
        <v>41.63</v>
      </c>
      <c r="W3404">
        <v>0.571885113</v>
      </c>
      <c r="X3404">
        <v>8.7644451999999998E-2</v>
      </c>
      <c r="Y3404">
        <v>6.9725337999999998E-2</v>
      </c>
      <c r="Z3404">
        <v>2.7734913999999999E-2</v>
      </c>
      <c r="AA3404">
        <v>2.7734913999999999E-2</v>
      </c>
      <c r="AB3404">
        <v>2.2064446000000001E-2</v>
      </c>
      <c r="AC3404">
        <v>2.2064446000000001E-2</v>
      </c>
      <c r="AD3404">
        <v>3.5106635999999997E-2</v>
      </c>
      <c r="AE3404">
        <v>2.7929002000000001E-2</v>
      </c>
      <c r="AF3404">
        <v>2.2218852000000001E-2</v>
      </c>
      <c r="AG3404">
        <v>1.7676154999999999E-2</v>
      </c>
      <c r="AH3404" s="6">
        <v>6.8215732000000001E-2</v>
      </c>
      <c r="AI3404" s="6"/>
      <c r="AJ3404" s="8"/>
      <c r="AK3404" s="6"/>
      <c r="AL3404" s="6"/>
      <c r="AM3404" s="6"/>
      <c r="AN3404" s="6"/>
      <c r="AO3404" s="6"/>
      <c r="AP3404" s="6"/>
      <c r="AQ3404" s="6"/>
      <c r="AR3404" s="6"/>
      <c r="AS3404" s="6"/>
    </row>
    <row r="3405" spans="1:45" x14ac:dyDescent="0.35">
      <c r="A3405">
        <v>7500</v>
      </c>
      <c r="B3405">
        <v>1.1799217506664399</v>
      </c>
      <c r="C3405">
        <v>250</v>
      </c>
      <c r="D3405">
        <v>1.33278564031757</v>
      </c>
      <c r="E3405">
        <v>0</v>
      </c>
      <c r="F3405">
        <v>0.4</v>
      </c>
      <c r="G3405">
        <v>0</v>
      </c>
      <c r="H3405" t="s">
        <v>98</v>
      </c>
      <c r="I3405" t="s">
        <v>98</v>
      </c>
      <c r="J3405">
        <v>0.34313106780000002</v>
      </c>
      <c r="K3405">
        <v>5.2586671199999997E-2</v>
      </c>
      <c r="L3405">
        <v>4.1835202799999999E-2</v>
      </c>
      <c r="M3405">
        <v>1.6640948400000001E-2</v>
      </c>
      <c r="N3405">
        <v>1.6640948400000001E-2</v>
      </c>
      <c r="O3405">
        <v>1.32386676E-2</v>
      </c>
      <c r="P3405">
        <v>1.32386676E-2</v>
      </c>
      <c r="Q3405">
        <v>2.10639816E-2</v>
      </c>
      <c r="R3405">
        <v>1.6757401200000001E-2</v>
      </c>
      <c r="S3405">
        <v>1.3331311199999999E-2</v>
      </c>
      <c r="T3405">
        <v>1.0605692999999999E-2</v>
      </c>
      <c r="U3405">
        <v>4.0929439200000001E-2</v>
      </c>
      <c r="V3405">
        <v>41.63</v>
      </c>
      <c r="W3405">
        <v>0.571885113</v>
      </c>
      <c r="X3405">
        <v>8.7644451999999998E-2</v>
      </c>
      <c r="Y3405">
        <v>6.9725337999999998E-2</v>
      </c>
      <c r="Z3405">
        <v>2.7734913999999999E-2</v>
      </c>
      <c r="AA3405">
        <v>2.7734913999999999E-2</v>
      </c>
      <c r="AB3405">
        <v>2.2064446000000001E-2</v>
      </c>
      <c r="AC3405">
        <v>2.2064446000000001E-2</v>
      </c>
      <c r="AD3405">
        <v>3.5106635999999997E-2</v>
      </c>
      <c r="AE3405">
        <v>2.7929002000000001E-2</v>
      </c>
      <c r="AF3405">
        <v>2.2218852000000001E-2</v>
      </c>
      <c r="AG3405">
        <v>1.7676154999999999E-2</v>
      </c>
      <c r="AH3405" s="6">
        <v>6.8215732000000001E-2</v>
      </c>
      <c r="AI3405" s="6"/>
      <c r="AJ3405" s="8"/>
      <c r="AK3405" s="6"/>
      <c r="AL3405" s="6"/>
      <c r="AM3405" s="6"/>
      <c r="AN3405" s="6"/>
      <c r="AO3405" s="6"/>
      <c r="AP3405" s="6"/>
      <c r="AQ3405" s="6"/>
      <c r="AR3405" s="6"/>
      <c r="AS3405" s="6"/>
    </row>
    <row r="3406" spans="1:45" x14ac:dyDescent="0.35">
      <c r="A3406">
        <v>10000</v>
      </c>
      <c r="B3406">
        <v>1.4802367336372819</v>
      </c>
      <c r="C3406">
        <v>250</v>
      </c>
      <c r="D3406">
        <v>1.33278564031757</v>
      </c>
      <c r="E3406">
        <v>0</v>
      </c>
      <c r="F3406">
        <v>0.4</v>
      </c>
      <c r="G3406">
        <v>0</v>
      </c>
      <c r="H3406" t="s">
        <v>98</v>
      </c>
      <c r="I3406" t="s">
        <v>98</v>
      </c>
      <c r="J3406">
        <v>0.34313106780000002</v>
      </c>
      <c r="K3406">
        <v>5.2586671199999997E-2</v>
      </c>
      <c r="L3406">
        <v>4.1835202799999999E-2</v>
      </c>
      <c r="M3406">
        <v>1.6640948400000001E-2</v>
      </c>
      <c r="N3406">
        <v>1.6640948400000001E-2</v>
      </c>
      <c r="O3406">
        <v>1.32386676E-2</v>
      </c>
      <c r="P3406">
        <v>1.32386676E-2</v>
      </c>
      <c r="Q3406">
        <v>2.10639816E-2</v>
      </c>
      <c r="R3406">
        <v>1.6757401200000001E-2</v>
      </c>
      <c r="S3406">
        <v>1.3331311199999999E-2</v>
      </c>
      <c r="T3406">
        <v>1.0605692999999999E-2</v>
      </c>
      <c r="U3406">
        <v>4.0929439200000001E-2</v>
      </c>
      <c r="V3406">
        <v>41.63</v>
      </c>
      <c r="W3406">
        <v>0.571885113</v>
      </c>
      <c r="X3406">
        <v>8.7644451999999998E-2</v>
      </c>
      <c r="Y3406">
        <v>6.9725337999999998E-2</v>
      </c>
      <c r="Z3406">
        <v>2.7734913999999999E-2</v>
      </c>
      <c r="AA3406">
        <v>2.7734913999999999E-2</v>
      </c>
      <c r="AB3406">
        <v>2.2064446000000001E-2</v>
      </c>
      <c r="AC3406">
        <v>2.2064446000000001E-2</v>
      </c>
      <c r="AD3406">
        <v>3.5106635999999997E-2</v>
      </c>
      <c r="AE3406">
        <v>2.7929002000000001E-2</v>
      </c>
      <c r="AF3406">
        <v>2.2218852000000001E-2</v>
      </c>
      <c r="AG3406">
        <v>1.7676154999999999E-2</v>
      </c>
      <c r="AH3406" s="6">
        <v>6.8215732000000001E-2</v>
      </c>
      <c r="AI3406" s="6"/>
      <c r="AJ3406" s="8"/>
      <c r="AK3406" s="6"/>
      <c r="AL3406" s="6"/>
      <c r="AM3406" s="6"/>
      <c r="AN3406" s="6"/>
      <c r="AO3406" s="6"/>
      <c r="AP3406" s="6"/>
      <c r="AQ3406" s="6"/>
      <c r="AR3406" s="6"/>
      <c r="AS3406" s="6"/>
    </row>
    <row r="3407" spans="1:45" x14ac:dyDescent="0.35">
      <c r="A3407">
        <v>15000</v>
      </c>
      <c r="B3407">
        <v>2.0523438594788361</v>
      </c>
      <c r="C3407">
        <v>250</v>
      </c>
      <c r="D3407">
        <v>1.33278564031757</v>
      </c>
      <c r="E3407">
        <v>0</v>
      </c>
      <c r="F3407">
        <v>0.4</v>
      </c>
      <c r="G3407">
        <v>0</v>
      </c>
      <c r="H3407" t="s">
        <v>98</v>
      </c>
      <c r="I3407" t="s">
        <v>98</v>
      </c>
      <c r="J3407">
        <v>0.34313106780000002</v>
      </c>
      <c r="K3407">
        <v>5.2586671199999997E-2</v>
      </c>
      <c r="L3407">
        <v>4.1835202799999999E-2</v>
      </c>
      <c r="M3407">
        <v>1.6640948400000001E-2</v>
      </c>
      <c r="N3407">
        <v>1.6640948400000001E-2</v>
      </c>
      <c r="O3407">
        <v>1.32386676E-2</v>
      </c>
      <c r="P3407">
        <v>1.32386676E-2</v>
      </c>
      <c r="Q3407">
        <v>2.10639816E-2</v>
      </c>
      <c r="R3407">
        <v>1.6757401200000001E-2</v>
      </c>
      <c r="S3407">
        <v>1.3331311199999999E-2</v>
      </c>
      <c r="T3407">
        <v>1.0605692999999999E-2</v>
      </c>
      <c r="U3407">
        <v>4.0929439200000001E-2</v>
      </c>
      <c r="V3407">
        <v>41.63</v>
      </c>
      <c r="W3407">
        <v>0.571885113</v>
      </c>
      <c r="X3407">
        <v>8.7644451999999998E-2</v>
      </c>
      <c r="Y3407">
        <v>6.9725337999999998E-2</v>
      </c>
      <c r="Z3407">
        <v>2.7734913999999999E-2</v>
      </c>
      <c r="AA3407">
        <v>2.7734913999999999E-2</v>
      </c>
      <c r="AB3407">
        <v>2.2064446000000001E-2</v>
      </c>
      <c r="AC3407">
        <v>2.2064446000000001E-2</v>
      </c>
      <c r="AD3407">
        <v>3.5106635999999997E-2</v>
      </c>
      <c r="AE3407">
        <v>2.7929002000000001E-2</v>
      </c>
      <c r="AF3407">
        <v>2.2218852000000001E-2</v>
      </c>
      <c r="AG3407">
        <v>1.7676154999999999E-2</v>
      </c>
      <c r="AH3407" s="6">
        <v>6.8215732000000001E-2</v>
      </c>
      <c r="AI3407" s="6"/>
      <c r="AJ3407" s="8"/>
      <c r="AK3407" s="6"/>
      <c r="AL3407" s="6"/>
      <c r="AM3407" s="6"/>
      <c r="AN3407" s="6"/>
      <c r="AO3407" s="6"/>
      <c r="AP3407" s="6"/>
      <c r="AQ3407" s="6"/>
      <c r="AR3407" s="6"/>
      <c r="AS3407" s="6"/>
    </row>
    <row r="3408" spans="1:45" x14ac:dyDescent="0.35">
      <c r="A3408">
        <v>1500</v>
      </c>
      <c r="B3408">
        <v>0.63734938063960689</v>
      </c>
      <c r="C3408">
        <v>280</v>
      </c>
      <c r="D3408">
        <v>1.33278564031757</v>
      </c>
      <c r="E3408">
        <v>0</v>
      </c>
      <c r="F3408">
        <v>0.4</v>
      </c>
      <c r="G3408">
        <v>0</v>
      </c>
      <c r="H3408" t="s">
        <v>98</v>
      </c>
      <c r="I3408" t="s">
        <v>98</v>
      </c>
      <c r="J3408">
        <v>0.34313106780000002</v>
      </c>
      <c r="K3408">
        <v>5.2586671199999997E-2</v>
      </c>
      <c r="L3408">
        <v>4.1835202799999999E-2</v>
      </c>
      <c r="M3408">
        <v>1.6640948400000001E-2</v>
      </c>
      <c r="N3408">
        <v>1.6640948400000001E-2</v>
      </c>
      <c r="O3408">
        <v>1.32386676E-2</v>
      </c>
      <c r="P3408">
        <v>1.32386676E-2</v>
      </c>
      <c r="Q3408">
        <v>2.10639816E-2</v>
      </c>
      <c r="R3408">
        <v>1.6757401200000001E-2</v>
      </c>
      <c r="S3408">
        <v>1.3331311199999999E-2</v>
      </c>
      <c r="T3408">
        <v>1.0605692999999999E-2</v>
      </c>
      <c r="U3408">
        <v>4.0929439200000001E-2</v>
      </c>
      <c r="V3408">
        <v>41.63</v>
      </c>
      <c r="W3408">
        <v>0.571885113</v>
      </c>
      <c r="X3408">
        <v>8.7644451999999998E-2</v>
      </c>
      <c r="Y3408">
        <v>6.9725337999999998E-2</v>
      </c>
      <c r="Z3408">
        <v>2.7734913999999999E-2</v>
      </c>
      <c r="AA3408">
        <v>2.7734913999999999E-2</v>
      </c>
      <c r="AB3408">
        <v>2.2064446000000001E-2</v>
      </c>
      <c r="AC3408">
        <v>2.2064446000000001E-2</v>
      </c>
      <c r="AD3408">
        <v>3.5106635999999997E-2</v>
      </c>
      <c r="AE3408">
        <v>2.7929002000000001E-2</v>
      </c>
      <c r="AF3408">
        <v>2.2218852000000001E-2</v>
      </c>
      <c r="AG3408">
        <v>1.7676154999999999E-2</v>
      </c>
      <c r="AH3408" s="6">
        <v>6.8215732000000001E-2</v>
      </c>
      <c r="AI3408" s="6"/>
      <c r="AJ3408" s="8"/>
      <c r="AK3408" s="6"/>
      <c r="AL3408" s="6"/>
      <c r="AM3408" s="6"/>
      <c r="AN3408" s="6"/>
      <c r="AO3408" s="6"/>
      <c r="AP3408" s="6"/>
      <c r="AQ3408" s="6"/>
      <c r="AR3408" s="6"/>
      <c r="AS3408" s="6"/>
    </row>
    <row r="3409" spans="1:45" x14ac:dyDescent="0.35">
      <c r="A3409">
        <v>2000</v>
      </c>
      <c r="B3409">
        <v>0.58560401557788389</v>
      </c>
      <c r="C3409">
        <v>280</v>
      </c>
      <c r="D3409">
        <v>1.33278564031757</v>
      </c>
      <c r="E3409">
        <v>0</v>
      </c>
      <c r="F3409">
        <v>0.4</v>
      </c>
      <c r="G3409">
        <v>0</v>
      </c>
      <c r="H3409" t="s">
        <v>98</v>
      </c>
      <c r="I3409" t="s">
        <v>98</v>
      </c>
      <c r="J3409">
        <v>0.34313106780000002</v>
      </c>
      <c r="K3409">
        <v>5.2586671199999997E-2</v>
      </c>
      <c r="L3409">
        <v>4.1835202799999999E-2</v>
      </c>
      <c r="M3409">
        <v>1.6640948400000001E-2</v>
      </c>
      <c r="N3409">
        <v>1.6640948400000001E-2</v>
      </c>
      <c r="O3409">
        <v>1.32386676E-2</v>
      </c>
      <c r="P3409">
        <v>1.32386676E-2</v>
      </c>
      <c r="Q3409">
        <v>2.10639816E-2</v>
      </c>
      <c r="R3409">
        <v>1.6757401200000001E-2</v>
      </c>
      <c r="S3409">
        <v>1.3331311199999999E-2</v>
      </c>
      <c r="T3409">
        <v>1.0605692999999999E-2</v>
      </c>
      <c r="U3409">
        <v>4.0929439200000001E-2</v>
      </c>
      <c r="V3409">
        <v>41.63</v>
      </c>
      <c r="W3409">
        <v>0.571885113</v>
      </c>
      <c r="X3409">
        <v>8.7644451999999998E-2</v>
      </c>
      <c r="Y3409">
        <v>6.9725337999999998E-2</v>
      </c>
      <c r="Z3409">
        <v>2.7734913999999999E-2</v>
      </c>
      <c r="AA3409">
        <v>2.7734913999999999E-2</v>
      </c>
      <c r="AB3409">
        <v>2.2064446000000001E-2</v>
      </c>
      <c r="AC3409">
        <v>2.2064446000000001E-2</v>
      </c>
      <c r="AD3409">
        <v>3.5106635999999997E-2</v>
      </c>
      <c r="AE3409">
        <v>2.7929002000000001E-2</v>
      </c>
      <c r="AF3409">
        <v>2.2218852000000001E-2</v>
      </c>
      <c r="AG3409">
        <v>1.7676154999999999E-2</v>
      </c>
      <c r="AH3409" s="6">
        <v>6.8215732000000001E-2</v>
      </c>
      <c r="AI3409" s="6"/>
      <c r="AJ3409" s="8"/>
      <c r="AK3409" s="6"/>
      <c r="AL3409" s="6"/>
      <c r="AM3409" s="6"/>
      <c r="AN3409" s="6"/>
      <c r="AO3409" s="6"/>
      <c r="AP3409" s="6"/>
      <c r="AQ3409" s="6"/>
      <c r="AR3409" s="6"/>
      <c r="AS3409" s="6"/>
    </row>
    <row r="3410" spans="1:45" x14ac:dyDescent="0.35">
      <c r="A3410">
        <v>2500</v>
      </c>
      <c r="B3410">
        <v>0.600439949253329</v>
      </c>
      <c r="C3410">
        <v>280</v>
      </c>
      <c r="D3410">
        <v>1.33278564031757</v>
      </c>
      <c r="E3410">
        <v>0</v>
      </c>
      <c r="F3410">
        <v>0.4</v>
      </c>
      <c r="G3410">
        <v>0</v>
      </c>
      <c r="H3410" t="s">
        <v>98</v>
      </c>
      <c r="I3410" t="s">
        <v>98</v>
      </c>
      <c r="J3410">
        <v>0.34313106780000002</v>
      </c>
      <c r="K3410">
        <v>5.2586671199999997E-2</v>
      </c>
      <c r="L3410">
        <v>4.1835202799999999E-2</v>
      </c>
      <c r="M3410">
        <v>1.6640948400000001E-2</v>
      </c>
      <c r="N3410">
        <v>1.6640948400000001E-2</v>
      </c>
      <c r="O3410">
        <v>1.32386676E-2</v>
      </c>
      <c r="P3410">
        <v>1.32386676E-2</v>
      </c>
      <c r="Q3410">
        <v>2.10639816E-2</v>
      </c>
      <c r="R3410">
        <v>1.6757401200000001E-2</v>
      </c>
      <c r="S3410">
        <v>1.3331311199999999E-2</v>
      </c>
      <c r="T3410">
        <v>1.0605692999999999E-2</v>
      </c>
      <c r="U3410">
        <v>4.0929439200000001E-2</v>
      </c>
      <c r="V3410">
        <v>41.63</v>
      </c>
      <c r="W3410">
        <v>0.571885113</v>
      </c>
      <c r="X3410">
        <v>8.7644451999999998E-2</v>
      </c>
      <c r="Y3410">
        <v>6.9725337999999998E-2</v>
      </c>
      <c r="Z3410">
        <v>2.7734913999999999E-2</v>
      </c>
      <c r="AA3410">
        <v>2.7734913999999999E-2</v>
      </c>
      <c r="AB3410">
        <v>2.2064446000000001E-2</v>
      </c>
      <c r="AC3410">
        <v>2.2064446000000001E-2</v>
      </c>
      <c r="AD3410">
        <v>3.5106635999999997E-2</v>
      </c>
      <c r="AE3410">
        <v>2.7929002000000001E-2</v>
      </c>
      <c r="AF3410">
        <v>2.2218852000000001E-2</v>
      </c>
      <c r="AG3410">
        <v>1.7676154999999999E-2</v>
      </c>
      <c r="AH3410" s="6">
        <v>6.8215732000000001E-2</v>
      </c>
      <c r="AI3410" s="6"/>
      <c r="AJ3410" s="8"/>
      <c r="AK3410" s="6"/>
      <c r="AL3410" s="6"/>
      <c r="AM3410" s="6"/>
      <c r="AN3410" s="6"/>
      <c r="AO3410" s="6"/>
      <c r="AP3410" s="6"/>
      <c r="AQ3410" s="6"/>
      <c r="AR3410" s="6"/>
      <c r="AS3410" s="6"/>
    </row>
    <row r="3411" spans="1:45" x14ac:dyDescent="0.35">
      <c r="A3411">
        <v>5000</v>
      </c>
      <c r="B3411">
        <v>0.87240808949411008</v>
      </c>
      <c r="C3411">
        <v>280</v>
      </c>
      <c r="D3411">
        <v>1.33278564031757</v>
      </c>
      <c r="E3411">
        <v>0</v>
      </c>
      <c r="F3411">
        <v>0.4</v>
      </c>
      <c r="G3411">
        <v>0</v>
      </c>
      <c r="H3411" t="s">
        <v>98</v>
      </c>
      <c r="I3411" t="s">
        <v>98</v>
      </c>
      <c r="J3411">
        <v>0.34313106780000002</v>
      </c>
      <c r="K3411">
        <v>5.2586671199999997E-2</v>
      </c>
      <c r="L3411">
        <v>4.1835202799999999E-2</v>
      </c>
      <c r="M3411">
        <v>1.6640948400000001E-2</v>
      </c>
      <c r="N3411">
        <v>1.6640948400000001E-2</v>
      </c>
      <c r="O3411">
        <v>1.32386676E-2</v>
      </c>
      <c r="P3411">
        <v>1.32386676E-2</v>
      </c>
      <c r="Q3411">
        <v>2.10639816E-2</v>
      </c>
      <c r="R3411">
        <v>1.6757401200000001E-2</v>
      </c>
      <c r="S3411">
        <v>1.3331311199999999E-2</v>
      </c>
      <c r="T3411">
        <v>1.0605692999999999E-2</v>
      </c>
      <c r="U3411">
        <v>4.0929439200000001E-2</v>
      </c>
      <c r="V3411">
        <v>41.63</v>
      </c>
      <c r="W3411">
        <v>0.571885113</v>
      </c>
      <c r="X3411">
        <v>8.7644451999999998E-2</v>
      </c>
      <c r="Y3411">
        <v>6.9725337999999998E-2</v>
      </c>
      <c r="Z3411">
        <v>2.7734913999999999E-2</v>
      </c>
      <c r="AA3411">
        <v>2.7734913999999999E-2</v>
      </c>
      <c r="AB3411">
        <v>2.2064446000000001E-2</v>
      </c>
      <c r="AC3411">
        <v>2.2064446000000001E-2</v>
      </c>
      <c r="AD3411">
        <v>3.5106635999999997E-2</v>
      </c>
      <c r="AE3411">
        <v>2.7929002000000001E-2</v>
      </c>
      <c r="AF3411">
        <v>2.2218852000000001E-2</v>
      </c>
      <c r="AG3411">
        <v>1.7676154999999999E-2</v>
      </c>
      <c r="AH3411" s="6">
        <v>6.8215732000000001E-2</v>
      </c>
      <c r="AI3411" s="6"/>
      <c r="AJ3411" s="8"/>
      <c r="AK3411" s="6"/>
      <c r="AL3411" s="6"/>
      <c r="AM3411" s="6"/>
      <c r="AN3411" s="6"/>
      <c r="AO3411" s="6"/>
      <c r="AP3411" s="6"/>
      <c r="AQ3411" s="6"/>
      <c r="AR3411" s="6"/>
      <c r="AS3411" s="6"/>
    </row>
    <row r="3412" spans="1:45" x14ac:dyDescent="0.35">
      <c r="A3412">
        <v>7500</v>
      </c>
      <c r="B3412">
        <v>1.169809686101613</v>
      </c>
      <c r="C3412">
        <v>280</v>
      </c>
      <c r="D3412">
        <v>1.33278564031757</v>
      </c>
      <c r="E3412">
        <v>0</v>
      </c>
      <c r="F3412">
        <v>0.4</v>
      </c>
      <c r="G3412">
        <v>0</v>
      </c>
      <c r="H3412" t="s">
        <v>98</v>
      </c>
      <c r="I3412" t="s">
        <v>98</v>
      </c>
      <c r="J3412">
        <v>0.34313106780000002</v>
      </c>
      <c r="K3412">
        <v>5.2586671199999997E-2</v>
      </c>
      <c r="L3412">
        <v>4.1835202799999999E-2</v>
      </c>
      <c r="M3412">
        <v>1.6640948400000001E-2</v>
      </c>
      <c r="N3412">
        <v>1.6640948400000001E-2</v>
      </c>
      <c r="O3412">
        <v>1.32386676E-2</v>
      </c>
      <c r="P3412">
        <v>1.32386676E-2</v>
      </c>
      <c r="Q3412">
        <v>2.10639816E-2</v>
      </c>
      <c r="R3412">
        <v>1.6757401200000001E-2</v>
      </c>
      <c r="S3412">
        <v>1.3331311199999999E-2</v>
      </c>
      <c r="T3412">
        <v>1.0605692999999999E-2</v>
      </c>
      <c r="U3412">
        <v>4.0929439200000001E-2</v>
      </c>
      <c r="V3412">
        <v>41.63</v>
      </c>
      <c r="W3412">
        <v>0.571885113</v>
      </c>
      <c r="X3412">
        <v>8.7644451999999998E-2</v>
      </c>
      <c r="Y3412">
        <v>6.9725337999999998E-2</v>
      </c>
      <c r="Z3412">
        <v>2.7734913999999999E-2</v>
      </c>
      <c r="AA3412">
        <v>2.7734913999999999E-2</v>
      </c>
      <c r="AB3412">
        <v>2.2064446000000001E-2</v>
      </c>
      <c r="AC3412">
        <v>2.2064446000000001E-2</v>
      </c>
      <c r="AD3412">
        <v>3.5106635999999997E-2</v>
      </c>
      <c r="AE3412">
        <v>2.7929002000000001E-2</v>
      </c>
      <c r="AF3412">
        <v>2.2218852000000001E-2</v>
      </c>
      <c r="AG3412">
        <v>1.7676154999999999E-2</v>
      </c>
      <c r="AH3412" s="6">
        <v>6.8215732000000001E-2</v>
      </c>
      <c r="AI3412" s="6"/>
      <c r="AJ3412" s="8"/>
      <c r="AK3412" s="6"/>
      <c r="AL3412" s="6"/>
      <c r="AM3412" s="6"/>
      <c r="AN3412" s="6"/>
      <c r="AO3412" s="6"/>
      <c r="AP3412" s="6"/>
      <c r="AQ3412" s="6"/>
      <c r="AR3412" s="6"/>
      <c r="AS3412" s="6"/>
    </row>
    <row r="3413" spans="1:45" x14ac:dyDescent="0.35">
      <c r="A3413">
        <v>10000</v>
      </c>
      <c r="B3413">
        <v>1.4582961158041861</v>
      </c>
      <c r="C3413">
        <v>280</v>
      </c>
      <c r="D3413">
        <v>1.33278564031757</v>
      </c>
      <c r="E3413">
        <v>0</v>
      </c>
      <c r="F3413">
        <v>0.4</v>
      </c>
      <c r="G3413">
        <v>0</v>
      </c>
      <c r="H3413" t="s">
        <v>98</v>
      </c>
      <c r="I3413" t="s">
        <v>98</v>
      </c>
      <c r="J3413">
        <v>0.34313106780000002</v>
      </c>
      <c r="K3413">
        <v>5.2586671199999997E-2</v>
      </c>
      <c r="L3413">
        <v>4.1835202799999999E-2</v>
      </c>
      <c r="M3413">
        <v>1.6640948400000001E-2</v>
      </c>
      <c r="N3413">
        <v>1.6640948400000001E-2</v>
      </c>
      <c r="O3413">
        <v>1.32386676E-2</v>
      </c>
      <c r="P3413">
        <v>1.32386676E-2</v>
      </c>
      <c r="Q3413">
        <v>2.10639816E-2</v>
      </c>
      <c r="R3413">
        <v>1.6757401200000001E-2</v>
      </c>
      <c r="S3413">
        <v>1.3331311199999999E-2</v>
      </c>
      <c r="T3413">
        <v>1.0605692999999999E-2</v>
      </c>
      <c r="U3413">
        <v>4.0929439200000001E-2</v>
      </c>
      <c r="V3413">
        <v>41.63</v>
      </c>
      <c r="W3413">
        <v>0.571885113</v>
      </c>
      <c r="X3413">
        <v>8.7644451999999998E-2</v>
      </c>
      <c r="Y3413">
        <v>6.9725337999999998E-2</v>
      </c>
      <c r="Z3413">
        <v>2.7734913999999999E-2</v>
      </c>
      <c r="AA3413">
        <v>2.7734913999999999E-2</v>
      </c>
      <c r="AB3413">
        <v>2.2064446000000001E-2</v>
      </c>
      <c r="AC3413">
        <v>2.2064446000000001E-2</v>
      </c>
      <c r="AD3413">
        <v>3.5106635999999997E-2</v>
      </c>
      <c r="AE3413">
        <v>2.7929002000000001E-2</v>
      </c>
      <c r="AF3413">
        <v>2.2218852000000001E-2</v>
      </c>
      <c r="AG3413">
        <v>1.7676154999999999E-2</v>
      </c>
      <c r="AH3413" s="6">
        <v>6.8215732000000001E-2</v>
      </c>
      <c r="AI3413" s="6"/>
      <c r="AJ3413" s="8"/>
      <c r="AK3413" s="6"/>
      <c r="AL3413" s="6"/>
      <c r="AM3413" s="6"/>
      <c r="AN3413" s="6"/>
      <c r="AO3413" s="6"/>
      <c r="AP3413" s="6"/>
      <c r="AQ3413" s="6"/>
      <c r="AR3413" s="6"/>
      <c r="AS3413" s="6"/>
    </row>
    <row r="3414" spans="1:45" x14ac:dyDescent="0.35">
      <c r="A3414">
        <v>15000</v>
      </c>
      <c r="B3414">
        <v>2.009166880369726</v>
      </c>
      <c r="C3414">
        <v>280</v>
      </c>
      <c r="D3414">
        <v>1.33278564031757</v>
      </c>
      <c r="E3414">
        <v>0</v>
      </c>
      <c r="F3414">
        <v>0.4</v>
      </c>
      <c r="G3414">
        <v>0</v>
      </c>
      <c r="H3414" t="s">
        <v>98</v>
      </c>
      <c r="I3414" t="s">
        <v>98</v>
      </c>
      <c r="J3414">
        <v>0.34313106780000002</v>
      </c>
      <c r="K3414">
        <v>5.2586671199999997E-2</v>
      </c>
      <c r="L3414">
        <v>4.1835202799999999E-2</v>
      </c>
      <c r="M3414">
        <v>1.6640948400000001E-2</v>
      </c>
      <c r="N3414">
        <v>1.6640948400000001E-2</v>
      </c>
      <c r="O3414">
        <v>1.32386676E-2</v>
      </c>
      <c r="P3414">
        <v>1.32386676E-2</v>
      </c>
      <c r="Q3414">
        <v>2.10639816E-2</v>
      </c>
      <c r="R3414">
        <v>1.6757401200000001E-2</v>
      </c>
      <c r="S3414">
        <v>1.3331311199999999E-2</v>
      </c>
      <c r="T3414">
        <v>1.0605692999999999E-2</v>
      </c>
      <c r="U3414">
        <v>4.0929439200000001E-2</v>
      </c>
      <c r="V3414">
        <v>41.63</v>
      </c>
      <c r="W3414">
        <v>0.571885113</v>
      </c>
      <c r="X3414">
        <v>8.7644451999999998E-2</v>
      </c>
      <c r="Y3414">
        <v>6.9725337999999998E-2</v>
      </c>
      <c r="Z3414">
        <v>2.7734913999999999E-2</v>
      </c>
      <c r="AA3414">
        <v>2.7734913999999999E-2</v>
      </c>
      <c r="AB3414">
        <v>2.2064446000000001E-2</v>
      </c>
      <c r="AC3414">
        <v>2.2064446000000001E-2</v>
      </c>
      <c r="AD3414">
        <v>3.5106635999999997E-2</v>
      </c>
      <c r="AE3414">
        <v>2.7929002000000001E-2</v>
      </c>
      <c r="AF3414">
        <v>2.2218852000000001E-2</v>
      </c>
      <c r="AG3414">
        <v>1.7676154999999999E-2</v>
      </c>
      <c r="AH3414" s="6">
        <v>6.8215732000000001E-2</v>
      </c>
      <c r="AI3414" s="6"/>
      <c r="AJ3414" s="8"/>
      <c r="AK3414" s="6"/>
      <c r="AL3414" s="6"/>
      <c r="AM3414" s="6"/>
      <c r="AN3414" s="6"/>
      <c r="AO3414" s="6"/>
      <c r="AP3414" s="6"/>
      <c r="AQ3414" s="6"/>
      <c r="AR3414" s="6"/>
      <c r="AS3414" s="6"/>
    </row>
    <row r="3415" spans="1:45" x14ac:dyDescent="0.35">
      <c r="A3415">
        <v>1500</v>
      </c>
      <c r="B3415">
        <v>0.2623463665865563</v>
      </c>
      <c r="C3415">
        <v>60</v>
      </c>
      <c r="D3415">
        <v>1.2806765619606491</v>
      </c>
      <c r="E3415">
        <v>0</v>
      </c>
      <c r="F3415">
        <v>0.6</v>
      </c>
      <c r="G3415">
        <v>0</v>
      </c>
      <c r="H3415" t="s">
        <v>98</v>
      </c>
      <c r="I3415" t="s">
        <v>98</v>
      </c>
      <c r="J3415">
        <v>0.22875404520000001</v>
      </c>
      <c r="K3415">
        <v>3.50577808E-2</v>
      </c>
      <c r="L3415">
        <v>2.7890135199999999E-2</v>
      </c>
      <c r="M3415">
        <v>1.10939656E-2</v>
      </c>
      <c r="N3415">
        <v>1.10939656E-2</v>
      </c>
      <c r="O3415">
        <v>8.8257784000000013E-3</v>
      </c>
      <c r="P3415">
        <v>8.8257784000000013E-3</v>
      </c>
      <c r="Q3415">
        <v>1.40426544E-2</v>
      </c>
      <c r="R3415">
        <v>1.1171600800000001E-2</v>
      </c>
      <c r="S3415">
        <v>8.8875408000000013E-3</v>
      </c>
      <c r="T3415">
        <v>7.0704619999999996E-3</v>
      </c>
      <c r="U3415">
        <v>2.72862928E-2</v>
      </c>
      <c r="V3415">
        <v>41.63</v>
      </c>
      <c r="W3415">
        <v>0.571885113</v>
      </c>
      <c r="X3415">
        <v>8.7644451999999998E-2</v>
      </c>
      <c r="Y3415">
        <v>6.9725337999999998E-2</v>
      </c>
      <c r="Z3415">
        <v>2.7734913999999999E-2</v>
      </c>
      <c r="AA3415">
        <v>2.7734913999999999E-2</v>
      </c>
      <c r="AB3415">
        <v>2.2064446000000001E-2</v>
      </c>
      <c r="AC3415">
        <v>2.2064446000000001E-2</v>
      </c>
      <c r="AD3415">
        <v>3.5106635999999997E-2</v>
      </c>
      <c r="AE3415">
        <v>2.7929002000000001E-2</v>
      </c>
      <c r="AF3415">
        <v>2.2218852000000001E-2</v>
      </c>
      <c r="AG3415">
        <v>1.7676154999999999E-2</v>
      </c>
      <c r="AH3415" s="6">
        <v>6.8215732000000001E-2</v>
      </c>
      <c r="AI3415" s="6"/>
      <c r="AJ3415" s="8"/>
      <c r="AK3415" s="6"/>
      <c r="AL3415" s="6"/>
      <c r="AM3415" s="6"/>
      <c r="AN3415" s="6"/>
      <c r="AO3415" s="6"/>
      <c r="AP3415" s="6"/>
      <c r="AQ3415" s="6"/>
      <c r="AR3415" s="6"/>
      <c r="AS3415" s="6"/>
    </row>
    <row r="3416" spans="1:45" x14ac:dyDescent="0.35">
      <c r="A3416">
        <v>2000</v>
      </c>
      <c r="B3416">
        <v>0.34421824319495092</v>
      </c>
      <c r="C3416">
        <v>60</v>
      </c>
      <c r="D3416">
        <v>1.2806765619606491</v>
      </c>
      <c r="E3416">
        <v>0</v>
      </c>
      <c r="F3416">
        <v>0.6</v>
      </c>
      <c r="G3416">
        <v>0</v>
      </c>
      <c r="H3416" t="s">
        <v>98</v>
      </c>
      <c r="I3416" t="s">
        <v>98</v>
      </c>
      <c r="J3416">
        <v>0.22875404520000001</v>
      </c>
      <c r="K3416">
        <v>3.50577808E-2</v>
      </c>
      <c r="L3416">
        <v>2.7890135199999999E-2</v>
      </c>
      <c r="M3416">
        <v>1.10939656E-2</v>
      </c>
      <c r="N3416">
        <v>1.10939656E-2</v>
      </c>
      <c r="O3416">
        <v>8.8257784000000013E-3</v>
      </c>
      <c r="P3416">
        <v>8.8257784000000013E-3</v>
      </c>
      <c r="Q3416">
        <v>1.40426544E-2</v>
      </c>
      <c r="R3416">
        <v>1.1171600800000001E-2</v>
      </c>
      <c r="S3416">
        <v>8.8875408000000013E-3</v>
      </c>
      <c r="T3416">
        <v>7.0704619999999996E-3</v>
      </c>
      <c r="U3416">
        <v>2.72862928E-2</v>
      </c>
      <c r="V3416">
        <v>41.63</v>
      </c>
      <c r="W3416">
        <v>0.571885113</v>
      </c>
      <c r="X3416">
        <v>8.7644451999999998E-2</v>
      </c>
      <c r="Y3416">
        <v>6.9725337999999998E-2</v>
      </c>
      <c r="Z3416">
        <v>2.7734913999999999E-2</v>
      </c>
      <c r="AA3416">
        <v>2.7734913999999999E-2</v>
      </c>
      <c r="AB3416">
        <v>2.2064446000000001E-2</v>
      </c>
      <c r="AC3416">
        <v>2.2064446000000001E-2</v>
      </c>
      <c r="AD3416">
        <v>3.5106635999999997E-2</v>
      </c>
      <c r="AE3416">
        <v>2.7929002000000001E-2</v>
      </c>
      <c r="AF3416">
        <v>2.2218852000000001E-2</v>
      </c>
      <c r="AG3416">
        <v>1.7676154999999999E-2</v>
      </c>
      <c r="AH3416" s="6">
        <v>6.8215732000000001E-2</v>
      </c>
      <c r="AI3416" s="6"/>
      <c r="AJ3416" s="8"/>
      <c r="AK3416" s="6"/>
      <c r="AL3416" s="6"/>
      <c r="AM3416" s="6"/>
      <c r="AN3416" s="6"/>
      <c r="AO3416" s="6"/>
      <c r="AP3416" s="6"/>
      <c r="AQ3416" s="6"/>
      <c r="AR3416" s="6"/>
      <c r="AS3416" s="6"/>
    </row>
    <row r="3417" spans="1:45" x14ac:dyDescent="0.35">
      <c r="A3417">
        <v>2500</v>
      </c>
      <c r="B3417">
        <v>0.42429208007278518</v>
      </c>
      <c r="C3417">
        <v>60</v>
      </c>
      <c r="D3417">
        <v>1.2806765619606491</v>
      </c>
      <c r="E3417">
        <v>0</v>
      </c>
      <c r="F3417">
        <v>0.6</v>
      </c>
      <c r="G3417">
        <v>0</v>
      </c>
      <c r="H3417" t="s">
        <v>98</v>
      </c>
      <c r="I3417" t="s">
        <v>98</v>
      </c>
      <c r="J3417">
        <v>0.22875404520000001</v>
      </c>
      <c r="K3417">
        <v>3.50577808E-2</v>
      </c>
      <c r="L3417">
        <v>2.7890135199999999E-2</v>
      </c>
      <c r="M3417">
        <v>1.10939656E-2</v>
      </c>
      <c r="N3417">
        <v>1.10939656E-2</v>
      </c>
      <c r="O3417">
        <v>8.8257784000000013E-3</v>
      </c>
      <c r="P3417">
        <v>8.8257784000000013E-3</v>
      </c>
      <c r="Q3417">
        <v>1.40426544E-2</v>
      </c>
      <c r="R3417">
        <v>1.1171600800000001E-2</v>
      </c>
      <c r="S3417">
        <v>8.8875408000000013E-3</v>
      </c>
      <c r="T3417">
        <v>7.0704619999999996E-3</v>
      </c>
      <c r="U3417">
        <v>2.72862928E-2</v>
      </c>
      <c r="V3417">
        <v>41.63</v>
      </c>
      <c r="W3417">
        <v>0.571885113</v>
      </c>
      <c r="X3417">
        <v>8.7644451999999998E-2</v>
      </c>
      <c r="Y3417">
        <v>6.9725337999999998E-2</v>
      </c>
      <c r="Z3417">
        <v>2.7734913999999999E-2</v>
      </c>
      <c r="AA3417">
        <v>2.7734913999999999E-2</v>
      </c>
      <c r="AB3417">
        <v>2.2064446000000001E-2</v>
      </c>
      <c r="AC3417">
        <v>2.2064446000000001E-2</v>
      </c>
      <c r="AD3417">
        <v>3.5106635999999997E-2</v>
      </c>
      <c r="AE3417">
        <v>2.7929002000000001E-2</v>
      </c>
      <c r="AF3417">
        <v>2.2218852000000001E-2</v>
      </c>
      <c r="AG3417">
        <v>1.7676154999999999E-2</v>
      </c>
      <c r="AH3417" s="6">
        <v>6.8215732000000001E-2</v>
      </c>
      <c r="AI3417" s="6"/>
      <c r="AJ3417" s="8"/>
      <c r="AK3417" s="6"/>
      <c r="AL3417" s="6"/>
      <c r="AM3417" s="6"/>
      <c r="AN3417" s="6"/>
      <c r="AO3417" s="6"/>
      <c r="AP3417" s="6"/>
      <c r="AQ3417" s="6"/>
      <c r="AR3417" s="6"/>
      <c r="AS3417" s="6"/>
    </row>
    <row r="3418" spans="1:45" x14ac:dyDescent="0.35">
      <c r="A3418">
        <v>5000</v>
      </c>
      <c r="B3418">
        <v>0.80560652459181814</v>
      </c>
      <c r="C3418">
        <v>60</v>
      </c>
      <c r="D3418">
        <v>1.2806765619606491</v>
      </c>
      <c r="E3418">
        <v>0</v>
      </c>
      <c r="F3418">
        <v>0.6</v>
      </c>
      <c r="G3418">
        <v>0</v>
      </c>
      <c r="H3418" t="s">
        <v>98</v>
      </c>
      <c r="I3418" t="s">
        <v>98</v>
      </c>
      <c r="J3418">
        <v>0.22875404520000001</v>
      </c>
      <c r="K3418">
        <v>3.50577808E-2</v>
      </c>
      <c r="L3418">
        <v>2.7890135199999999E-2</v>
      </c>
      <c r="M3418">
        <v>1.10939656E-2</v>
      </c>
      <c r="N3418">
        <v>1.10939656E-2</v>
      </c>
      <c r="O3418">
        <v>8.8257784000000013E-3</v>
      </c>
      <c r="P3418">
        <v>8.8257784000000013E-3</v>
      </c>
      <c r="Q3418">
        <v>1.40426544E-2</v>
      </c>
      <c r="R3418">
        <v>1.1171600800000001E-2</v>
      </c>
      <c r="S3418">
        <v>8.8875408000000013E-3</v>
      </c>
      <c r="T3418">
        <v>7.0704619999999996E-3</v>
      </c>
      <c r="U3418">
        <v>2.72862928E-2</v>
      </c>
      <c r="V3418">
        <v>41.63</v>
      </c>
      <c r="W3418">
        <v>0.571885113</v>
      </c>
      <c r="X3418">
        <v>8.7644451999999998E-2</v>
      </c>
      <c r="Y3418">
        <v>6.9725337999999998E-2</v>
      </c>
      <c r="Z3418">
        <v>2.7734913999999999E-2</v>
      </c>
      <c r="AA3418">
        <v>2.7734913999999999E-2</v>
      </c>
      <c r="AB3418">
        <v>2.2064446000000001E-2</v>
      </c>
      <c r="AC3418">
        <v>2.2064446000000001E-2</v>
      </c>
      <c r="AD3418">
        <v>3.5106635999999997E-2</v>
      </c>
      <c r="AE3418">
        <v>2.7929002000000001E-2</v>
      </c>
      <c r="AF3418">
        <v>2.2218852000000001E-2</v>
      </c>
      <c r="AG3418">
        <v>1.7676154999999999E-2</v>
      </c>
      <c r="AH3418" s="6">
        <v>6.8215732000000001E-2</v>
      </c>
      <c r="AI3418" s="6"/>
      <c r="AJ3418" s="8"/>
      <c r="AK3418" s="6"/>
      <c r="AL3418" s="6"/>
      <c r="AM3418" s="6"/>
      <c r="AN3418" s="6"/>
      <c r="AO3418" s="6"/>
      <c r="AP3418" s="6"/>
      <c r="AQ3418" s="6"/>
      <c r="AR3418" s="6"/>
      <c r="AS3418" s="6"/>
    </row>
    <row r="3419" spans="1:45" x14ac:dyDescent="0.35">
      <c r="A3419">
        <v>7500</v>
      </c>
      <c r="B3419">
        <v>1.1655473215189109</v>
      </c>
      <c r="C3419">
        <v>60</v>
      </c>
      <c r="D3419">
        <v>1.2806765619606491</v>
      </c>
      <c r="E3419">
        <v>0</v>
      </c>
      <c r="F3419">
        <v>0.6</v>
      </c>
      <c r="G3419">
        <v>0</v>
      </c>
      <c r="H3419" t="s">
        <v>98</v>
      </c>
      <c r="I3419" t="s">
        <v>98</v>
      </c>
      <c r="J3419">
        <v>0.22875404520000001</v>
      </c>
      <c r="K3419">
        <v>3.50577808E-2</v>
      </c>
      <c r="L3419">
        <v>2.7890135199999999E-2</v>
      </c>
      <c r="M3419">
        <v>1.10939656E-2</v>
      </c>
      <c r="N3419">
        <v>1.10939656E-2</v>
      </c>
      <c r="O3419">
        <v>8.8257784000000013E-3</v>
      </c>
      <c r="P3419">
        <v>8.8257784000000013E-3</v>
      </c>
      <c r="Q3419">
        <v>1.40426544E-2</v>
      </c>
      <c r="R3419">
        <v>1.1171600800000001E-2</v>
      </c>
      <c r="S3419">
        <v>8.8875408000000013E-3</v>
      </c>
      <c r="T3419">
        <v>7.0704619999999996E-3</v>
      </c>
      <c r="U3419">
        <v>2.72862928E-2</v>
      </c>
      <c r="V3419">
        <v>41.63</v>
      </c>
      <c r="W3419">
        <v>0.571885113</v>
      </c>
      <c r="X3419">
        <v>8.7644451999999998E-2</v>
      </c>
      <c r="Y3419">
        <v>6.9725337999999998E-2</v>
      </c>
      <c r="Z3419">
        <v>2.7734913999999999E-2</v>
      </c>
      <c r="AA3419">
        <v>2.7734913999999999E-2</v>
      </c>
      <c r="AB3419">
        <v>2.2064446000000001E-2</v>
      </c>
      <c r="AC3419">
        <v>2.2064446000000001E-2</v>
      </c>
      <c r="AD3419">
        <v>3.5106635999999997E-2</v>
      </c>
      <c r="AE3419">
        <v>2.7929002000000001E-2</v>
      </c>
      <c r="AF3419">
        <v>2.2218852000000001E-2</v>
      </c>
      <c r="AG3419">
        <v>1.7676154999999999E-2</v>
      </c>
      <c r="AH3419" s="6">
        <v>6.8215732000000001E-2</v>
      </c>
      <c r="AI3419" s="6"/>
      <c r="AJ3419" s="8"/>
      <c r="AK3419" s="6"/>
      <c r="AL3419" s="6"/>
      <c r="AM3419" s="6"/>
      <c r="AN3419" s="6"/>
      <c r="AO3419" s="6"/>
      <c r="AP3419" s="6"/>
      <c r="AQ3419" s="6"/>
      <c r="AR3419" s="6"/>
      <c r="AS3419" s="6"/>
    </row>
    <row r="3420" spans="1:45" x14ac:dyDescent="0.35">
      <c r="A3420">
        <v>10000</v>
      </c>
      <c r="B3420">
        <v>1.5111637725831291</v>
      </c>
      <c r="C3420">
        <v>60</v>
      </c>
      <c r="D3420">
        <v>1.2806765619606491</v>
      </c>
      <c r="E3420">
        <v>0</v>
      </c>
      <c r="F3420">
        <v>0.6</v>
      </c>
      <c r="G3420">
        <v>0</v>
      </c>
      <c r="H3420" t="s">
        <v>98</v>
      </c>
      <c r="I3420" t="s">
        <v>98</v>
      </c>
      <c r="J3420">
        <v>0.22875404520000001</v>
      </c>
      <c r="K3420">
        <v>3.50577808E-2</v>
      </c>
      <c r="L3420">
        <v>2.7890135199999999E-2</v>
      </c>
      <c r="M3420">
        <v>1.10939656E-2</v>
      </c>
      <c r="N3420">
        <v>1.10939656E-2</v>
      </c>
      <c r="O3420">
        <v>8.8257784000000013E-3</v>
      </c>
      <c r="P3420">
        <v>8.8257784000000013E-3</v>
      </c>
      <c r="Q3420">
        <v>1.40426544E-2</v>
      </c>
      <c r="R3420">
        <v>1.1171600800000001E-2</v>
      </c>
      <c r="S3420">
        <v>8.8875408000000013E-3</v>
      </c>
      <c r="T3420">
        <v>7.0704619999999996E-3</v>
      </c>
      <c r="U3420">
        <v>2.72862928E-2</v>
      </c>
      <c r="V3420">
        <v>41.63</v>
      </c>
      <c r="W3420">
        <v>0.571885113</v>
      </c>
      <c r="X3420">
        <v>8.7644451999999998E-2</v>
      </c>
      <c r="Y3420">
        <v>6.9725337999999998E-2</v>
      </c>
      <c r="Z3420">
        <v>2.7734913999999999E-2</v>
      </c>
      <c r="AA3420">
        <v>2.7734913999999999E-2</v>
      </c>
      <c r="AB3420">
        <v>2.2064446000000001E-2</v>
      </c>
      <c r="AC3420">
        <v>2.2064446000000001E-2</v>
      </c>
      <c r="AD3420">
        <v>3.5106635999999997E-2</v>
      </c>
      <c r="AE3420">
        <v>2.7929002000000001E-2</v>
      </c>
      <c r="AF3420">
        <v>2.2218852000000001E-2</v>
      </c>
      <c r="AG3420">
        <v>1.7676154999999999E-2</v>
      </c>
      <c r="AH3420" s="6">
        <v>6.8215732000000001E-2</v>
      </c>
      <c r="AI3420" s="6"/>
      <c r="AJ3420" s="8"/>
      <c r="AK3420" s="6"/>
      <c r="AL3420" s="6"/>
      <c r="AM3420" s="6"/>
      <c r="AN3420" s="6"/>
      <c r="AO3420" s="6"/>
      <c r="AP3420" s="6"/>
      <c r="AQ3420" s="6"/>
      <c r="AR3420" s="6"/>
      <c r="AS3420" s="6"/>
    </row>
    <row r="3421" spans="1:45" x14ac:dyDescent="0.35">
      <c r="A3421">
        <v>15000</v>
      </c>
      <c r="B3421">
        <v>2.1723689247219902</v>
      </c>
      <c r="C3421">
        <v>60</v>
      </c>
      <c r="D3421">
        <v>1.2806765619606491</v>
      </c>
      <c r="E3421">
        <v>0</v>
      </c>
      <c r="F3421">
        <v>0.6</v>
      </c>
      <c r="G3421">
        <v>0</v>
      </c>
      <c r="H3421" t="s">
        <v>98</v>
      </c>
      <c r="I3421" t="s">
        <v>98</v>
      </c>
      <c r="J3421">
        <v>0.22875404520000001</v>
      </c>
      <c r="K3421">
        <v>3.50577808E-2</v>
      </c>
      <c r="L3421">
        <v>2.7890135199999999E-2</v>
      </c>
      <c r="M3421">
        <v>1.10939656E-2</v>
      </c>
      <c r="N3421">
        <v>1.10939656E-2</v>
      </c>
      <c r="O3421">
        <v>8.8257784000000013E-3</v>
      </c>
      <c r="P3421">
        <v>8.8257784000000013E-3</v>
      </c>
      <c r="Q3421">
        <v>1.40426544E-2</v>
      </c>
      <c r="R3421">
        <v>1.1171600800000001E-2</v>
      </c>
      <c r="S3421">
        <v>8.8875408000000013E-3</v>
      </c>
      <c r="T3421">
        <v>7.0704619999999996E-3</v>
      </c>
      <c r="U3421">
        <v>2.72862928E-2</v>
      </c>
      <c r="V3421">
        <v>41.63</v>
      </c>
      <c r="W3421">
        <v>0.571885113</v>
      </c>
      <c r="X3421">
        <v>8.7644451999999998E-2</v>
      </c>
      <c r="Y3421">
        <v>6.9725337999999998E-2</v>
      </c>
      <c r="Z3421">
        <v>2.7734913999999999E-2</v>
      </c>
      <c r="AA3421">
        <v>2.7734913999999999E-2</v>
      </c>
      <c r="AB3421">
        <v>2.2064446000000001E-2</v>
      </c>
      <c r="AC3421">
        <v>2.2064446000000001E-2</v>
      </c>
      <c r="AD3421">
        <v>3.5106635999999997E-2</v>
      </c>
      <c r="AE3421">
        <v>2.7929002000000001E-2</v>
      </c>
      <c r="AF3421">
        <v>2.2218852000000001E-2</v>
      </c>
      <c r="AG3421">
        <v>1.7676154999999999E-2</v>
      </c>
      <c r="AH3421" s="6">
        <v>6.8215732000000001E-2</v>
      </c>
      <c r="AI3421" s="6"/>
      <c r="AJ3421" s="8"/>
      <c r="AK3421" s="6"/>
      <c r="AL3421" s="6"/>
      <c r="AM3421" s="6"/>
      <c r="AN3421" s="6"/>
      <c r="AO3421" s="6"/>
      <c r="AP3421" s="6"/>
      <c r="AQ3421" s="6"/>
      <c r="AR3421" s="6"/>
      <c r="AS3421" s="6"/>
    </row>
    <row r="3422" spans="1:45" x14ac:dyDescent="0.35">
      <c r="A3422">
        <v>1500</v>
      </c>
      <c r="B3422">
        <v>0.26338199118633671</v>
      </c>
      <c r="C3422">
        <v>90</v>
      </c>
      <c r="D3422">
        <v>1.2806765619606491</v>
      </c>
      <c r="E3422">
        <v>0</v>
      </c>
      <c r="F3422">
        <v>0.6</v>
      </c>
      <c r="G3422">
        <v>0</v>
      </c>
      <c r="H3422" t="s">
        <v>98</v>
      </c>
      <c r="I3422" t="s">
        <v>98</v>
      </c>
      <c r="J3422">
        <v>0.22875404520000001</v>
      </c>
      <c r="K3422">
        <v>3.50577808E-2</v>
      </c>
      <c r="L3422">
        <v>2.7890135199999999E-2</v>
      </c>
      <c r="M3422">
        <v>1.10939656E-2</v>
      </c>
      <c r="N3422">
        <v>1.10939656E-2</v>
      </c>
      <c r="O3422">
        <v>8.8257784000000013E-3</v>
      </c>
      <c r="P3422">
        <v>8.8257784000000013E-3</v>
      </c>
      <c r="Q3422">
        <v>1.40426544E-2</v>
      </c>
      <c r="R3422">
        <v>1.1171600800000001E-2</v>
      </c>
      <c r="S3422">
        <v>8.8875408000000013E-3</v>
      </c>
      <c r="T3422">
        <v>7.0704619999999996E-3</v>
      </c>
      <c r="U3422">
        <v>2.72862928E-2</v>
      </c>
      <c r="V3422">
        <v>41.63</v>
      </c>
      <c r="W3422">
        <v>0.571885113</v>
      </c>
      <c r="X3422">
        <v>8.7644451999999998E-2</v>
      </c>
      <c r="Y3422">
        <v>6.9725337999999998E-2</v>
      </c>
      <c r="Z3422">
        <v>2.7734913999999999E-2</v>
      </c>
      <c r="AA3422">
        <v>2.7734913999999999E-2</v>
      </c>
      <c r="AB3422">
        <v>2.2064446000000001E-2</v>
      </c>
      <c r="AC3422">
        <v>2.2064446000000001E-2</v>
      </c>
      <c r="AD3422">
        <v>3.5106635999999997E-2</v>
      </c>
      <c r="AE3422">
        <v>2.7929002000000001E-2</v>
      </c>
      <c r="AF3422">
        <v>2.2218852000000001E-2</v>
      </c>
      <c r="AG3422">
        <v>1.7676154999999999E-2</v>
      </c>
      <c r="AH3422" s="6">
        <v>6.8215732000000001E-2</v>
      </c>
      <c r="AI3422" s="6"/>
      <c r="AJ3422" s="8"/>
      <c r="AK3422" s="6"/>
      <c r="AL3422" s="6"/>
      <c r="AM3422" s="6"/>
      <c r="AN3422" s="6"/>
      <c r="AO3422" s="6"/>
      <c r="AP3422" s="6"/>
      <c r="AQ3422" s="6"/>
      <c r="AR3422" s="6"/>
      <c r="AS3422" s="6"/>
    </row>
    <row r="3423" spans="1:45" x14ac:dyDescent="0.35">
      <c r="A3423">
        <v>2000</v>
      </c>
      <c r="B3423">
        <v>0.34327309024959751</v>
      </c>
      <c r="C3423">
        <v>90</v>
      </c>
      <c r="D3423">
        <v>1.2806765619606491</v>
      </c>
      <c r="E3423">
        <v>0</v>
      </c>
      <c r="F3423">
        <v>0.6</v>
      </c>
      <c r="G3423">
        <v>0</v>
      </c>
      <c r="H3423" t="s">
        <v>98</v>
      </c>
      <c r="I3423" t="s">
        <v>98</v>
      </c>
      <c r="J3423">
        <v>0.22875404520000001</v>
      </c>
      <c r="K3423">
        <v>3.50577808E-2</v>
      </c>
      <c r="L3423">
        <v>2.7890135199999999E-2</v>
      </c>
      <c r="M3423">
        <v>1.10939656E-2</v>
      </c>
      <c r="N3423">
        <v>1.10939656E-2</v>
      </c>
      <c r="O3423">
        <v>8.8257784000000013E-3</v>
      </c>
      <c r="P3423">
        <v>8.8257784000000013E-3</v>
      </c>
      <c r="Q3423">
        <v>1.40426544E-2</v>
      </c>
      <c r="R3423">
        <v>1.1171600800000001E-2</v>
      </c>
      <c r="S3423">
        <v>8.8875408000000013E-3</v>
      </c>
      <c r="T3423">
        <v>7.0704619999999996E-3</v>
      </c>
      <c r="U3423">
        <v>2.72862928E-2</v>
      </c>
      <c r="V3423">
        <v>41.63</v>
      </c>
      <c r="W3423">
        <v>0.571885113</v>
      </c>
      <c r="X3423">
        <v>8.7644451999999998E-2</v>
      </c>
      <c r="Y3423">
        <v>6.9725337999999998E-2</v>
      </c>
      <c r="Z3423">
        <v>2.7734913999999999E-2</v>
      </c>
      <c r="AA3423">
        <v>2.7734913999999999E-2</v>
      </c>
      <c r="AB3423">
        <v>2.2064446000000001E-2</v>
      </c>
      <c r="AC3423">
        <v>2.2064446000000001E-2</v>
      </c>
      <c r="AD3423">
        <v>3.5106635999999997E-2</v>
      </c>
      <c r="AE3423">
        <v>2.7929002000000001E-2</v>
      </c>
      <c r="AF3423">
        <v>2.2218852000000001E-2</v>
      </c>
      <c r="AG3423">
        <v>1.7676154999999999E-2</v>
      </c>
      <c r="AH3423" s="6">
        <v>6.8215732000000001E-2</v>
      </c>
      <c r="AI3423" s="6"/>
      <c r="AJ3423" s="8"/>
      <c r="AK3423" s="6"/>
      <c r="AL3423" s="6"/>
      <c r="AM3423" s="6"/>
      <c r="AN3423" s="6"/>
      <c r="AO3423" s="6"/>
      <c r="AP3423" s="6"/>
      <c r="AQ3423" s="6"/>
      <c r="AR3423" s="6"/>
      <c r="AS3423" s="6"/>
    </row>
    <row r="3424" spans="1:45" x14ac:dyDescent="0.35">
      <c r="A3424">
        <v>2500</v>
      </c>
      <c r="B3424">
        <v>0.42107255157532708</v>
      </c>
      <c r="C3424">
        <v>90</v>
      </c>
      <c r="D3424">
        <v>1.2806765619606491</v>
      </c>
      <c r="E3424">
        <v>0</v>
      </c>
      <c r="F3424">
        <v>0.6</v>
      </c>
      <c r="G3424">
        <v>0</v>
      </c>
      <c r="H3424" t="s">
        <v>98</v>
      </c>
      <c r="I3424" t="s">
        <v>98</v>
      </c>
      <c r="J3424">
        <v>0.22875404520000001</v>
      </c>
      <c r="K3424">
        <v>3.50577808E-2</v>
      </c>
      <c r="L3424">
        <v>2.7890135199999999E-2</v>
      </c>
      <c r="M3424">
        <v>1.10939656E-2</v>
      </c>
      <c r="N3424">
        <v>1.10939656E-2</v>
      </c>
      <c r="O3424">
        <v>8.8257784000000013E-3</v>
      </c>
      <c r="P3424">
        <v>8.8257784000000013E-3</v>
      </c>
      <c r="Q3424">
        <v>1.40426544E-2</v>
      </c>
      <c r="R3424">
        <v>1.1171600800000001E-2</v>
      </c>
      <c r="S3424">
        <v>8.8875408000000013E-3</v>
      </c>
      <c r="T3424">
        <v>7.0704619999999996E-3</v>
      </c>
      <c r="U3424">
        <v>2.72862928E-2</v>
      </c>
      <c r="V3424">
        <v>41.63</v>
      </c>
      <c r="W3424">
        <v>0.571885113</v>
      </c>
      <c r="X3424">
        <v>8.7644451999999998E-2</v>
      </c>
      <c r="Y3424">
        <v>6.9725337999999998E-2</v>
      </c>
      <c r="Z3424">
        <v>2.7734913999999999E-2</v>
      </c>
      <c r="AA3424">
        <v>2.7734913999999999E-2</v>
      </c>
      <c r="AB3424">
        <v>2.2064446000000001E-2</v>
      </c>
      <c r="AC3424">
        <v>2.2064446000000001E-2</v>
      </c>
      <c r="AD3424">
        <v>3.5106635999999997E-2</v>
      </c>
      <c r="AE3424">
        <v>2.7929002000000001E-2</v>
      </c>
      <c r="AF3424">
        <v>2.2218852000000001E-2</v>
      </c>
      <c r="AG3424">
        <v>1.7676154999999999E-2</v>
      </c>
      <c r="AH3424" s="6">
        <v>6.8215732000000001E-2</v>
      </c>
      <c r="AI3424" s="6"/>
      <c r="AJ3424" s="8"/>
      <c r="AK3424" s="6"/>
      <c r="AL3424" s="6"/>
      <c r="AM3424" s="6"/>
      <c r="AN3424" s="6"/>
      <c r="AO3424" s="6"/>
      <c r="AP3424" s="6"/>
      <c r="AQ3424" s="6"/>
      <c r="AR3424" s="6"/>
      <c r="AS3424" s="6"/>
    </row>
    <row r="3425" spans="1:45" x14ac:dyDescent="0.35">
      <c r="A3425">
        <v>5000</v>
      </c>
      <c r="B3425">
        <v>0.78909260162397055</v>
      </c>
      <c r="C3425">
        <v>90</v>
      </c>
      <c r="D3425">
        <v>1.2806765619606491</v>
      </c>
      <c r="E3425">
        <v>0</v>
      </c>
      <c r="F3425">
        <v>0.6</v>
      </c>
      <c r="G3425">
        <v>0</v>
      </c>
      <c r="H3425" t="s">
        <v>98</v>
      </c>
      <c r="I3425" t="s">
        <v>98</v>
      </c>
      <c r="J3425">
        <v>0.22875404520000001</v>
      </c>
      <c r="K3425">
        <v>3.50577808E-2</v>
      </c>
      <c r="L3425">
        <v>2.7890135199999999E-2</v>
      </c>
      <c r="M3425">
        <v>1.10939656E-2</v>
      </c>
      <c r="N3425">
        <v>1.10939656E-2</v>
      </c>
      <c r="O3425">
        <v>8.8257784000000013E-3</v>
      </c>
      <c r="P3425">
        <v>8.8257784000000013E-3</v>
      </c>
      <c r="Q3425">
        <v>1.40426544E-2</v>
      </c>
      <c r="R3425">
        <v>1.1171600800000001E-2</v>
      </c>
      <c r="S3425">
        <v>8.8875408000000013E-3</v>
      </c>
      <c r="T3425">
        <v>7.0704619999999996E-3</v>
      </c>
      <c r="U3425">
        <v>2.72862928E-2</v>
      </c>
      <c r="V3425">
        <v>41.63</v>
      </c>
      <c r="W3425">
        <v>0.571885113</v>
      </c>
      <c r="X3425">
        <v>8.7644451999999998E-2</v>
      </c>
      <c r="Y3425">
        <v>6.9725337999999998E-2</v>
      </c>
      <c r="Z3425">
        <v>2.7734913999999999E-2</v>
      </c>
      <c r="AA3425">
        <v>2.7734913999999999E-2</v>
      </c>
      <c r="AB3425">
        <v>2.2064446000000001E-2</v>
      </c>
      <c r="AC3425">
        <v>2.2064446000000001E-2</v>
      </c>
      <c r="AD3425">
        <v>3.5106635999999997E-2</v>
      </c>
      <c r="AE3425">
        <v>2.7929002000000001E-2</v>
      </c>
      <c r="AF3425">
        <v>2.2218852000000001E-2</v>
      </c>
      <c r="AG3425">
        <v>1.7676154999999999E-2</v>
      </c>
      <c r="AH3425" s="6">
        <v>6.8215732000000001E-2</v>
      </c>
      <c r="AI3425" s="6"/>
      <c r="AJ3425" s="8"/>
      <c r="AK3425" s="6"/>
      <c r="AL3425" s="6"/>
      <c r="AM3425" s="6"/>
      <c r="AN3425" s="6"/>
      <c r="AO3425" s="6"/>
      <c r="AP3425" s="6"/>
      <c r="AQ3425" s="6"/>
      <c r="AR3425" s="6"/>
      <c r="AS3425" s="6"/>
    </row>
    <row r="3426" spans="1:45" x14ac:dyDescent="0.35">
      <c r="A3426">
        <v>7500</v>
      </c>
      <c r="B3426">
        <v>1.134579835964538</v>
      </c>
      <c r="C3426">
        <v>90</v>
      </c>
      <c r="D3426">
        <v>1.2806765619606491</v>
      </c>
      <c r="E3426">
        <v>0</v>
      </c>
      <c r="F3426">
        <v>0.6</v>
      </c>
      <c r="G3426">
        <v>0</v>
      </c>
      <c r="H3426" t="s">
        <v>98</v>
      </c>
      <c r="I3426" t="s">
        <v>98</v>
      </c>
      <c r="J3426">
        <v>0.22875404520000001</v>
      </c>
      <c r="K3426">
        <v>3.50577808E-2</v>
      </c>
      <c r="L3426">
        <v>2.7890135199999999E-2</v>
      </c>
      <c r="M3426">
        <v>1.10939656E-2</v>
      </c>
      <c r="N3426">
        <v>1.10939656E-2</v>
      </c>
      <c r="O3426">
        <v>8.8257784000000013E-3</v>
      </c>
      <c r="P3426">
        <v>8.8257784000000013E-3</v>
      </c>
      <c r="Q3426">
        <v>1.40426544E-2</v>
      </c>
      <c r="R3426">
        <v>1.1171600800000001E-2</v>
      </c>
      <c r="S3426">
        <v>8.8875408000000013E-3</v>
      </c>
      <c r="T3426">
        <v>7.0704619999999996E-3</v>
      </c>
      <c r="U3426">
        <v>2.72862928E-2</v>
      </c>
      <c r="V3426">
        <v>41.63</v>
      </c>
      <c r="W3426">
        <v>0.571885113</v>
      </c>
      <c r="X3426">
        <v>8.7644451999999998E-2</v>
      </c>
      <c r="Y3426">
        <v>6.9725337999999998E-2</v>
      </c>
      <c r="Z3426">
        <v>2.7734913999999999E-2</v>
      </c>
      <c r="AA3426">
        <v>2.7734913999999999E-2</v>
      </c>
      <c r="AB3426">
        <v>2.2064446000000001E-2</v>
      </c>
      <c r="AC3426">
        <v>2.2064446000000001E-2</v>
      </c>
      <c r="AD3426">
        <v>3.5106635999999997E-2</v>
      </c>
      <c r="AE3426">
        <v>2.7929002000000001E-2</v>
      </c>
      <c r="AF3426">
        <v>2.2218852000000001E-2</v>
      </c>
      <c r="AG3426">
        <v>1.7676154999999999E-2</v>
      </c>
      <c r="AH3426" s="6">
        <v>6.8215732000000001E-2</v>
      </c>
      <c r="AI3426" s="6"/>
      <c r="AJ3426" s="8"/>
      <c r="AK3426" s="6"/>
      <c r="AL3426" s="6"/>
      <c r="AM3426" s="6"/>
      <c r="AN3426" s="6"/>
      <c r="AO3426" s="6"/>
      <c r="AP3426" s="6"/>
      <c r="AQ3426" s="6"/>
      <c r="AR3426" s="6"/>
      <c r="AS3426" s="6"/>
    </row>
    <row r="3427" spans="1:45" x14ac:dyDescent="0.35">
      <c r="A3427">
        <v>10000</v>
      </c>
      <c r="B3427">
        <v>1.4654247634955511</v>
      </c>
      <c r="C3427">
        <v>90</v>
      </c>
      <c r="D3427">
        <v>1.2806765619606491</v>
      </c>
      <c r="E3427">
        <v>0</v>
      </c>
      <c r="F3427">
        <v>0.6</v>
      </c>
      <c r="G3427">
        <v>0</v>
      </c>
      <c r="H3427" t="s">
        <v>98</v>
      </c>
      <c r="I3427" t="s">
        <v>98</v>
      </c>
      <c r="J3427">
        <v>0.22875404520000001</v>
      </c>
      <c r="K3427">
        <v>3.50577808E-2</v>
      </c>
      <c r="L3427">
        <v>2.7890135199999999E-2</v>
      </c>
      <c r="M3427">
        <v>1.10939656E-2</v>
      </c>
      <c r="N3427">
        <v>1.10939656E-2</v>
      </c>
      <c r="O3427">
        <v>8.8257784000000013E-3</v>
      </c>
      <c r="P3427">
        <v>8.8257784000000013E-3</v>
      </c>
      <c r="Q3427">
        <v>1.40426544E-2</v>
      </c>
      <c r="R3427">
        <v>1.1171600800000001E-2</v>
      </c>
      <c r="S3427">
        <v>8.8875408000000013E-3</v>
      </c>
      <c r="T3427">
        <v>7.0704619999999996E-3</v>
      </c>
      <c r="U3427">
        <v>2.72862928E-2</v>
      </c>
      <c r="V3427">
        <v>41.63</v>
      </c>
      <c r="W3427">
        <v>0.571885113</v>
      </c>
      <c r="X3427">
        <v>8.7644451999999998E-2</v>
      </c>
      <c r="Y3427">
        <v>6.9725337999999998E-2</v>
      </c>
      <c r="Z3427">
        <v>2.7734913999999999E-2</v>
      </c>
      <c r="AA3427">
        <v>2.7734913999999999E-2</v>
      </c>
      <c r="AB3427">
        <v>2.2064446000000001E-2</v>
      </c>
      <c r="AC3427">
        <v>2.2064446000000001E-2</v>
      </c>
      <c r="AD3427">
        <v>3.5106635999999997E-2</v>
      </c>
      <c r="AE3427">
        <v>2.7929002000000001E-2</v>
      </c>
      <c r="AF3427">
        <v>2.2218852000000001E-2</v>
      </c>
      <c r="AG3427">
        <v>1.7676154999999999E-2</v>
      </c>
      <c r="AH3427" s="6">
        <v>6.8215732000000001E-2</v>
      </c>
      <c r="AI3427" s="6"/>
      <c r="AJ3427" s="8"/>
      <c r="AK3427" s="6"/>
      <c r="AL3427" s="6"/>
      <c r="AM3427" s="6"/>
      <c r="AN3427" s="6"/>
      <c r="AO3427" s="6"/>
      <c r="AP3427" s="6"/>
      <c r="AQ3427" s="6"/>
      <c r="AR3427" s="6"/>
      <c r="AS3427" s="6"/>
    </row>
    <row r="3428" spans="1:45" x14ac:dyDescent="0.35">
      <c r="A3428">
        <v>15000</v>
      </c>
      <c r="B3428">
        <v>2.0969545778736909</v>
      </c>
      <c r="C3428">
        <v>90</v>
      </c>
      <c r="D3428">
        <v>1.2806765619606491</v>
      </c>
      <c r="E3428">
        <v>0</v>
      </c>
      <c r="F3428">
        <v>0.6</v>
      </c>
      <c r="G3428">
        <v>0</v>
      </c>
      <c r="H3428" t="s">
        <v>98</v>
      </c>
      <c r="I3428" t="s">
        <v>98</v>
      </c>
      <c r="J3428">
        <v>0.22875404520000001</v>
      </c>
      <c r="K3428">
        <v>3.50577808E-2</v>
      </c>
      <c r="L3428">
        <v>2.7890135199999999E-2</v>
      </c>
      <c r="M3428">
        <v>1.10939656E-2</v>
      </c>
      <c r="N3428">
        <v>1.10939656E-2</v>
      </c>
      <c r="O3428">
        <v>8.8257784000000013E-3</v>
      </c>
      <c r="P3428">
        <v>8.8257784000000013E-3</v>
      </c>
      <c r="Q3428">
        <v>1.40426544E-2</v>
      </c>
      <c r="R3428">
        <v>1.1171600800000001E-2</v>
      </c>
      <c r="S3428">
        <v>8.8875408000000013E-3</v>
      </c>
      <c r="T3428">
        <v>7.0704619999999996E-3</v>
      </c>
      <c r="U3428">
        <v>2.72862928E-2</v>
      </c>
      <c r="V3428">
        <v>41.63</v>
      </c>
      <c r="W3428">
        <v>0.571885113</v>
      </c>
      <c r="X3428">
        <v>8.7644451999999998E-2</v>
      </c>
      <c r="Y3428">
        <v>6.9725337999999998E-2</v>
      </c>
      <c r="Z3428">
        <v>2.7734913999999999E-2</v>
      </c>
      <c r="AA3428">
        <v>2.7734913999999999E-2</v>
      </c>
      <c r="AB3428">
        <v>2.2064446000000001E-2</v>
      </c>
      <c r="AC3428">
        <v>2.2064446000000001E-2</v>
      </c>
      <c r="AD3428">
        <v>3.5106635999999997E-2</v>
      </c>
      <c r="AE3428">
        <v>2.7929002000000001E-2</v>
      </c>
      <c r="AF3428">
        <v>2.2218852000000001E-2</v>
      </c>
      <c r="AG3428">
        <v>1.7676154999999999E-2</v>
      </c>
      <c r="AH3428" s="6">
        <v>6.8215732000000001E-2</v>
      </c>
      <c r="AI3428" s="6"/>
      <c r="AJ3428" s="8"/>
      <c r="AK3428" s="6"/>
      <c r="AL3428" s="6"/>
      <c r="AM3428" s="6"/>
      <c r="AN3428" s="6"/>
      <c r="AO3428" s="6"/>
      <c r="AP3428" s="6"/>
      <c r="AQ3428" s="6"/>
      <c r="AR3428" s="6"/>
      <c r="AS3428" s="6"/>
    </row>
    <row r="3429" spans="1:45" x14ac:dyDescent="0.35">
      <c r="A3429">
        <v>1500</v>
      </c>
      <c r="B3429">
        <v>0.26913278357164289</v>
      </c>
      <c r="C3429">
        <v>120</v>
      </c>
      <c r="D3429">
        <v>1.2806765619606491</v>
      </c>
      <c r="E3429">
        <v>0</v>
      </c>
      <c r="F3429">
        <v>0.6</v>
      </c>
      <c r="G3429">
        <v>0</v>
      </c>
      <c r="H3429" t="s">
        <v>98</v>
      </c>
      <c r="I3429" t="s">
        <v>98</v>
      </c>
      <c r="J3429">
        <v>0.22875404520000001</v>
      </c>
      <c r="K3429">
        <v>3.50577808E-2</v>
      </c>
      <c r="L3429">
        <v>2.7890135199999999E-2</v>
      </c>
      <c r="M3429">
        <v>1.10939656E-2</v>
      </c>
      <c r="N3429">
        <v>1.10939656E-2</v>
      </c>
      <c r="O3429">
        <v>8.8257784000000013E-3</v>
      </c>
      <c r="P3429">
        <v>8.8257784000000013E-3</v>
      </c>
      <c r="Q3429">
        <v>1.40426544E-2</v>
      </c>
      <c r="R3429">
        <v>1.1171600800000001E-2</v>
      </c>
      <c r="S3429">
        <v>8.8875408000000013E-3</v>
      </c>
      <c r="T3429">
        <v>7.0704619999999996E-3</v>
      </c>
      <c r="U3429">
        <v>2.72862928E-2</v>
      </c>
      <c r="V3429">
        <v>41.63</v>
      </c>
      <c r="W3429">
        <v>0.571885113</v>
      </c>
      <c r="X3429">
        <v>8.7644451999999998E-2</v>
      </c>
      <c r="Y3429">
        <v>6.9725337999999998E-2</v>
      </c>
      <c r="Z3429">
        <v>2.7734913999999999E-2</v>
      </c>
      <c r="AA3429">
        <v>2.7734913999999999E-2</v>
      </c>
      <c r="AB3429">
        <v>2.2064446000000001E-2</v>
      </c>
      <c r="AC3429">
        <v>2.2064446000000001E-2</v>
      </c>
      <c r="AD3429">
        <v>3.5106635999999997E-2</v>
      </c>
      <c r="AE3429">
        <v>2.7929002000000001E-2</v>
      </c>
      <c r="AF3429">
        <v>2.2218852000000001E-2</v>
      </c>
      <c r="AG3429">
        <v>1.7676154999999999E-2</v>
      </c>
      <c r="AH3429" s="6">
        <v>6.8215732000000001E-2</v>
      </c>
      <c r="AI3429" s="6"/>
      <c r="AJ3429" s="8"/>
      <c r="AK3429" s="6"/>
      <c r="AL3429" s="6"/>
      <c r="AM3429" s="6"/>
      <c r="AN3429" s="6"/>
      <c r="AO3429" s="6"/>
      <c r="AP3429" s="6"/>
      <c r="AQ3429" s="6"/>
      <c r="AR3429" s="6"/>
      <c r="AS3429" s="6"/>
    </row>
    <row r="3430" spans="1:45" x14ac:dyDescent="0.35">
      <c r="A3430">
        <v>2000</v>
      </c>
      <c r="B3430">
        <v>0.34665095061451801</v>
      </c>
      <c r="C3430">
        <v>120</v>
      </c>
      <c r="D3430">
        <v>1.2806765619606491</v>
      </c>
      <c r="E3430">
        <v>0</v>
      </c>
      <c r="F3430">
        <v>0.6</v>
      </c>
      <c r="G3430">
        <v>0</v>
      </c>
      <c r="H3430" t="s">
        <v>98</v>
      </c>
      <c r="I3430" t="s">
        <v>98</v>
      </c>
      <c r="J3430">
        <v>0.22875404520000001</v>
      </c>
      <c r="K3430">
        <v>3.50577808E-2</v>
      </c>
      <c r="L3430">
        <v>2.7890135199999999E-2</v>
      </c>
      <c r="M3430">
        <v>1.10939656E-2</v>
      </c>
      <c r="N3430">
        <v>1.10939656E-2</v>
      </c>
      <c r="O3430">
        <v>8.8257784000000013E-3</v>
      </c>
      <c r="P3430">
        <v>8.8257784000000013E-3</v>
      </c>
      <c r="Q3430">
        <v>1.40426544E-2</v>
      </c>
      <c r="R3430">
        <v>1.1171600800000001E-2</v>
      </c>
      <c r="S3430">
        <v>8.8875408000000013E-3</v>
      </c>
      <c r="T3430">
        <v>7.0704619999999996E-3</v>
      </c>
      <c r="U3430">
        <v>2.72862928E-2</v>
      </c>
      <c r="V3430">
        <v>41.63</v>
      </c>
      <c r="W3430">
        <v>0.571885113</v>
      </c>
      <c r="X3430">
        <v>8.7644451999999998E-2</v>
      </c>
      <c r="Y3430">
        <v>6.9725337999999998E-2</v>
      </c>
      <c r="Z3430">
        <v>2.7734913999999999E-2</v>
      </c>
      <c r="AA3430">
        <v>2.7734913999999999E-2</v>
      </c>
      <c r="AB3430">
        <v>2.2064446000000001E-2</v>
      </c>
      <c r="AC3430">
        <v>2.2064446000000001E-2</v>
      </c>
      <c r="AD3430">
        <v>3.5106635999999997E-2</v>
      </c>
      <c r="AE3430">
        <v>2.7929002000000001E-2</v>
      </c>
      <c r="AF3430">
        <v>2.2218852000000001E-2</v>
      </c>
      <c r="AG3430">
        <v>1.7676154999999999E-2</v>
      </c>
      <c r="AH3430" s="6">
        <v>6.8215732000000001E-2</v>
      </c>
      <c r="AI3430" s="6"/>
      <c r="AJ3430" s="8"/>
      <c r="AK3430" s="6"/>
      <c r="AL3430" s="6"/>
      <c r="AM3430" s="6"/>
      <c r="AN3430" s="6"/>
      <c r="AO3430" s="6"/>
      <c r="AP3430" s="6"/>
      <c r="AQ3430" s="6"/>
      <c r="AR3430" s="6"/>
      <c r="AS3430" s="6"/>
    </row>
    <row r="3431" spans="1:45" x14ac:dyDescent="0.35">
      <c r="A3431">
        <v>2500</v>
      </c>
      <c r="B3431">
        <v>0.42199403403597868</v>
      </c>
      <c r="C3431">
        <v>120</v>
      </c>
      <c r="D3431">
        <v>1.2806765619606491</v>
      </c>
      <c r="E3431">
        <v>0</v>
      </c>
      <c r="F3431">
        <v>0.6</v>
      </c>
      <c r="G3431">
        <v>0</v>
      </c>
      <c r="H3431" t="s">
        <v>98</v>
      </c>
      <c r="I3431" t="s">
        <v>98</v>
      </c>
      <c r="J3431">
        <v>0.22875404520000001</v>
      </c>
      <c r="K3431">
        <v>3.50577808E-2</v>
      </c>
      <c r="L3431">
        <v>2.7890135199999999E-2</v>
      </c>
      <c r="M3431">
        <v>1.10939656E-2</v>
      </c>
      <c r="N3431">
        <v>1.10939656E-2</v>
      </c>
      <c r="O3431">
        <v>8.8257784000000013E-3</v>
      </c>
      <c r="P3431">
        <v>8.8257784000000013E-3</v>
      </c>
      <c r="Q3431">
        <v>1.40426544E-2</v>
      </c>
      <c r="R3431">
        <v>1.1171600800000001E-2</v>
      </c>
      <c r="S3431">
        <v>8.8875408000000013E-3</v>
      </c>
      <c r="T3431">
        <v>7.0704619999999996E-3</v>
      </c>
      <c r="U3431">
        <v>2.72862928E-2</v>
      </c>
      <c r="V3431">
        <v>41.63</v>
      </c>
      <c r="W3431">
        <v>0.571885113</v>
      </c>
      <c r="X3431">
        <v>8.7644451999999998E-2</v>
      </c>
      <c r="Y3431">
        <v>6.9725337999999998E-2</v>
      </c>
      <c r="Z3431">
        <v>2.7734913999999999E-2</v>
      </c>
      <c r="AA3431">
        <v>2.7734913999999999E-2</v>
      </c>
      <c r="AB3431">
        <v>2.2064446000000001E-2</v>
      </c>
      <c r="AC3431">
        <v>2.2064446000000001E-2</v>
      </c>
      <c r="AD3431">
        <v>3.5106635999999997E-2</v>
      </c>
      <c r="AE3431">
        <v>2.7929002000000001E-2</v>
      </c>
      <c r="AF3431">
        <v>2.2218852000000001E-2</v>
      </c>
      <c r="AG3431">
        <v>1.7676154999999999E-2</v>
      </c>
      <c r="AH3431" s="6">
        <v>6.8215732000000001E-2</v>
      </c>
      <c r="AI3431" s="6"/>
      <c r="AJ3431" s="8"/>
      <c r="AK3431" s="6"/>
      <c r="AL3431" s="6"/>
      <c r="AM3431" s="6"/>
      <c r="AN3431" s="6"/>
      <c r="AO3431" s="6"/>
      <c r="AP3431" s="6"/>
      <c r="AQ3431" s="6"/>
      <c r="AR3431" s="6"/>
      <c r="AS3431" s="6"/>
    </row>
    <row r="3432" spans="1:45" x14ac:dyDescent="0.35">
      <c r="A3432">
        <v>5000</v>
      </c>
      <c r="B3432">
        <v>0.7769651394142254</v>
      </c>
      <c r="C3432">
        <v>120</v>
      </c>
      <c r="D3432">
        <v>1.2806765619606491</v>
      </c>
      <c r="E3432">
        <v>0</v>
      </c>
      <c r="F3432">
        <v>0.6</v>
      </c>
      <c r="G3432">
        <v>0</v>
      </c>
      <c r="H3432" t="s">
        <v>98</v>
      </c>
      <c r="I3432" t="s">
        <v>98</v>
      </c>
      <c r="J3432">
        <v>0.22875404520000001</v>
      </c>
      <c r="K3432">
        <v>3.50577808E-2</v>
      </c>
      <c r="L3432">
        <v>2.7890135199999999E-2</v>
      </c>
      <c r="M3432">
        <v>1.10939656E-2</v>
      </c>
      <c r="N3432">
        <v>1.10939656E-2</v>
      </c>
      <c r="O3432">
        <v>8.8257784000000013E-3</v>
      </c>
      <c r="P3432">
        <v>8.8257784000000013E-3</v>
      </c>
      <c r="Q3432">
        <v>1.40426544E-2</v>
      </c>
      <c r="R3432">
        <v>1.1171600800000001E-2</v>
      </c>
      <c r="S3432">
        <v>8.8875408000000013E-3</v>
      </c>
      <c r="T3432">
        <v>7.0704619999999996E-3</v>
      </c>
      <c r="U3432">
        <v>2.72862928E-2</v>
      </c>
      <c r="V3432">
        <v>41.63</v>
      </c>
      <c r="W3432">
        <v>0.571885113</v>
      </c>
      <c r="X3432">
        <v>8.7644451999999998E-2</v>
      </c>
      <c r="Y3432">
        <v>6.9725337999999998E-2</v>
      </c>
      <c r="Z3432">
        <v>2.7734913999999999E-2</v>
      </c>
      <c r="AA3432">
        <v>2.7734913999999999E-2</v>
      </c>
      <c r="AB3432">
        <v>2.2064446000000001E-2</v>
      </c>
      <c r="AC3432">
        <v>2.2064446000000001E-2</v>
      </c>
      <c r="AD3432">
        <v>3.5106635999999997E-2</v>
      </c>
      <c r="AE3432">
        <v>2.7929002000000001E-2</v>
      </c>
      <c r="AF3432">
        <v>2.2218852000000001E-2</v>
      </c>
      <c r="AG3432">
        <v>1.7676154999999999E-2</v>
      </c>
      <c r="AH3432" s="6">
        <v>6.8215732000000001E-2</v>
      </c>
      <c r="AI3432" s="6"/>
      <c r="AJ3432" s="8"/>
      <c r="AK3432" s="6"/>
      <c r="AL3432" s="6"/>
      <c r="AM3432" s="6"/>
      <c r="AN3432" s="6"/>
      <c r="AO3432" s="6"/>
      <c r="AP3432" s="6"/>
      <c r="AQ3432" s="6"/>
      <c r="AR3432" s="6"/>
      <c r="AS3432" s="6"/>
    </row>
    <row r="3433" spans="1:45" x14ac:dyDescent="0.35">
      <c r="A3433">
        <v>7500</v>
      </c>
      <c r="B3433">
        <v>1.1089210947824439</v>
      </c>
      <c r="C3433">
        <v>120</v>
      </c>
      <c r="D3433">
        <v>1.2806765619606491</v>
      </c>
      <c r="E3433">
        <v>0</v>
      </c>
      <c r="F3433">
        <v>0.6</v>
      </c>
      <c r="G3433">
        <v>0</v>
      </c>
      <c r="H3433" t="s">
        <v>98</v>
      </c>
      <c r="I3433" t="s">
        <v>98</v>
      </c>
      <c r="J3433">
        <v>0.22875404520000001</v>
      </c>
      <c r="K3433">
        <v>3.50577808E-2</v>
      </c>
      <c r="L3433">
        <v>2.7890135199999999E-2</v>
      </c>
      <c r="M3433">
        <v>1.10939656E-2</v>
      </c>
      <c r="N3433">
        <v>1.10939656E-2</v>
      </c>
      <c r="O3433">
        <v>8.8257784000000013E-3</v>
      </c>
      <c r="P3433">
        <v>8.8257784000000013E-3</v>
      </c>
      <c r="Q3433">
        <v>1.40426544E-2</v>
      </c>
      <c r="R3433">
        <v>1.1171600800000001E-2</v>
      </c>
      <c r="S3433">
        <v>8.8875408000000013E-3</v>
      </c>
      <c r="T3433">
        <v>7.0704619999999996E-3</v>
      </c>
      <c r="U3433">
        <v>2.72862928E-2</v>
      </c>
      <c r="V3433">
        <v>41.63</v>
      </c>
      <c r="W3433">
        <v>0.571885113</v>
      </c>
      <c r="X3433">
        <v>8.7644451999999998E-2</v>
      </c>
      <c r="Y3433">
        <v>6.9725337999999998E-2</v>
      </c>
      <c r="Z3433">
        <v>2.7734913999999999E-2</v>
      </c>
      <c r="AA3433">
        <v>2.7734913999999999E-2</v>
      </c>
      <c r="AB3433">
        <v>2.2064446000000001E-2</v>
      </c>
      <c r="AC3433">
        <v>2.2064446000000001E-2</v>
      </c>
      <c r="AD3433">
        <v>3.5106635999999997E-2</v>
      </c>
      <c r="AE3433">
        <v>2.7929002000000001E-2</v>
      </c>
      <c r="AF3433">
        <v>2.2218852000000001E-2</v>
      </c>
      <c r="AG3433">
        <v>1.7676154999999999E-2</v>
      </c>
      <c r="AH3433" s="6">
        <v>6.8215732000000001E-2</v>
      </c>
      <c r="AI3433" s="6"/>
      <c r="AJ3433" s="8"/>
      <c r="AK3433" s="6"/>
      <c r="AL3433" s="6"/>
      <c r="AM3433" s="6"/>
      <c r="AN3433" s="6"/>
      <c r="AO3433" s="6"/>
      <c r="AP3433" s="6"/>
      <c r="AQ3433" s="6"/>
      <c r="AR3433" s="6"/>
      <c r="AS3433" s="6"/>
    </row>
    <row r="3434" spans="1:45" x14ac:dyDescent="0.35">
      <c r="A3434">
        <v>10000</v>
      </c>
      <c r="B3434">
        <v>1.426147766062285</v>
      </c>
      <c r="C3434">
        <v>120</v>
      </c>
      <c r="D3434">
        <v>1.2806765619606491</v>
      </c>
      <c r="E3434">
        <v>0</v>
      </c>
      <c r="F3434">
        <v>0.6</v>
      </c>
      <c r="G3434">
        <v>0</v>
      </c>
      <c r="H3434" t="s">
        <v>98</v>
      </c>
      <c r="I3434" t="s">
        <v>98</v>
      </c>
      <c r="J3434">
        <v>0.22875404520000001</v>
      </c>
      <c r="K3434">
        <v>3.50577808E-2</v>
      </c>
      <c r="L3434">
        <v>2.7890135199999999E-2</v>
      </c>
      <c r="M3434">
        <v>1.10939656E-2</v>
      </c>
      <c r="N3434">
        <v>1.10939656E-2</v>
      </c>
      <c r="O3434">
        <v>8.8257784000000013E-3</v>
      </c>
      <c r="P3434">
        <v>8.8257784000000013E-3</v>
      </c>
      <c r="Q3434">
        <v>1.40426544E-2</v>
      </c>
      <c r="R3434">
        <v>1.1171600800000001E-2</v>
      </c>
      <c r="S3434">
        <v>8.8875408000000013E-3</v>
      </c>
      <c r="T3434">
        <v>7.0704619999999996E-3</v>
      </c>
      <c r="U3434">
        <v>2.72862928E-2</v>
      </c>
      <c r="V3434">
        <v>41.63</v>
      </c>
      <c r="W3434">
        <v>0.571885113</v>
      </c>
      <c r="X3434">
        <v>8.7644451999999998E-2</v>
      </c>
      <c r="Y3434">
        <v>6.9725337999999998E-2</v>
      </c>
      <c r="Z3434">
        <v>2.7734913999999999E-2</v>
      </c>
      <c r="AA3434">
        <v>2.7734913999999999E-2</v>
      </c>
      <c r="AB3434">
        <v>2.2064446000000001E-2</v>
      </c>
      <c r="AC3434">
        <v>2.2064446000000001E-2</v>
      </c>
      <c r="AD3434">
        <v>3.5106635999999997E-2</v>
      </c>
      <c r="AE3434">
        <v>2.7929002000000001E-2</v>
      </c>
      <c r="AF3434">
        <v>2.2218852000000001E-2</v>
      </c>
      <c r="AG3434">
        <v>1.7676154999999999E-2</v>
      </c>
      <c r="AH3434" s="6">
        <v>6.8215732000000001E-2</v>
      </c>
      <c r="AI3434" s="6"/>
      <c r="AJ3434" s="8"/>
      <c r="AK3434" s="6"/>
      <c r="AL3434" s="6"/>
      <c r="AM3434" s="6"/>
      <c r="AN3434" s="6"/>
      <c r="AO3434" s="6"/>
      <c r="AP3434" s="6"/>
      <c r="AQ3434" s="6"/>
      <c r="AR3434" s="6"/>
      <c r="AS3434" s="6"/>
    </row>
    <row r="3435" spans="1:45" x14ac:dyDescent="0.35">
      <c r="A3435">
        <v>15000</v>
      </c>
      <c r="B3435">
        <v>2.0305812132374461</v>
      </c>
      <c r="C3435">
        <v>120</v>
      </c>
      <c r="D3435">
        <v>1.2806765619606491</v>
      </c>
      <c r="E3435">
        <v>0</v>
      </c>
      <c r="F3435">
        <v>0.6</v>
      </c>
      <c r="G3435">
        <v>0</v>
      </c>
      <c r="H3435" t="s">
        <v>98</v>
      </c>
      <c r="I3435" t="s">
        <v>98</v>
      </c>
      <c r="J3435">
        <v>0.22875404520000001</v>
      </c>
      <c r="K3435">
        <v>3.50577808E-2</v>
      </c>
      <c r="L3435">
        <v>2.7890135199999999E-2</v>
      </c>
      <c r="M3435">
        <v>1.10939656E-2</v>
      </c>
      <c r="N3435">
        <v>1.10939656E-2</v>
      </c>
      <c r="O3435">
        <v>8.8257784000000013E-3</v>
      </c>
      <c r="P3435">
        <v>8.8257784000000013E-3</v>
      </c>
      <c r="Q3435">
        <v>1.40426544E-2</v>
      </c>
      <c r="R3435">
        <v>1.1171600800000001E-2</v>
      </c>
      <c r="S3435">
        <v>8.8875408000000013E-3</v>
      </c>
      <c r="T3435">
        <v>7.0704619999999996E-3</v>
      </c>
      <c r="U3435">
        <v>2.72862928E-2</v>
      </c>
      <c r="V3435">
        <v>41.63</v>
      </c>
      <c r="W3435">
        <v>0.571885113</v>
      </c>
      <c r="X3435">
        <v>8.7644451999999998E-2</v>
      </c>
      <c r="Y3435">
        <v>6.9725337999999998E-2</v>
      </c>
      <c r="Z3435">
        <v>2.7734913999999999E-2</v>
      </c>
      <c r="AA3435">
        <v>2.7734913999999999E-2</v>
      </c>
      <c r="AB3435">
        <v>2.2064446000000001E-2</v>
      </c>
      <c r="AC3435">
        <v>2.2064446000000001E-2</v>
      </c>
      <c r="AD3435">
        <v>3.5106635999999997E-2</v>
      </c>
      <c r="AE3435">
        <v>2.7929002000000001E-2</v>
      </c>
      <c r="AF3435">
        <v>2.2218852000000001E-2</v>
      </c>
      <c r="AG3435">
        <v>1.7676154999999999E-2</v>
      </c>
      <c r="AH3435" s="6">
        <v>6.8215732000000001E-2</v>
      </c>
      <c r="AI3435" s="6"/>
      <c r="AJ3435" s="8"/>
      <c r="AK3435" s="6"/>
      <c r="AL3435" s="6"/>
      <c r="AM3435" s="6"/>
      <c r="AN3435" s="6"/>
      <c r="AO3435" s="6"/>
      <c r="AP3435" s="6"/>
      <c r="AQ3435" s="6"/>
      <c r="AR3435" s="6"/>
      <c r="AS3435" s="6"/>
    </row>
    <row r="3436" spans="1:45" x14ac:dyDescent="0.35">
      <c r="A3436">
        <v>1500</v>
      </c>
      <c r="B3436">
        <v>0.28304287090953312</v>
      </c>
      <c r="C3436">
        <v>150</v>
      </c>
      <c r="D3436">
        <v>1.2806765619606491</v>
      </c>
      <c r="E3436">
        <v>0</v>
      </c>
      <c r="F3436">
        <v>0.6</v>
      </c>
      <c r="G3436">
        <v>0</v>
      </c>
      <c r="H3436" t="s">
        <v>98</v>
      </c>
      <c r="I3436" t="s">
        <v>98</v>
      </c>
      <c r="J3436">
        <v>0.22875404520000001</v>
      </c>
      <c r="K3436">
        <v>3.50577808E-2</v>
      </c>
      <c r="L3436">
        <v>2.7890135199999999E-2</v>
      </c>
      <c r="M3436">
        <v>1.10939656E-2</v>
      </c>
      <c r="N3436">
        <v>1.10939656E-2</v>
      </c>
      <c r="O3436">
        <v>8.8257784000000013E-3</v>
      </c>
      <c r="P3436">
        <v>8.8257784000000013E-3</v>
      </c>
      <c r="Q3436">
        <v>1.40426544E-2</v>
      </c>
      <c r="R3436">
        <v>1.1171600800000001E-2</v>
      </c>
      <c r="S3436">
        <v>8.8875408000000013E-3</v>
      </c>
      <c r="T3436">
        <v>7.0704619999999996E-3</v>
      </c>
      <c r="U3436">
        <v>2.72862928E-2</v>
      </c>
      <c r="V3436">
        <v>41.63</v>
      </c>
      <c r="W3436">
        <v>0.571885113</v>
      </c>
      <c r="X3436">
        <v>8.7644451999999998E-2</v>
      </c>
      <c r="Y3436">
        <v>6.9725337999999998E-2</v>
      </c>
      <c r="Z3436">
        <v>2.7734913999999999E-2</v>
      </c>
      <c r="AA3436">
        <v>2.7734913999999999E-2</v>
      </c>
      <c r="AB3436">
        <v>2.2064446000000001E-2</v>
      </c>
      <c r="AC3436">
        <v>2.2064446000000001E-2</v>
      </c>
      <c r="AD3436">
        <v>3.5106635999999997E-2</v>
      </c>
      <c r="AE3436">
        <v>2.7929002000000001E-2</v>
      </c>
      <c r="AF3436">
        <v>2.2218852000000001E-2</v>
      </c>
      <c r="AG3436">
        <v>1.7676154999999999E-2</v>
      </c>
      <c r="AH3436" s="6">
        <v>6.8215732000000001E-2</v>
      </c>
      <c r="AI3436" s="6"/>
      <c r="AJ3436" s="8"/>
      <c r="AK3436" s="6"/>
      <c r="AL3436" s="6"/>
      <c r="AM3436" s="6"/>
      <c r="AN3436" s="6"/>
      <c r="AO3436" s="6"/>
      <c r="AP3436" s="6"/>
      <c r="AQ3436" s="6"/>
      <c r="AR3436" s="6"/>
      <c r="AS3436" s="6"/>
    </row>
    <row r="3437" spans="1:45" x14ac:dyDescent="0.35">
      <c r="A3437">
        <v>2000</v>
      </c>
      <c r="B3437">
        <v>0.35596680449461049</v>
      </c>
      <c r="C3437">
        <v>150</v>
      </c>
      <c r="D3437">
        <v>1.2806765619606491</v>
      </c>
      <c r="E3437">
        <v>0</v>
      </c>
      <c r="F3437">
        <v>0.6</v>
      </c>
      <c r="G3437">
        <v>0</v>
      </c>
      <c r="H3437" t="s">
        <v>98</v>
      </c>
      <c r="I3437" t="s">
        <v>98</v>
      </c>
      <c r="J3437">
        <v>0.22875404520000001</v>
      </c>
      <c r="K3437">
        <v>3.50577808E-2</v>
      </c>
      <c r="L3437">
        <v>2.7890135199999999E-2</v>
      </c>
      <c r="M3437">
        <v>1.10939656E-2</v>
      </c>
      <c r="N3437">
        <v>1.10939656E-2</v>
      </c>
      <c r="O3437">
        <v>8.8257784000000013E-3</v>
      </c>
      <c r="P3437">
        <v>8.8257784000000013E-3</v>
      </c>
      <c r="Q3437">
        <v>1.40426544E-2</v>
      </c>
      <c r="R3437">
        <v>1.1171600800000001E-2</v>
      </c>
      <c r="S3437">
        <v>8.8875408000000013E-3</v>
      </c>
      <c r="T3437">
        <v>7.0704619999999996E-3</v>
      </c>
      <c r="U3437">
        <v>2.72862928E-2</v>
      </c>
      <c r="V3437">
        <v>41.63</v>
      </c>
      <c r="W3437">
        <v>0.571885113</v>
      </c>
      <c r="X3437">
        <v>8.7644451999999998E-2</v>
      </c>
      <c r="Y3437">
        <v>6.9725337999999998E-2</v>
      </c>
      <c r="Z3437">
        <v>2.7734913999999999E-2</v>
      </c>
      <c r="AA3437">
        <v>2.7734913999999999E-2</v>
      </c>
      <c r="AB3437">
        <v>2.2064446000000001E-2</v>
      </c>
      <c r="AC3437">
        <v>2.2064446000000001E-2</v>
      </c>
      <c r="AD3437">
        <v>3.5106635999999997E-2</v>
      </c>
      <c r="AE3437">
        <v>2.7929002000000001E-2</v>
      </c>
      <c r="AF3437">
        <v>2.2218852000000001E-2</v>
      </c>
      <c r="AG3437">
        <v>1.7676154999999999E-2</v>
      </c>
      <c r="AH3437" s="6">
        <v>6.8215732000000001E-2</v>
      </c>
      <c r="AI3437" s="6"/>
      <c r="AJ3437" s="8"/>
      <c r="AK3437" s="6"/>
      <c r="AL3437" s="6"/>
      <c r="AM3437" s="6"/>
      <c r="AN3437" s="6"/>
      <c r="AO3437" s="6"/>
      <c r="AP3437" s="6"/>
      <c r="AQ3437" s="6"/>
      <c r="AR3437" s="6"/>
      <c r="AS3437" s="6"/>
    </row>
    <row r="3438" spans="1:45" x14ac:dyDescent="0.35">
      <c r="A3438">
        <v>2500</v>
      </c>
      <c r="B3438">
        <v>0.42790722020195932</v>
      </c>
      <c r="C3438">
        <v>150</v>
      </c>
      <c r="D3438">
        <v>1.2806765619606491</v>
      </c>
      <c r="E3438">
        <v>0</v>
      </c>
      <c r="F3438">
        <v>0.6</v>
      </c>
      <c r="G3438">
        <v>0</v>
      </c>
      <c r="H3438" t="s">
        <v>98</v>
      </c>
      <c r="I3438" t="s">
        <v>98</v>
      </c>
      <c r="J3438">
        <v>0.22875404520000001</v>
      </c>
      <c r="K3438">
        <v>3.50577808E-2</v>
      </c>
      <c r="L3438">
        <v>2.7890135199999999E-2</v>
      </c>
      <c r="M3438">
        <v>1.10939656E-2</v>
      </c>
      <c r="N3438">
        <v>1.10939656E-2</v>
      </c>
      <c r="O3438">
        <v>8.8257784000000013E-3</v>
      </c>
      <c r="P3438">
        <v>8.8257784000000013E-3</v>
      </c>
      <c r="Q3438">
        <v>1.40426544E-2</v>
      </c>
      <c r="R3438">
        <v>1.1171600800000001E-2</v>
      </c>
      <c r="S3438">
        <v>8.8875408000000013E-3</v>
      </c>
      <c r="T3438">
        <v>7.0704619999999996E-3</v>
      </c>
      <c r="U3438">
        <v>2.72862928E-2</v>
      </c>
      <c r="V3438">
        <v>41.63</v>
      </c>
      <c r="W3438">
        <v>0.571885113</v>
      </c>
      <c r="X3438">
        <v>8.7644451999999998E-2</v>
      </c>
      <c r="Y3438">
        <v>6.9725337999999998E-2</v>
      </c>
      <c r="Z3438">
        <v>2.7734913999999999E-2</v>
      </c>
      <c r="AA3438">
        <v>2.7734913999999999E-2</v>
      </c>
      <c r="AB3438">
        <v>2.2064446000000001E-2</v>
      </c>
      <c r="AC3438">
        <v>2.2064446000000001E-2</v>
      </c>
      <c r="AD3438">
        <v>3.5106635999999997E-2</v>
      </c>
      <c r="AE3438">
        <v>2.7929002000000001E-2</v>
      </c>
      <c r="AF3438">
        <v>2.2218852000000001E-2</v>
      </c>
      <c r="AG3438">
        <v>1.7676154999999999E-2</v>
      </c>
      <c r="AH3438" s="6">
        <v>6.8215732000000001E-2</v>
      </c>
      <c r="AI3438" s="6"/>
      <c r="AJ3438" s="8"/>
      <c r="AK3438" s="6"/>
      <c r="AL3438" s="6"/>
      <c r="AM3438" s="6"/>
      <c r="AN3438" s="6"/>
      <c r="AO3438" s="6"/>
      <c r="AP3438" s="6"/>
      <c r="AQ3438" s="6"/>
      <c r="AR3438" s="6"/>
      <c r="AS3438" s="6"/>
    </row>
    <row r="3439" spans="1:45" x14ac:dyDescent="0.35">
      <c r="A3439">
        <v>5000</v>
      </c>
      <c r="B3439">
        <v>0.76896781554878713</v>
      </c>
      <c r="C3439">
        <v>150</v>
      </c>
      <c r="D3439">
        <v>1.2806765619606491</v>
      </c>
      <c r="E3439">
        <v>0</v>
      </c>
      <c r="F3439">
        <v>0.6</v>
      </c>
      <c r="G3439">
        <v>0</v>
      </c>
      <c r="H3439" t="s">
        <v>98</v>
      </c>
      <c r="I3439" t="s">
        <v>98</v>
      </c>
      <c r="J3439">
        <v>0.22875404520000001</v>
      </c>
      <c r="K3439">
        <v>3.50577808E-2</v>
      </c>
      <c r="L3439">
        <v>2.7890135199999999E-2</v>
      </c>
      <c r="M3439">
        <v>1.10939656E-2</v>
      </c>
      <c r="N3439">
        <v>1.10939656E-2</v>
      </c>
      <c r="O3439">
        <v>8.8257784000000013E-3</v>
      </c>
      <c r="P3439">
        <v>8.8257784000000013E-3</v>
      </c>
      <c r="Q3439">
        <v>1.40426544E-2</v>
      </c>
      <c r="R3439">
        <v>1.1171600800000001E-2</v>
      </c>
      <c r="S3439">
        <v>8.8875408000000013E-3</v>
      </c>
      <c r="T3439">
        <v>7.0704619999999996E-3</v>
      </c>
      <c r="U3439">
        <v>2.72862928E-2</v>
      </c>
      <c r="V3439">
        <v>41.63</v>
      </c>
      <c r="W3439">
        <v>0.571885113</v>
      </c>
      <c r="X3439">
        <v>8.7644451999999998E-2</v>
      </c>
      <c r="Y3439">
        <v>6.9725337999999998E-2</v>
      </c>
      <c r="Z3439">
        <v>2.7734913999999999E-2</v>
      </c>
      <c r="AA3439">
        <v>2.7734913999999999E-2</v>
      </c>
      <c r="AB3439">
        <v>2.2064446000000001E-2</v>
      </c>
      <c r="AC3439">
        <v>2.2064446000000001E-2</v>
      </c>
      <c r="AD3439">
        <v>3.5106635999999997E-2</v>
      </c>
      <c r="AE3439">
        <v>2.7929002000000001E-2</v>
      </c>
      <c r="AF3439">
        <v>2.2218852000000001E-2</v>
      </c>
      <c r="AG3439">
        <v>1.7676154999999999E-2</v>
      </c>
      <c r="AH3439" s="6">
        <v>6.8215732000000001E-2</v>
      </c>
      <c r="AI3439" s="6"/>
      <c r="AJ3439" s="8"/>
      <c r="AK3439" s="6"/>
      <c r="AL3439" s="6"/>
      <c r="AM3439" s="6"/>
      <c r="AN3439" s="6"/>
      <c r="AO3439" s="6"/>
      <c r="AP3439" s="6"/>
      <c r="AQ3439" s="6"/>
      <c r="AR3439" s="6"/>
      <c r="AS3439" s="6"/>
    </row>
    <row r="3440" spans="1:45" x14ac:dyDescent="0.35">
      <c r="A3440">
        <v>7500</v>
      </c>
      <c r="B3440">
        <v>1.0879543076490881</v>
      </c>
      <c r="C3440">
        <v>150</v>
      </c>
      <c r="D3440">
        <v>1.2806765619606491</v>
      </c>
      <c r="E3440">
        <v>0</v>
      </c>
      <c r="F3440">
        <v>0.6</v>
      </c>
      <c r="G3440">
        <v>0</v>
      </c>
      <c r="H3440" t="s">
        <v>98</v>
      </c>
      <c r="I3440" t="s">
        <v>98</v>
      </c>
      <c r="J3440">
        <v>0.22875404520000001</v>
      </c>
      <c r="K3440">
        <v>3.50577808E-2</v>
      </c>
      <c r="L3440">
        <v>2.7890135199999999E-2</v>
      </c>
      <c r="M3440">
        <v>1.10939656E-2</v>
      </c>
      <c r="N3440">
        <v>1.10939656E-2</v>
      </c>
      <c r="O3440">
        <v>8.8257784000000013E-3</v>
      </c>
      <c r="P3440">
        <v>8.8257784000000013E-3</v>
      </c>
      <c r="Q3440">
        <v>1.40426544E-2</v>
      </c>
      <c r="R3440">
        <v>1.1171600800000001E-2</v>
      </c>
      <c r="S3440">
        <v>8.8875408000000013E-3</v>
      </c>
      <c r="T3440">
        <v>7.0704619999999996E-3</v>
      </c>
      <c r="U3440">
        <v>2.72862928E-2</v>
      </c>
      <c r="V3440">
        <v>41.63</v>
      </c>
      <c r="W3440">
        <v>0.571885113</v>
      </c>
      <c r="X3440">
        <v>8.7644451999999998E-2</v>
      </c>
      <c r="Y3440">
        <v>6.9725337999999998E-2</v>
      </c>
      <c r="Z3440">
        <v>2.7734913999999999E-2</v>
      </c>
      <c r="AA3440">
        <v>2.7734913999999999E-2</v>
      </c>
      <c r="AB3440">
        <v>2.2064446000000001E-2</v>
      </c>
      <c r="AC3440">
        <v>2.2064446000000001E-2</v>
      </c>
      <c r="AD3440">
        <v>3.5106635999999997E-2</v>
      </c>
      <c r="AE3440">
        <v>2.7929002000000001E-2</v>
      </c>
      <c r="AF3440">
        <v>2.2218852000000001E-2</v>
      </c>
      <c r="AG3440">
        <v>1.7676154999999999E-2</v>
      </c>
      <c r="AH3440" s="6">
        <v>6.8215732000000001E-2</v>
      </c>
      <c r="AI3440" s="6"/>
      <c r="AJ3440" s="8"/>
      <c r="AK3440" s="6"/>
      <c r="AL3440" s="6"/>
      <c r="AM3440" s="6"/>
      <c r="AN3440" s="6"/>
      <c r="AO3440" s="6"/>
      <c r="AP3440" s="6"/>
      <c r="AQ3440" s="6"/>
      <c r="AR3440" s="6"/>
      <c r="AS3440" s="6"/>
    </row>
    <row r="3441" spans="1:45" x14ac:dyDescent="0.35">
      <c r="A3441">
        <v>10000</v>
      </c>
      <c r="B3441">
        <v>1.3924620067406019</v>
      </c>
      <c r="C3441">
        <v>150</v>
      </c>
      <c r="D3441">
        <v>1.2806765619606491</v>
      </c>
      <c r="E3441">
        <v>0</v>
      </c>
      <c r="F3441">
        <v>0.6</v>
      </c>
      <c r="G3441">
        <v>0</v>
      </c>
      <c r="H3441" t="s">
        <v>98</v>
      </c>
      <c r="I3441" t="s">
        <v>98</v>
      </c>
      <c r="J3441">
        <v>0.22875404520000001</v>
      </c>
      <c r="K3441">
        <v>3.50577808E-2</v>
      </c>
      <c r="L3441">
        <v>2.7890135199999999E-2</v>
      </c>
      <c r="M3441">
        <v>1.10939656E-2</v>
      </c>
      <c r="N3441">
        <v>1.10939656E-2</v>
      </c>
      <c r="O3441">
        <v>8.8257784000000013E-3</v>
      </c>
      <c r="P3441">
        <v>8.8257784000000013E-3</v>
      </c>
      <c r="Q3441">
        <v>1.40426544E-2</v>
      </c>
      <c r="R3441">
        <v>1.1171600800000001E-2</v>
      </c>
      <c r="S3441">
        <v>8.8875408000000013E-3</v>
      </c>
      <c r="T3441">
        <v>7.0704619999999996E-3</v>
      </c>
      <c r="U3441">
        <v>2.72862928E-2</v>
      </c>
      <c r="V3441">
        <v>41.63</v>
      </c>
      <c r="W3441">
        <v>0.571885113</v>
      </c>
      <c r="X3441">
        <v>8.7644451999999998E-2</v>
      </c>
      <c r="Y3441">
        <v>6.9725337999999998E-2</v>
      </c>
      <c r="Z3441">
        <v>2.7734913999999999E-2</v>
      </c>
      <c r="AA3441">
        <v>2.7734913999999999E-2</v>
      </c>
      <c r="AB3441">
        <v>2.2064446000000001E-2</v>
      </c>
      <c r="AC3441">
        <v>2.2064446000000001E-2</v>
      </c>
      <c r="AD3441">
        <v>3.5106635999999997E-2</v>
      </c>
      <c r="AE3441">
        <v>2.7929002000000001E-2</v>
      </c>
      <c r="AF3441">
        <v>2.2218852000000001E-2</v>
      </c>
      <c r="AG3441">
        <v>1.7676154999999999E-2</v>
      </c>
      <c r="AH3441" s="6">
        <v>6.8215732000000001E-2</v>
      </c>
      <c r="AI3441" s="6"/>
      <c r="AJ3441" s="8"/>
      <c r="AK3441" s="6"/>
      <c r="AL3441" s="6"/>
      <c r="AM3441" s="6"/>
      <c r="AN3441" s="6"/>
      <c r="AO3441" s="6"/>
      <c r="AP3441" s="6"/>
      <c r="AQ3441" s="6"/>
      <c r="AR3441" s="6"/>
      <c r="AS3441" s="6"/>
    </row>
    <row r="3442" spans="1:45" x14ac:dyDescent="0.35">
      <c r="A3442">
        <v>15000</v>
      </c>
      <c r="B3442">
        <v>1.971938644697917</v>
      </c>
      <c r="C3442">
        <v>150</v>
      </c>
      <c r="D3442">
        <v>1.2806765619606491</v>
      </c>
      <c r="E3442">
        <v>0</v>
      </c>
      <c r="F3442">
        <v>0.6</v>
      </c>
      <c r="G3442">
        <v>0</v>
      </c>
      <c r="H3442" t="s">
        <v>98</v>
      </c>
      <c r="I3442" t="s">
        <v>98</v>
      </c>
      <c r="J3442">
        <v>0.22875404520000001</v>
      </c>
      <c r="K3442">
        <v>3.50577808E-2</v>
      </c>
      <c r="L3442">
        <v>2.7890135199999999E-2</v>
      </c>
      <c r="M3442">
        <v>1.10939656E-2</v>
      </c>
      <c r="N3442">
        <v>1.10939656E-2</v>
      </c>
      <c r="O3442">
        <v>8.8257784000000013E-3</v>
      </c>
      <c r="P3442">
        <v>8.8257784000000013E-3</v>
      </c>
      <c r="Q3442">
        <v>1.40426544E-2</v>
      </c>
      <c r="R3442">
        <v>1.1171600800000001E-2</v>
      </c>
      <c r="S3442">
        <v>8.8875408000000013E-3</v>
      </c>
      <c r="T3442">
        <v>7.0704619999999996E-3</v>
      </c>
      <c r="U3442">
        <v>2.72862928E-2</v>
      </c>
      <c r="V3442">
        <v>41.63</v>
      </c>
      <c r="W3442">
        <v>0.571885113</v>
      </c>
      <c r="X3442">
        <v>8.7644451999999998E-2</v>
      </c>
      <c r="Y3442">
        <v>6.9725337999999998E-2</v>
      </c>
      <c r="Z3442">
        <v>2.7734913999999999E-2</v>
      </c>
      <c r="AA3442">
        <v>2.7734913999999999E-2</v>
      </c>
      <c r="AB3442">
        <v>2.2064446000000001E-2</v>
      </c>
      <c r="AC3442">
        <v>2.2064446000000001E-2</v>
      </c>
      <c r="AD3442">
        <v>3.5106635999999997E-2</v>
      </c>
      <c r="AE3442">
        <v>2.7929002000000001E-2</v>
      </c>
      <c r="AF3442">
        <v>2.2218852000000001E-2</v>
      </c>
      <c r="AG3442">
        <v>1.7676154999999999E-2</v>
      </c>
      <c r="AH3442" s="6">
        <v>6.8215732000000001E-2</v>
      </c>
      <c r="AI3442" s="6"/>
      <c r="AJ3442" s="8"/>
      <c r="AK3442" s="6"/>
      <c r="AL3442" s="6"/>
      <c r="AM3442" s="6"/>
      <c r="AN3442" s="6"/>
      <c r="AO3442" s="6"/>
      <c r="AP3442" s="6"/>
      <c r="AQ3442" s="6"/>
      <c r="AR3442" s="6"/>
      <c r="AS3442" s="6"/>
    </row>
    <row r="3443" spans="1:45" x14ac:dyDescent="0.35">
      <c r="A3443">
        <v>1500</v>
      </c>
      <c r="B3443">
        <v>0.31574512973017888</v>
      </c>
      <c r="C3443">
        <v>180</v>
      </c>
      <c r="D3443">
        <v>1.2806765619606491</v>
      </c>
      <c r="E3443">
        <v>0</v>
      </c>
      <c r="F3443">
        <v>0.6</v>
      </c>
      <c r="G3443">
        <v>0</v>
      </c>
      <c r="H3443" t="s">
        <v>98</v>
      </c>
      <c r="I3443" t="s">
        <v>98</v>
      </c>
      <c r="J3443">
        <v>0.22875404520000001</v>
      </c>
      <c r="K3443">
        <v>3.50577808E-2</v>
      </c>
      <c r="L3443">
        <v>2.7890135199999999E-2</v>
      </c>
      <c r="M3443">
        <v>1.10939656E-2</v>
      </c>
      <c r="N3443">
        <v>1.10939656E-2</v>
      </c>
      <c r="O3443">
        <v>8.8257784000000013E-3</v>
      </c>
      <c r="P3443">
        <v>8.8257784000000013E-3</v>
      </c>
      <c r="Q3443">
        <v>1.40426544E-2</v>
      </c>
      <c r="R3443">
        <v>1.1171600800000001E-2</v>
      </c>
      <c r="S3443">
        <v>8.8875408000000013E-3</v>
      </c>
      <c r="T3443">
        <v>7.0704619999999996E-3</v>
      </c>
      <c r="U3443">
        <v>2.72862928E-2</v>
      </c>
      <c r="V3443">
        <v>41.63</v>
      </c>
      <c r="W3443">
        <v>0.571885113</v>
      </c>
      <c r="X3443">
        <v>8.7644451999999998E-2</v>
      </c>
      <c r="Y3443">
        <v>6.9725337999999998E-2</v>
      </c>
      <c r="Z3443">
        <v>2.7734913999999999E-2</v>
      </c>
      <c r="AA3443">
        <v>2.7734913999999999E-2</v>
      </c>
      <c r="AB3443">
        <v>2.2064446000000001E-2</v>
      </c>
      <c r="AC3443">
        <v>2.2064446000000001E-2</v>
      </c>
      <c r="AD3443">
        <v>3.5106635999999997E-2</v>
      </c>
      <c r="AE3443">
        <v>2.7929002000000001E-2</v>
      </c>
      <c r="AF3443">
        <v>2.2218852000000001E-2</v>
      </c>
      <c r="AG3443">
        <v>1.7676154999999999E-2</v>
      </c>
      <c r="AH3443" s="6">
        <v>6.8215732000000001E-2</v>
      </c>
      <c r="AI3443" s="6"/>
      <c r="AJ3443" s="8"/>
      <c r="AK3443" s="6"/>
      <c r="AL3443" s="6"/>
      <c r="AM3443" s="6"/>
      <c r="AN3443" s="6"/>
      <c r="AO3443" s="6"/>
      <c r="AP3443" s="6"/>
      <c r="AQ3443" s="6"/>
      <c r="AR3443" s="6"/>
      <c r="AS3443" s="6"/>
    </row>
    <row r="3444" spans="1:45" x14ac:dyDescent="0.35">
      <c r="A3444">
        <v>2000</v>
      </c>
      <c r="B3444">
        <v>0.37443163127445889</v>
      </c>
      <c r="C3444">
        <v>180</v>
      </c>
      <c r="D3444">
        <v>1.2806765619606491</v>
      </c>
      <c r="E3444">
        <v>0</v>
      </c>
      <c r="F3444">
        <v>0.6</v>
      </c>
      <c r="G3444">
        <v>0</v>
      </c>
      <c r="H3444" t="s">
        <v>98</v>
      </c>
      <c r="I3444" t="s">
        <v>98</v>
      </c>
      <c r="J3444">
        <v>0.22875404520000001</v>
      </c>
      <c r="K3444">
        <v>3.50577808E-2</v>
      </c>
      <c r="L3444">
        <v>2.7890135199999999E-2</v>
      </c>
      <c r="M3444">
        <v>1.10939656E-2</v>
      </c>
      <c r="N3444">
        <v>1.10939656E-2</v>
      </c>
      <c r="O3444">
        <v>8.8257784000000013E-3</v>
      </c>
      <c r="P3444">
        <v>8.8257784000000013E-3</v>
      </c>
      <c r="Q3444">
        <v>1.40426544E-2</v>
      </c>
      <c r="R3444">
        <v>1.1171600800000001E-2</v>
      </c>
      <c r="S3444">
        <v>8.8875408000000013E-3</v>
      </c>
      <c r="T3444">
        <v>7.0704619999999996E-3</v>
      </c>
      <c r="U3444">
        <v>2.72862928E-2</v>
      </c>
      <c r="V3444">
        <v>41.63</v>
      </c>
      <c r="W3444">
        <v>0.571885113</v>
      </c>
      <c r="X3444">
        <v>8.7644451999999998E-2</v>
      </c>
      <c r="Y3444">
        <v>6.9725337999999998E-2</v>
      </c>
      <c r="Z3444">
        <v>2.7734913999999999E-2</v>
      </c>
      <c r="AA3444">
        <v>2.7734913999999999E-2</v>
      </c>
      <c r="AB3444">
        <v>2.2064446000000001E-2</v>
      </c>
      <c r="AC3444">
        <v>2.2064446000000001E-2</v>
      </c>
      <c r="AD3444">
        <v>3.5106635999999997E-2</v>
      </c>
      <c r="AE3444">
        <v>2.7929002000000001E-2</v>
      </c>
      <c r="AF3444">
        <v>2.2218852000000001E-2</v>
      </c>
      <c r="AG3444">
        <v>1.7676154999999999E-2</v>
      </c>
      <c r="AH3444" s="6">
        <v>6.8215732000000001E-2</v>
      </c>
      <c r="AI3444" s="6"/>
      <c r="AJ3444" s="8"/>
      <c r="AK3444" s="6"/>
      <c r="AL3444" s="6"/>
      <c r="AM3444" s="6"/>
      <c r="AN3444" s="6"/>
      <c r="AO3444" s="6"/>
      <c r="AP3444" s="6"/>
      <c r="AQ3444" s="6"/>
      <c r="AR3444" s="6"/>
      <c r="AS3444" s="6"/>
    </row>
    <row r="3445" spans="1:45" x14ac:dyDescent="0.35">
      <c r="A3445">
        <v>2500</v>
      </c>
      <c r="B3445">
        <v>0.44024365950033439</v>
      </c>
      <c r="C3445">
        <v>180</v>
      </c>
      <c r="D3445">
        <v>1.2806765619606491</v>
      </c>
      <c r="E3445">
        <v>0</v>
      </c>
      <c r="F3445">
        <v>0.6</v>
      </c>
      <c r="G3445">
        <v>0</v>
      </c>
      <c r="H3445" t="s">
        <v>98</v>
      </c>
      <c r="I3445" t="s">
        <v>98</v>
      </c>
      <c r="J3445">
        <v>0.22875404520000001</v>
      </c>
      <c r="K3445">
        <v>3.50577808E-2</v>
      </c>
      <c r="L3445">
        <v>2.7890135199999999E-2</v>
      </c>
      <c r="M3445">
        <v>1.10939656E-2</v>
      </c>
      <c r="N3445">
        <v>1.10939656E-2</v>
      </c>
      <c r="O3445">
        <v>8.8257784000000013E-3</v>
      </c>
      <c r="P3445">
        <v>8.8257784000000013E-3</v>
      </c>
      <c r="Q3445">
        <v>1.40426544E-2</v>
      </c>
      <c r="R3445">
        <v>1.1171600800000001E-2</v>
      </c>
      <c r="S3445">
        <v>8.8875408000000013E-3</v>
      </c>
      <c r="T3445">
        <v>7.0704619999999996E-3</v>
      </c>
      <c r="U3445">
        <v>2.72862928E-2</v>
      </c>
      <c r="V3445">
        <v>41.63</v>
      </c>
      <c r="W3445">
        <v>0.571885113</v>
      </c>
      <c r="X3445">
        <v>8.7644451999999998E-2</v>
      </c>
      <c r="Y3445">
        <v>6.9725337999999998E-2</v>
      </c>
      <c r="Z3445">
        <v>2.7734913999999999E-2</v>
      </c>
      <c r="AA3445">
        <v>2.7734913999999999E-2</v>
      </c>
      <c r="AB3445">
        <v>2.2064446000000001E-2</v>
      </c>
      <c r="AC3445">
        <v>2.2064446000000001E-2</v>
      </c>
      <c r="AD3445">
        <v>3.5106635999999997E-2</v>
      </c>
      <c r="AE3445">
        <v>2.7929002000000001E-2</v>
      </c>
      <c r="AF3445">
        <v>2.2218852000000001E-2</v>
      </c>
      <c r="AG3445">
        <v>1.7676154999999999E-2</v>
      </c>
      <c r="AH3445" s="6">
        <v>6.8215732000000001E-2</v>
      </c>
      <c r="AI3445" s="6"/>
      <c r="AJ3445" s="8"/>
      <c r="AK3445" s="6"/>
      <c r="AL3445" s="6"/>
      <c r="AM3445" s="6"/>
      <c r="AN3445" s="6"/>
      <c r="AO3445" s="6"/>
      <c r="AP3445" s="6"/>
      <c r="AQ3445" s="6"/>
      <c r="AR3445" s="6"/>
      <c r="AS3445" s="6"/>
    </row>
    <row r="3446" spans="1:45" x14ac:dyDescent="0.35">
      <c r="A3446">
        <v>5000</v>
      </c>
      <c r="B3446">
        <v>0.76491852271741012</v>
      </c>
      <c r="C3446">
        <v>180</v>
      </c>
      <c r="D3446">
        <v>1.2806765619606491</v>
      </c>
      <c r="E3446">
        <v>0</v>
      </c>
      <c r="F3446">
        <v>0.6</v>
      </c>
      <c r="G3446">
        <v>0</v>
      </c>
      <c r="H3446" t="s">
        <v>98</v>
      </c>
      <c r="I3446" t="s">
        <v>98</v>
      </c>
      <c r="J3446">
        <v>0.22875404520000001</v>
      </c>
      <c r="K3446">
        <v>3.50577808E-2</v>
      </c>
      <c r="L3446">
        <v>2.7890135199999999E-2</v>
      </c>
      <c r="M3446">
        <v>1.10939656E-2</v>
      </c>
      <c r="N3446">
        <v>1.10939656E-2</v>
      </c>
      <c r="O3446">
        <v>8.8257784000000013E-3</v>
      </c>
      <c r="P3446">
        <v>8.8257784000000013E-3</v>
      </c>
      <c r="Q3446">
        <v>1.40426544E-2</v>
      </c>
      <c r="R3446">
        <v>1.1171600800000001E-2</v>
      </c>
      <c r="S3446">
        <v>8.8875408000000013E-3</v>
      </c>
      <c r="T3446">
        <v>7.0704619999999996E-3</v>
      </c>
      <c r="U3446">
        <v>2.72862928E-2</v>
      </c>
      <c r="V3446">
        <v>41.63</v>
      </c>
      <c r="W3446">
        <v>0.571885113</v>
      </c>
      <c r="X3446">
        <v>8.7644451999999998E-2</v>
      </c>
      <c r="Y3446">
        <v>6.9725337999999998E-2</v>
      </c>
      <c r="Z3446">
        <v>2.7734913999999999E-2</v>
      </c>
      <c r="AA3446">
        <v>2.7734913999999999E-2</v>
      </c>
      <c r="AB3446">
        <v>2.2064446000000001E-2</v>
      </c>
      <c r="AC3446">
        <v>2.2064446000000001E-2</v>
      </c>
      <c r="AD3446">
        <v>3.5106635999999997E-2</v>
      </c>
      <c r="AE3446">
        <v>2.7929002000000001E-2</v>
      </c>
      <c r="AF3446">
        <v>2.2218852000000001E-2</v>
      </c>
      <c r="AG3446">
        <v>1.7676154999999999E-2</v>
      </c>
      <c r="AH3446" s="6">
        <v>6.8215732000000001E-2</v>
      </c>
      <c r="AI3446" s="6"/>
      <c r="AJ3446" s="8"/>
      <c r="AK3446" s="6"/>
      <c r="AL3446" s="6"/>
      <c r="AM3446" s="6"/>
      <c r="AN3446" s="6"/>
      <c r="AO3446" s="6"/>
      <c r="AP3446" s="6"/>
      <c r="AQ3446" s="6"/>
      <c r="AR3446" s="6"/>
      <c r="AS3446" s="6"/>
    </row>
    <row r="3447" spans="1:45" x14ac:dyDescent="0.35">
      <c r="A3447">
        <v>7500</v>
      </c>
      <c r="B3447">
        <v>1.0711669595855371</v>
      </c>
      <c r="C3447">
        <v>180</v>
      </c>
      <c r="D3447">
        <v>1.2806765619606491</v>
      </c>
      <c r="E3447">
        <v>0</v>
      </c>
      <c r="F3447">
        <v>0.6</v>
      </c>
      <c r="G3447">
        <v>0</v>
      </c>
      <c r="H3447" t="s">
        <v>98</v>
      </c>
      <c r="I3447" t="s">
        <v>98</v>
      </c>
      <c r="J3447">
        <v>0.22875404520000001</v>
      </c>
      <c r="K3447">
        <v>3.50577808E-2</v>
      </c>
      <c r="L3447">
        <v>2.7890135199999999E-2</v>
      </c>
      <c r="M3447">
        <v>1.10939656E-2</v>
      </c>
      <c r="N3447">
        <v>1.10939656E-2</v>
      </c>
      <c r="O3447">
        <v>8.8257784000000013E-3</v>
      </c>
      <c r="P3447">
        <v>8.8257784000000013E-3</v>
      </c>
      <c r="Q3447">
        <v>1.40426544E-2</v>
      </c>
      <c r="R3447">
        <v>1.1171600800000001E-2</v>
      </c>
      <c r="S3447">
        <v>8.8875408000000013E-3</v>
      </c>
      <c r="T3447">
        <v>7.0704619999999996E-3</v>
      </c>
      <c r="U3447">
        <v>2.72862928E-2</v>
      </c>
      <c r="V3447">
        <v>41.63</v>
      </c>
      <c r="W3447">
        <v>0.571885113</v>
      </c>
      <c r="X3447">
        <v>8.7644451999999998E-2</v>
      </c>
      <c r="Y3447">
        <v>6.9725337999999998E-2</v>
      </c>
      <c r="Z3447">
        <v>2.7734913999999999E-2</v>
      </c>
      <c r="AA3447">
        <v>2.7734913999999999E-2</v>
      </c>
      <c r="AB3447">
        <v>2.2064446000000001E-2</v>
      </c>
      <c r="AC3447">
        <v>2.2064446000000001E-2</v>
      </c>
      <c r="AD3447">
        <v>3.5106635999999997E-2</v>
      </c>
      <c r="AE3447">
        <v>2.7929002000000001E-2</v>
      </c>
      <c r="AF3447">
        <v>2.2218852000000001E-2</v>
      </c>
      <c r="AG3447">
        <v>1.7676154999999999E-2</v>
      </c>
      <c r="AH3447" s="6">
        <v>6.8215732000000001E-2</v>
      </c>
      <c r="AI3447" s="6"/>
      <c r="AJ3447" s="8"/>
      <c r="AK3447" s="6"/>
      <c r="AL3447" s="6"/>
      <c r="AM3447" s="6"/>
      <c r="AN3447" s="6"/>
      <c r="AO3447" s="6"/>
      <c r="AP3447" s="6"/>
      <c r="AQ3447" s="6"/>
      <c r="AR3447" s="6"/>
      <c r="AS3447" s="6"/>
    </row>
    <row r="3448" spans="1:45" x14ac:dyDescent="0.35">
      <c r="A3448">
        <v>10000</v>
      </c>
      <c r="B3448">
        <v>1.3636459205606599</v>
      </c>
      <c r="C3448">
        <v>180</v>
      </c>
      <c r="D3448">
        <v>1.2806765619606491</v>
      </c>
      <c r="E3448">
        <v>0</v>
      </c>
      <c r="F3448">
        <v>0.6</v>
      </c>
      <c r="G3448">
        <v>0</v>
      </c>
      <c r="H3448" t="s">
        <v>98</v>
      </c>
      <c r="I3448" t="s">
        <v>98</v>
      </c>
      <c r="J3448">
        <v>0.22875404520000001</v>
      </c>
      <c r="K3448">
        <v>3.50577808E-2</v>
      </c>
      <c r="L3448">
        <v>2.7890135199999999E-2</v>
      </c>
      <c r="M3448">
        <v>1.10939656E-2</v>
      </c>
      <c r="N3448">
        <v>1.10939656E-2</v>
      </c>
      <c r="O3448">
        <v>8.8257784000000013E-3</v>
      </c>
      <c r="P3448">
        <v>8.8257784000000013E-3</v>
      </c>
      <c r="Q3448">
        <v>1.40426544E-2</v>
      </c>
      <c r="R3448">
        <v>1.1171600800000001E-2</v>
      </c>
      <c r="S3448">
        <v>8.8875408000000013E-3</v>
      </c>
      <c r="T3448">
        <v>7.0704619999999996E-3</v>
      </c>
      <c r="U3448">
        <v>2.72862928E-2</v>
      </c>
      <c r="V3448">
        <v>41.63</v>
      </c>
      <c r="W3448">
        <v>0.571885113</v>
      </c>
      <c r="X3448">
        <v>8.7644451999999998E-2</v>
      </c>
      <c r="Y3448">
        <v>6.9725337999999998E-2</v>
      </c>
      <c r="Z3448">
        <v>2.7734913999999999E-2</v>
      </c>
      <c r="AA3448">
        <v>2.7734913999999999E-2</v>
      </c>
      <c r="AB3448">
        <v>2.2064446000000001E-2</v>
      </c>
      <c r="AC3448">
        <v>2.2064446000000001E-2</v>
      </c>
      <c r="AD3448">
        <v>3.5106635999999997E-2</v>
      </c>
      <c r="AE3448">
        <v>2.7929002000000001E-2</v>
      </c>
      <c r="AF3448">
        <v>2.2218852000000001E-2</v>
      </c>
      <c r="AG3448">
        <v>1.7676154999999999E-2</v>
      </c>
      <c r="AH3448" s="6">
        <v>6.8215732000000001E-2</v>
      </c>
      <c r="AI3448" s="6"/>
      <c r="AJ3448" s="8"/>
      <c r="AK3448" s="6"/>
      <c r="AL3448" s="6"/>
      <c r="AM3448" s="6"/>
      <c r="AN3448" s="6"/>
      <c r="AO3448" s="6"/>
      <c r="AP3448" s="6"/>
      <c r="AQ3448" s="6"/>
      <c r="AR3448" s="6"/>
      <c r="AS3448" s="6"/>
    </row>
    <row r="3449" spans="1:45" x14ac:dyDescent="0.35">
      <c r="A3449">
        <v>15000</v>
      </c>
      <c r="B3449">
        <v>1.9199515970585721</v>
      </c>
      <c r="C3449">
        <v>180</v>
      </c>
      <c r="D3449">
        <v>1.2806765619606491</v>
      </c>
      <c r="E3449">
        <v>0</v>
      </c>
      <c r="F3449">
        <v>0.6</v>
      </c>
      <c r="G3449">
        <v>0</v>
      </c>
      <c r="H3449" t="s">
        <v>98</v>
      </c>
      <c r="I3449" t="s">
        <v>98</v>
      </c>
      <c r="J3449">
        <v>0.22875404520000001</v>
      </c>
      <c r="K3449">
        <v>3.50577808E-2</v>
      </c>
      <c r="L3449">
        <v>2.7890135199999999E-2</v>
      </c>
      <c r="M3449">
        <v>1.10939656E-2</v>
      </c>
      <c r="N3449">
        <v>1.10939656E-2</v>
      </c>
      <c r="O3449">
        <v>8.8257784000000013E-3</v>
      </c>
      <c r="P3449">
        <v>8.8257784000000013E-3</v>
      </c>
      <c r="Q3449">
        <v>1.40426544E-2</v>
      </c>
      <c r="R3449">
        <v>1.1171600800000001E-2</v>
      </c>
      <c r="S3449">
        <v>8.8875408000000013E-3</v>
      </c>
      <c r="T3449">
        <v>7.0704619999999996E-3</v>
      </c>
      <c r="U3449">
        <v>2.72862928E-2</v>
      </c>
      <c r="V3449">
        <v>41.63</v>
      </c>
      <c r="W3449">
        <v>0.571885113</v>
      </c>
      <c r="X3449">
        <v>8.7644451999999998E-2</v>
      </c>
      <c r="Y3449">
        <v>6.9725337999999998E-2</v>
      </c>
      <c r="Z3449">
        <v>2.7734913999999999E-2</v>
      </c>
      <c r="AA3449">
        <v>2.7734913999999999E-2</v>
      </c>
      <c r="AB3449">
        <v>2.2064446000000001E-2</v>
      </c>
      <c r="AC3449">
        <v>2.2064446000000001E-2</v>
      </c>
      <c r="AD3449">
        <v>3.5106635999999997E-2</v>
      </c>
      <c r="AE3449">
        <v>2.7929002000000001E-2</v>
      </c>
      <c r="AF3449">
        <v>2.2218852000000001E-2</v>
      </c>
      <c r="AG3449">
        <v>1.7676154999999999E-2</v>
      </c>
      <c r="AH3449" s="6">
        <v>6.8215732000000001E-2</v>
      </c>
      <c r="AI3449" s="6"/>
      <c r="AJ3449" s="8"/>
      <c r="AK3449" s="6"/>
      <c r="AL3449" s="6"/>
      <c r="AM3449" s="6"/>
      <c r="AN3449" s="6"/>
      <c r="AO3449" s="6"/>
      <c r="AP3449" s="6"/>
      <c r="AQ3449" s="6"/>
      <c r="AR3449" s="6"/>
      <c r="AS3449" s="6"/>
    </row>
    <row r="3450" spans="1:45" x14ac:dyDescent="0.35">
      <c r="A3450">
        <v>1500</v>
      </c>
      <c r="B3450">
        <v>0.4422181340943474</v>
      </c>
      <c r="C3450">
        <v>220</v>
      </c>
      <c r="D3450">
        <v>1.2806765619606491</v>
      </c>
      <c r="E3450">
        <v>0</v>
      </c>
      <c r="F3450">
        <v>0.6</v>
      </c>
      <c r="G3450">
        <v>0</v>
      </c>
      <c r="H3450" t="s">
        <v>98</v>
      </c>
      <c r="I3450" t="s">
        <v>98</v>
      </c>
      <c r="J3450">
        <v>0.22875404520000001</v>
      </c>
      <c r="K3450">
        <v>3.50577808E-2</v>
      </c>
      <c r="L3450">
        <v>2.7890135199999999E-2</v>
      </c>
      <c r="M3450">
        <v>1.10939656E-2</v>
      </c>
      <c r="N3450">
        <v>1.10939656E-2</v>
      </c>
      <c r="O3450">
        <v>8.8257784000000013E-3</v>
      </c>
      <c r="P3450">
        <v>8.8257784000000013E-3</v>
      </c>
      <c r="Q3450">
        <v>1.40426544E-2</v>
      </c>
      <c r="R3450">
        <v>1.1171600800000001E-2</v>
      </c>
      <c r="S3450">
        <v>8.8875408000000013E-3</v>
      </c>
      <c r="T3450">
        <v>7.0704619999999996E-3</v>
      </c>
      <c r="U3450">
        <v>2.72862928E-2</v>
      </c>
      <c r="V3450">
        <v>41.63</v>
      </c>
      <c r="W3450">
        <v>0.571885113</v>
      </c>
      <c r="X3450">
        <v>8.7644451999999998E-2</v>
      </c>
      <c r="Y3450">
        <v>6.9725337999999998E-2</v>
      </c>
      <c r="Z3450">
        <v>2.7734913999999999E-2</v>
      </c>
      <c r="AA3450">
        <v>2.7734913999999999E-2</v>
      </c>
      <c r="AB3450">
        <v>2.2064446000000001E-2</v>
      </c>
      <c r="AC3450">
        <v>2.2064446000000001E-2</v>
      </c>
      <c r="AD3450">
        <v>3.5106635999999997E-2</v>
      </c>
      <c r="AE3450">
        <v>2.7929002000000001E-2</v>
      </c>
      <c r="AF3450">
        <v>2.2218852000000001E-2</v>
      </c>
      <c r="AG3450">
        <v>1.7676154999999999E-2</v>
      </c>
      <c r="AH3450" s="6">
        <v>6.8215732000000001E-2</v>
      </c>
      <c r="AI3450" s="6"/>
      <c r="AJ3450" s="8"/>
      <c r="AK3450" s="6"/>
      <c r="AL3450" s="6"/>
      <c r="AM3450" s="6"/>
      <c r="AN3450" s="6"/>
      <c r="AO3450" s="6"/>
      <c r="AP3450" s="6"/>
      <c r="AQ3450" s="6"/>
      <c r="AR3450" s="6"/>
      <c r="AS3450" s="6"/>
    </row>
    <row r="3451" spans="1:45" x14ac:dyDescent="0.35">
      <c r="A3451">
        <v>2000</v>
      </c>
      <c r="B3451">
        <v>0.42418121658859148</v>
      </c>
      <c r="C3451">
        <v>220</v>
      </c>
      <c r="D3451">
        <v>1.2806765619606491</v>
      </c>
      <c r="E3451">
        <v>0</v>
      </c>
      <c r="F3451">
        <v>0.6</v>
      </c>
      <c r="G3451">
        <v>0</v>
      </c>
      <c r="H3451" t="s">
        <v>98</v>
      </c>
      <c r="I3451" t="s">
        <v>98</v>
      </c>
      <c r="J3451">
        <v>0.22875404520000001</v>
      </c>
      <c r="K3451">
        <v>3.50577808E-2</v>
      </c>
      <c r="L3451">
        <v>2.7890135199999999E-2</v>
      </c>
      <c r="M3451">
        <v>1.10939656E-2</v>
      </c>
      <c r="N3451">
        <v>1.10939656E-2</v>
      </c>
      <c r="O3451">
        <v>8.8257784000000013E-3</v>
      </c>
      <c r="P3451">
        <v>8.8257784000000013E-3</v>
      </c>
      <c r="Q3451">
        <v>1.40426544E-2</v>
      </c>
      <c r="R3451">
        <v>1.1171600800000001E-2</v>
      </c>
      <c r="S3451">
        <v>8.8875408000000013E-3</v>
      </c>
      <c r="T3451">
        <v>7.0704619999999996E-3</v>
      </c>
      <c r="U3451">
        <v>2.72862928E-2</v>
      </c>
      <c r="V3451">
        <v>41.63</v>
      </c>
      <c r="W3451">
        <v>0.571885113</v>
      </c>
      <c r="X3451">
        <v>8.7644451999999998E-2</v>
      </c>
      <c r="Y3451">
        <v>6.9725337999999998E-2</v>
      </c>
      <c r="Z3451">
        <v>2.7734913999999999E-2</v>
      </c>
      <c r="AA3451">
        <v>2.7734913999999999E-2</v>
      </c>
      <c r="AB3451">
        <v>2.2064446000000001E-2</v>
      </c>
      <c r="AC3451">
        <v>2.2064446000000001E-2</v>
      </c>
      <c r="AD3451">
        <v>3.5106635999999997E-2</v>
      </c>
      <c r="AE3451">
        <v>2.7929002000000001E-2</v>
      </c>
      <c r="AF3451">
        <v>2.2218852000000001E-2</v>
      </c>
      <c r="AG3451">
        <v>1.7676154999999999E-2</v>
      </c>
      <c r="AH3451" s="6">
        <v>6.8215732000000001E-2</v>
      </c>
      <c r="AI3451" s="6"/>
      <c r="AJ3451" s="8"/>
      <c r="AK3451" s="6"/>
      <c r="AL3451" s="6"/>
      <c r="AM3451" s="6"/>
      <c r="AN3451" s="6"/>
      <c r="AO3451" s="6"/>
      <c r="AP3451" s="6"/>
      <c r="AQ3451" s="6"/>
      <c r="AR3451" s="6"/>
      <c r="AS3451" s="6"/>
    </row>
    <row r="3452" spans="1:45" x14ac:dyDescent="0.35">
      <c r="A3452">
        <v>2500</v>
      </c>
      <c r="B3452">
        <v>0.47047906998794109</v>
      </c>
      <c r="C3452">
        <v>220</v>
      </c>
      <c r="D3452">
        <v>1.2806765619606491</v>
      </c>
      <c r="E3452">
        <v>0</v>
      </c>
      <c r="F3452">
        <v>0.6</v>
      </c>
      <c r="G3452">
        <v>0</v>
      </c>
      <c r="H3452" t="s">
        <v>98</v>
      </c>
      <c r="I3452" t="s">
        <v>98</v>
      </c>
      <c r="J3452">
        <v>0.22875404520000001</v>
      </c>
      <c r="K3452">
        <v>3.50577808E-2</v>
      </c>
      <c r="L3452">
        <v>2.7890135199999999E-2</v>
      </c>
      <c r="M3452">
        <v>1.10939656E-2</v>
      </c>
      <c r="N3452">
        <v>1.10939656E-2</v>
      </c>
      <c r="O3452">
        <v>8.8257784000000013E-3</v>
      </c>
      <c r="P3452">
        <v>8.8257784000000013E-3</v>
      </c>
      <c r="Q3452">
        <v>1.40426544E-2</v>
      </c>
      <c r="R3452">
        <v>1.1171600800000001E-2</v>
      </c>
      <c r="S3452">
        <v>8.8875408000000013E-3</v>
      </c>
      <c r="T3452">
        <v>7.0704619999999996E-3</v>
      </c>
      <c r="U3452">
        <v>2.72862928E-2</v>
      </c>
      <c r="V3452">
        <v>41.63</v>
      </c>
      <c r="W3452">
        <v>0.571885113</v>
      </c>
      <c r="X3452">
        <v>8.7644451999999998E-2</v>
      </c>
      <c r="Y3452">
        <v>6.9725337999999998E-2</v>
      </c>
      <c r="Z3452">
        <v>2.7734913999999999E-2</v>
      </c>
      <c r="AA3452">
        <v>2.7734913999999999E-2</v>
      </c>
      <c r="AB3452">
        <v>2.2064446000000001E-2</v>
      </c>
      <c r="AC3452">
        <v>2.2064446000000001E-2</v>
      </c>
      <c r="AD3452">
        <v>3.5106635999999997E-2</v>
      </c>
      <c r="AE3452">
        <v>2.7929002000000001E-2</v>
      </c>
      <c r="AF3452">
        <v>2.2218852000000001E-2</v>
      </c>
      <c r="AG3452">
        <v>1.7676154999999999E-2</v>
      </c>
      <c r="AH3452" s="6">
        <v>6.8215732000000001E-2</v>
      </c>
      <c r="AI3452" s="6"/>
      <c r="AJ3452" s="8"/>
      <c r="AK3452" s="6"/>
      <c r="AL3452" s="6"/>
      <c r="AM3452" s="6"/>
      <c r="AN3452" s="6"/>
      <c r="AO3452" s="6"/>
      <c r="AP3452" s="6"/>
      <c r="AQ3452" s="6"/>
      <c r="AR3452" s="6"/>
      <c r="AS3452" s="6"/>
    </row>
    <row r="3453" spans="1:45" x14ac:dyDescent="0.35">
      <c r="A3453">
        <v>5000</v>
      </c>
      <c r="B3453">
        <v>0.76540856937364066</v>
      </c>
      <c r="C3453">
        <v>220</v>
      </c>
      <c r="D3453">
        <v>1.2806765619606491</v>
      </c>
      <c r="E3453">
        <v>0</v>
      </c>
      <c r="F3453">
        <v>0.6</v>
      </c>
      <c r="G3453">
        <v>0</v>
      </c>
      <c r="H3453" t="s">
        <v>98</v>
      </c>
      <c r="I3453" t="s">
        <v>98</v>
      </c>
      <c r="J3453">
        <v>0.22875404520000001</v>
      </c>
      <c r="K3453">
        <v>3.50577808E-2</v>
      </c>
      <c r="L3453">
        <v>2.7890135199999999E-2</v>
      </c>
      <c r="M3453">
        <v>1.10939656E-2</v>
      </c>
      <c r="N3453">
        <v>1.10939656E-2</v>
      </c>
      <c r="O3453">
        <v>8.8257784000000013E-3</v>
      </c>
      <c r="P3453">
        <v>8.8257784000000013E-3</v>
      </c>
      <c r="Q3453">
        <v>1.40426544E-2</v>
      </c>
      <c r="R3453">
        <v>1.1171600800000001E-2</v>
      </c>
      <c r="S3453">
        <v>8.8875408000000013E-3</v>
      </c>
      <c r="T3453">
        <v>7.0704619999999996E-3</v>
      </c>
      <c r="U3453">
        <v>2.72862928E-2</v>
      </c>
      <c r="V3453">
        <v>41.63</v>
      </c>
      <c r="W3453">
        <v>0.571885113</v>
      </c>
      <c r="X3453">
        <v>8.7644451999999998E-2</v>
      </c>
      <c r="Y3453">
        <v>6.9725337999999998E-2</v>
      </c>
      <c r="Z3453">
        <v>2.7734913999999999E-2</v>
      </c>
      <c r="AA3453">
        <v>2.7734913999999999E-2</v>
      </c>
      <c r="AB3453">
        <v>2.2064446000000001E-2</v>
      </c>
      <c r="AC3453">
        <v>2.2064446000000001E-2</v>
      </c>
      <c r="AD3453">
        <v>3.5106635999999997E-2</v>
      </c>
      <c r="AE3453">
        <v>2.7929002000000001E-2</v>
      </c>
      <c r="AF3453">
        <v>2.2218852000000001E-2</v>
      </c>
      <c r="AG3453">
        <v>1.7676154999999999E-2</v>
      </c>
      <c r="AH3453" s="6">
        <v>6.8215732000000001E-2</v>
      </c>
      <c r="AI3453" s="6"/>
      <c r="AJ3453" s="8"/>
      <c r="AK3453" s="6"/>
      <c r="AL3453" s="6"/>
      <c r="AM3453" s="6"/>
      <c r="AN3453" s="6"/>
      <c r="AO3453" s="6"/>
      <c r="AP3453" s="6"/>
      <c r="AQ3453" s="6"/>
      <c r="AR3453" s="6"/>
      <c r="AS3453" s="6"/>
    </row>
    <row r="3454" spans="1:45" x14ac:dyDescent="0.35">
      <c r="A3454">
        <v>7500</v>
      </c>
      <c r="B3454">
        <v>1.054532800928611</v>
      </c>
      <c r="C3454">
        <v>220</v>
      </c>
      <c r="D3454">
        <v>1.2806765619606491</v>
      </c>
      <c r="E3454">
        <v>0</v>
      </c>
      <c r="F3454">
        <v>0.6</v>
      </c>
      <c r="G3454">
        <v>0</v>
      </c>
      <c r="H3454" t="s">
        <v>98</v>
      </c>
      <c r="I3454" t="s">
        <v>98</v>
      </c>
      <c r="J3454">
        <v>0.22875404520000001</v>
      </c>
      <c r="K3454">
        <v>3.50577808E-2</v>
      </c>
      <c r="L3454">
        <v>2.7890135199999999E-2</v>
      </c>
      <c r="M3454">
        <v>1.10939656E-2</v>
      </c>
      <c r="N3454">
        <v>1.10939656E-2</v>
      </c>
      <c r="O3454">
        <v>8.8257784000000013E-3</v>
      </c>
      <c r="P3454">
        <v>8.8257784000000013E-3</v>
      </c>
      <c r="Q3454">
        <v>1.40426544E-2</v>
      </c>
      <c r="R3454">
        <v>1.1171600800000001E-2</v>
      </c>
      <c r="S3454">
        <v>8.8875408000000013E-3</v>
      </c>
      <c r="T3454">
        <v>7.0704619999999996E-3</v>
      </c>
      <c r="U3454">
        <v>2.72862928E-2</v>
      </c>
      <c r="V3454">
        <v>41.63</v>
      </c>
      <c r="W3454">
        <v>0.571885113</v>
      </c>
      <c r="X3454">
        <v>8.7644451999999998E-2</v>
      </c>
      <c r="Y3454">
        <v>6.9725337999999998E-2</v>
      </c>
      <c r="Z3454">
        <v>2.7734913999999999E-2</v>
      </c>
      <c r="AA3454">
        <v>2.7734913999999999E-2</v>
      </c>
      <c r="AB3454">
        <v>2.2064446000000001E-2</v>
      </c>
      <c r="AC3454">
        <v>2.2064446000000001E-2</v>
      </c>
      <c r="AD3454">
        <v>3.5106635999999997E-2</v>
      </c>
      <c r="AE3454">
        <v>2.7929002000000001E-2</v>
      </c>
      <c r="AF3454">
        <v>2.2218852000000001E-2</v>
      </c>
      <c r="AG3454">
        <v>1.7676154999999999E-2</v>
      </c>
      <c r="AH3454" s="6">
        <v>6.8215732000000001E-2</v>
      </c>
      <c r="AI3454" s="6"/>
      <c r="AJ3454" s="8"/>
      <c r="AK3454" s="6"/>
      <c r="AL3454" s="6"/>
      <c r="AM3454" s="6"/>
      <c r="AN3454" s="6"/>
      <c r="AO3454" s="6"/>
      <c r="AP3454" s="6"/>
      <c r="AQ3454" s="6"/>
      <c r="AR3454" s="6"/>
      <c r="AS3454" s="6"/>
    </row>
    <row r="3455" spans="1:45" x14ac:dyDescent="0.35">
      <c r="A3455">
        <v>10000</v>
      </c>
      <c r="B3455">
        <v>1.3317603552959441</v>
      </c>
      <c r="C3455">
        <v>220</v>
      </c>
      <c r="D3455">
        <v>1.2806765619606491</v>
      </c>
      <c r="E3455">
        <v>0</v>
      </c>
      <c r="F3455">
        <v>0.6</v>
      </c>
      <c r="G3455">
        <v>0</v>
      </c>
      <c r="H3455" t="s">
        <v>98</v>
      </c>
      <c r="I3455" t="s">
        <v>98</v>
      </c>
      <c r="J3455">
        <v>0.22875404520000001</v>
      </c>
      <c r="K3455">
        <v>3.50577808E-2</v>
      </c>
      <c r="L3455">
        <v>2.7890135199999999E-2</v>
      </c>
      <c r="M3455">
        <v>1.10939656E-2</v>
      </c>
      <c r="N3455">
        <v>1.10939656E-2</v>
      </c>
      <c r="O3455">
        <v>8.8257784000000013E-3</v>
      </c>
      <c r="P3455">
        <v>8.8257784000000013E-3</v>
      </c>
      <c r="Q3455">
        <v>1.40426544E-2</v>
      </c>
      <c r="R3455">
        <v>1.1171600800000001E-2</v>
      </c>
      <c r="S3455">
        <v>8.8875408000000013E-3</v>
      </c>
      <c r="T3455">
        <v>7.0704619999999996E-3</v>
      </c>
      <c r="U3455">
        <v>2.72862928E-2</v>
      </c>
      <c r="V3455">
        <v>41.63</v>
      </c>
      <c r="W3455">
        <v>0.571885113</v>
      </c>
      <c r="X3455">
        <v>8.7644451999999998E-2</v>
      </c>
      <c r="Y3455">
        <v>6.9725337999999998E-2</v>
      </c>
      <c r="Z3455">
        <v>2.7734913999999999E-2</v>
      </c>
      <c r="AA3455">
        <v>2.7734913999999999E-2</v>
      </c>
      <c r="AB3455">
        <v>2.2064446000000001E-2</v>
      </c>
      <c r="AC3455">
        <v>2.2064446000000001E-2</v>
      </c>
      <c r="AD3455">
        <v>3.5106635999999997E-2</v>
      </c>
      <c r="AE3455">
        <v>2.7929002000000001E-2</v>
      </c>
      <c r="AF3455">
        <v>2.2218852000000001E-2</v>
      </c>
      <c r="AG3455">
        <v>1.7676154999999999E-2</v>
      </c>
      <c r="AH3455" s="6">
        <v>6.8215732000000001E-2</v>
      </c>
      <c r="AI3455" s="6"/>
      <c r="AJ3455" s="8"/>
      <c r="AK3455" s="6"/>
      <c r="AL3455" s="6"/>
      <c r="AM3455" s="6"/>
      <c r="AN3455" s="6"/>
      <c r="AO3455" s="6"/>
      <c r="AP3455" s="6"/>
      <c r="AQ3455" s="6"/>
      <c r="AR3455" s="6"/>
      <c r="AS3455" s="6"/>
    </row>
    <row r="3456" spans="1:45" x14ac:dyDescent="0.35">
      <c r="A3456">
        <v>15000</v>
      </c>
      <c r="B3456">
        <v>1.8594664815001081</v>
      </c>
      <c r="C3456">
        <v>220</v>
      </c>
      <c r="D3456">
        <v>1.2806765619606491</v>
      </c>
      <c r="E3456">
        <v>0</v>
      </c>
      <c r="F3456">
        <v>0.6</v>
      </c>
      <c r="G3456">
        <v>0</v>
      </c>
      <c r="H3456" t="s">
        <v>98</v>
      </c>
      <c r="I3456" t="s">
        <v>98</v>
      </c>
      <c r="J3456">
        <v>0.22875404520000001</v>
      </c>
      <c r="K3456">
        <v>3.50577808E-2</v>
      </c>
      <c r="L3456">
        <v>2.7890135199999999E-2</v>
      </c>
      <c r="M3456">
        <v>1.10939656E-2</v>
      </c>
      <c r="N3456">
        <v>1.10939656E-2</v>
      </c>
      <c r="O3456">
        <v>8.8257784000000013E-3</v>
      </c>
      <c r="P3456">
        <v>8.8257784000000013E-3</v>
      </c>
      <c r="Q3456">
        <v>1.40426544E-2</v>
      </c>
      <c r="R3456">
        <v>1.1171600800000001E-2</v>
      </c>
      <c r="S3456">
        <v>8.8875408000000013E-3</v>
      </c>
      <c r="T3456">
        <v>7.0704619999999996E-3</v>
      </c>
      <c r="U3456">
        <v>2.72862928E-2</v>
      </c>
      <c r="V3456">
        <v>41.63</v>
      </c>
      <c r="W3456">
        <v>0.571885113</v>
      </c>
      <c r="X3456">
        <v>8.7644451999999998E-2</v>
      </c>
      <c r="Y3456">
        <v>6.9725337999999998E-2</v>
      </c>
      <c r="Z3456">
        <v>2.7734913999999999E-2</v>
      </c>
      <c r="AA3456">
        <v>2.7734913999999999E-2</v>
      </c>
      <c r="AB3456">
        <v>2.2064446000000001E-2</v>
      </c>
      <c r="AC3456">
        <v>2.2064446000000001E-2</v>
      </c>
      <c r="AD3456">
        <v>3.5106635999999997E-2</v>
      </c>
      <c r="AE3456">
        <v>2.7929002000000001E-2</v>
      </c>
      <c r="AF3456">
        <v>2.2218852000000001E-2</v>
      </c>
      <c r="AG3456">
        <v>1.7676154999999999E-2</v>
      </c>
      <c r="AH3456" s="6">
        <v>6.8215732000000001E-2</v>
      </c>
      <c r="AI3456" s="6"/>
      <c r="AJ3456" s="8"/>
      <c r="AK3456" s="6"/>
      <c r="AL3456" s="6"/>
      <c r="AM3456" s="6"/>
      <c r="AN3456" s="6"/>
      <c r="AO3456" s="6"/>
      <c r="AP3456" s="6"/>
      <c r="AQ3456" s="6"/>
      <c r="AR3456" s="6"/>
      <c r="AS3456" s="6"/>
    </row>
    <row r="3457" spans="1:45" x14ac:dyDescent="0.35">
      <c r="A3457">
        <v>1500</v>
      </c>
      <c r="B3457">
        <v>0.56027261632047209</v>
      </c>
      <c r="C3457">
        <v>250</v>
      </c>
      <c r="D3457">
        <v>1.2806765619606491</v>
      </c>
      <c r="E3457">
        <v>0</v>
      </c>
      <c r="F3457">
        <v>0.6</v>
      </c>
      <c r="G3457">
        <v>0</v>
      </c>
      <c r="H3457" t="s">
        <v>98</v>
      </c>
      <c r="I3457" t="s">
        <v>98</v>
      </c>
      <c r="J3457">
        <v>0.22875404520000001</v>
      </c>
      <c r="K3457">
        <v>3.50577808E-2</v>
      </c>
      <c r="L3457">
        <v>2.7890135199999999E-2</v>
      </c>
      <c r="M3457">
        <v>1.10939656E-2</v>
      </c>
      <c r="N3457">
        <v>1.10939656E-2</v>
      </c>
      <c r="O3457">
        <v>8.8257784000000013E-3</v>
      </c>
      <c r="P3457">
        <v>8.8257784000000013E-3</v>
      </c>
      <c r="Q3457">
        <v>1.40426544E-2</v>
      </c>
      <c r="R3457">
        <v>1.1171600800000001E-2</v>
      </c>
      <c r="S3457">
        <v>8.8875408000000013E-3</v>
      </c>
      <c r="T3457">
        <v>7.0704619999999996E-3</v>
      </c>
      <c r="U3457">
        <v>2.72862928E-2</v>
      </c>
      <c r="V3457">
        <v>41.63</v>
      </c>
      <c r="W3457">
        <v>0.571885113</v>
      </c>
      <c r="X3457">
        <v>8.7644451999999998E-2</v>
      </c>
      <c r="Y3457">
        <v>6.9725337999999998E-2</v>
      </c>
      <c r="Z3457">
        <v>2.7734913999999999E-2</v>
      </c>
      <c r="AA3457">
        <v>2.7734913999999999E-2</v>
      </c>
      <c r="AB3457">
        <v>2.2064446000000001E-2</v>
      </c>
      <c r="AC3457">
        <v>2.2064446000000001E-2</v>
      </c>
      <c r="AD3457">
        <v>3.5106635999999997E-2</v>
      </c>
      <c r="AE3457">
        <v>2.7929002000000001E-2</v>
      </c>
      <c r="AF3457">
        <v>2.2218852000000001E-2</v>
      </c>
      <c r="AG3457">
        <v>1.7676154999999999E-2</v>
      </c>
      <c r="AH3457" s="6">
        <v>6.8215732000000001E-2</v>
      </c>
      <c r="AI3457" s="6"/>
      <c r="AJ3457" s="8"/>
      <c r="AK3457" s="6"/>
      <c r="AL3457" s="6"/>
      <c r="AM3457" s="6"/>
      <c r="AN3457" s="6"/>
      <c r="AO3457" s="6"/>
      <c r="AP3457" s="6"/>
      <c r="AQ3457" s="6"/>
      <c r="AR3457" s="6"/>
      <c r="AS3457" s="6"/>
    </row>
    <row r="3458" spans="1:45" x14ac:dyDescent="0.35">
      <c r="A3458">
        <v>2000</v>
      </c>
      <c r="B3458">
        <v>0.48793669225186093</v>
      </c>
      <c r="C3458">
        <v>250</v>
      </c>
      <c r="D3458">
        <v>1.2806765619606491</v>
      </c>
      <c r="E3458">
        <v>0</v>
      </c>
      <c r="F3458">
        <v>0.6</v>
      </c>
      <c r="G3458">
        <v>0</v>
      </c>
      <c r="H3458" t="s">
        <v>98</v>
      </c>
      <c r="I3458" t="s">
        <v>98</v>
      </c>
      <c r="J3458">
        <v>0.22875404520000001</v>
      </c>
      <c r="K3458">
        <v>3.50577808E-2</v>
      </c>
      <c r="L3458">
        <v>2.7890135199999999E-2</v>
      </c>
      <c r="M3458">
        <v>1.10939656E-2</v>
      </c>
      <c r="N3458">
        <v>1.10939656E-2</v>
      </c>
      <c r="O3458">
        <v>8.8257784000000013E-3</v>
      </c>
      <c r="P3458">
        <v>8.8257784000000013E-3</v>
      </c>
      <c r="Q3458">
        <v>1.40426544E-2</v>
      </c>
      <c r="R3458">
        <v>1.1171600800000001E-2</v>
      </c>
      <c r="S3458">
        <v>8.8875408000000013E-3</v>
      </c>
      <c r="T3458">
        <v>7.0704619999999996E-3</v>
      </c>
      <c r="U3458">
        <v>2.72862928E-2</v>
      </c>
      <c r="V3458">
        <v>41.63</v>
      </c>
      <c r="W3458">
        <v>0.571885113</v>
      </c>
      <c r="X3458">
        <v>8.7644451999999998E-2</v>
      </c>
      <c r="Y3458">
        <v>6.9725337999999998E-2</v>
      </c>
      <c r="Z3458">
        <v>2.7734913999999999E-2</v>
      </c>
      <c r="AA3458">
        <v>2.7734913999999999E-2</v>
      </c>
      <c r="AB3458">
        <v>2.2064446000000001E-2</v>
      </c>
      <c r="AC3458">
        <v>2.2064446000000001E-2</v>
      </c>
      <c r="AD3458">
        <v>3.5106635999999997E-2</v>
      </c>
      <c r="AE3458">
        <v>2.7929002000000001E-2</v>
      </c>
      <c r="AF3458">
        <v>2.2218852000000001E-2</v>
      </c>
      <c r="AG3458">
        <v>1.7676154999999999E-2</v>
      </c>
      <c r="AH3458" s="6">
        <v>6.8215732000000001E-2</v>
      </c>
      <c r="AI3458" s="6"/>
      <c r="AJ3458" s="8"/>
      <c r="AK3458" s="6"/>
      <c r="AL3458" s="6"/>
      <c r="AM3458" s="6"/>
      <c r="AN3458" s="6"/>
      <c r="AO3458" s="6"/>
      <c r="AP3458" s="6"/>
      <c r="AQ3458" s="6"/>
      <c r="AR3458" s="6"/>
      <c r="AS3458" s="6"/>
    </row>
    <row r="3459" spans="1:45" x14ac:dyDescent="0.35">
      <c r="A3459">
        <v>2500</v>
      </c>
      <c r="B3459">
        <v>0.50653670787268457</v>
      </c>
      <c r="C3459">
        <v>250</v>
      </c>
      <c r="D3459">
        <v>1.2806765619606491</v>
      </c>
      <c r="E3459">
        <v>0</v>
      </c>
      <c r="F3459">
        <v>0.6</v>
      </c>
      <c r="G3459">
        <v>0</v>
      </c>
      <c r="H3459" t="s">
        <v>98</v>
      </c>
      <c r="I3459" t="s">
        <v>98</v>
      </c>
      <c r="J3459">
        <v>0.22875404520000001</v>
      </c>
      <c r="K3459">
        <v>3.50577808E-2</v>
      </c>
      <c r="L3459">
        <v>2.7890135199999999E-2</v>
      </c>
      <c r="M3459">
        <v>1.10939656E-2</v>
      </c>
      <c r="N3459">
        <v>1.10939656E-2</v>
      </c>
      <c r="O3459">
        <v>8.8257784000000013E-3</v>
      </c>
      <c r="P3459">
        <v>8.8257784000000013E-3</v>
      </c>
      <c r="Q3459">
        <v>1.40426544E-2</v>
      </c>
      <c r="R3459">
        <v>1.1171600800000001E-2</v>
      </c>
      <c r="S3459">
        <v>8.8875408000000013E-3</v>
      </c>
      <c r="T3459">
        <v>7.0704619999999996E-3</v>
      </c>
      <c r="U3459">
        <v>2.72862928E-2</v>
      </c>
      <c r="V3459">
        <v>41.63</v>
      </c>
      <c r="W3459">
        <v>0.571885113</v>
      </c>
      <c r="X3459">
        <v>8.7644451999999998E-2</v>
      </c>
      <c r="Y3459">
        <v>6.9725337999999998E-2</v>
      </c>
      <c r="Z3459">
        <v>2.7734913999999999E-2</v>
      </c>
      <c r="AA3459">
        <v>2.7734913999999999E-2</v>
      </c>
      <c r="AB3459">
        <v>2.2064446000000001E-2</v>
      </c>
      <c r="AC3459">
        <v>2.2064446000000001E-2</v>
      </c>
      <c r="AD3459">
        <v>3.5106635999999997E-2</v>
      </c>
      <c r="AE3459">
        <v>2.7929002000000001E-2</v>
      </c>
      <c r="AF3459">
        <v>2.2218852000000001E-2</v>
      </c>
      <c r="AG3459">
        <v>1.7676154999999999E-2</v>
      </c>
      <c r="AH3459" s="6">
        <v>6.8215732000000001E-2</v>
      </c>
      <c r="AI3459" s="6"/>
      <c r="AJ3459" s="8"/>
      <c r="AK3459" s="6"/>
      <c r="AL3459" s="6"/>
      <c r="AM3459" s="6"/>
      <c r="AN3459" s="6"/>
      <c r="AO3459" s="6"/>
      <c r="AP3459" s="6"/>
      <c r="AQ3459" s="6"/>
      <c r="AR3459" s="6"/>
      <c r="AS3459" s="6"/>
    </row>
    <row r="3460" spans="1:45" x14ac:dyDescent="0.35">
      <c r="A3460">
        <v>5000</v>
      </c>
      <c r="B3460">
        <v>0.76998933583206064</v>
      </c>
      <c r="C3460">
        <v>250</v>
      </c>
      <c r="D3460">
        <v>1.2806765619606491</v>
      </c>
      <c r="E3460">
        <v>0</v>
      </c>
      <c r="F3460">
        <v>0.6</v>
      </c>
      <c r="G3460">
        <v>0</v>
      </c>
      <c r="H3460" t="s">
        <v>98</v>
      </c>
      <c r="I3460" t="s">
        <v>98</v>
      </c>
      <c r="J3460">
        <v>0.22875404520000001</v>
      </c>
      <c r="K3460">
        <v>3.50577808E-2</v>
      </c>
      <c r="L3460">
        <v>2.7890135199999999E-2</v>
      </c>
      <c r="M3460">
        <v>1.10939656E-2</v>
      </c>
      <c r="N3460">
        <v>1.10939656E-2</v>
      </c>
      <c r="O3460">
        <v>8.8257784000000013E-3</v>
      </c>
      <c r="P3460">
        <v>8.8257784000000013E-3</v>
      </c>
      <c r="Q3460">
        <v>1.40426544E-2</v>
      </c>
      <c r="R3460">
        <v>1.1171600800000001E-2</v>
      </c>
      <c r="S3460">
        <v>8.8875408000000013E-3</v>
      </c>
      <c r="T3460">
        <v>7.0704619999999996E-3</v>
      </c>
      <c r="U3460">
        <v>2.72862928E-2</v>
      </c>
      <c r="V3460">
        <v>41.63</v>
      </c>
      <c r="W3460">
        <v>0.571885113</v>
      </c>
      <c r="X3460">
        <v>8.7644451999999998E-2</v>
      </c>
      <c r="Y3460">
        <v>6.9725337999999998E-2</v>
      </c>
      <c r="Z3460">
        <v>2.7734913999999999E-2</v>
      </c>
      <c r="AA3460">
        <v>2.7734913999999999E-2</v>
      </c>
      <c r="AB3460">
        <v>2.2064446000000001E-2</v>
      </c>
      <c r="AC3460">
        <v>2.2064446000000001E-2</v>
      </c>
      <c r="AD3460">
        <v>3.5106635999999997E-2</v>
      </c>
      <c r="AE3460">
        <v>2.7929002000000001E-2</v>
      </c>
      <c r="AF3460">
        <v>2.2218852000000001E-2</v>
      </c>
      <c r="AG3460">
        <v>1.7676154999999999E-2</v>
      </c>
      <c r="AH3460" s="6">
        <v>6.8215732000000001E-2</v>
      </c>
      <c r="AI3460" s="6"/>
      <c r="AJ3460" s="8"/>
      <c r="AK3460" s="6"/>
      <c r="AL3460" s="6"/>
      <c r="AM3460" s="6"/>
      <c r="AN3460" s="6"/>
      <c r="AO3460" s="6"/>
      <c r="AP3460" s="6"/>
      <c r="AQ3460" s="6"/>
      <c r="AR3460" s="6"/>
      <c r="AS3460" s="6"/>
    </row>
    <row r="3461" spans="1:45" x14ac:dyDescent="0.35">
      <c r="A3461">
        <v>7500</v>
      </c>
      <c r="B3461">
        <v>1.045869905773342</v>
      </c>
      <c r="C3461">
        <v>250</v>
      </c>
      <c r="D3461">
        <v>1.2806765619606491</v>
      </c>
      <c r="E3461">
        <v>0</v>
      </c>
      <c r="F3461">
        <v>0.6</v>
      </c>
      <c r="G3461">
        <v>0</v>
      </c>
      <c r="H3461" t="s">
        <v>98</v>
      </c>
      <c r="I3461" t="s">
        <v>98</v>
      </c>
      <c r="J3461">
        <v>0.22875404520000001</v>
      </c>
      <c r="K3461">
        <v>3.50577808E-2</v>
      </c>
      <c r="L3461">
        <v>2.7890135199999999E-2</v>
      </c>
      <c r="M3461">
        <v>1.10939656E-2</v>
      </c>
      <c r="N3461">
        <v>1.10939656E-2</v>
      </c>
      <c r="O3461">
        <v>8.8257784000000013E-3</v>
      </c>
      <c r="P3461">
        <v>8.8257784000000013E-3</v>
      </c>
      <c r="Q3461">
        <v>1.40426544E-2</v>
      </c>
      <c r="R3461">
        <v>1.1171600800000001E-2</v>
      </c>
      <c r="S3461">
        <v>8.8875408000000013E-3</v>
      </c>
      <c r="T3461">
        <v>7.0704619999999996E-3</v>
      </c>
      <c r="U3461">
        <v>2.72862928E-2</v>
      </c>
      <c r="V3461">
        <v>41.63</v>
      </c>
      <c r="W3461">
        <v>0.571885113</v>
      </c>
      <c r="X3461">
        <v>8.7644451999999998E-2</v>
      </c>
      <c r="Y3461">
        <v>6.9725337999999998E-2</v>
      </c>
      <c r="Z3461">
        <v>2.7734913999999999E-2</v>
      </c>
      <c r="AA3461">
        <v>2.7734913999999999E-2</v>
      </c>
      <c r="AB3461">
        <v>2.2064446000000001E-2</v>
      </c>
      <c r="AC3461">
        <v>2.2064446000000001E-2</v>
      </c>
      <c r="AD3461">
        <v>3.5106635999999997E-2</v>
      </c>
      <c r="AE3461">
        <v>2.7929002000000001E-2</v>
      </c>
      <c r="AF3461">
        <v>2.2218852000000001E-2</v>
      </c>
      <c r="AG3461">
        <v>1.7676154999999999E-2</v>
      </c>
      <c r="AH3461" s="6">
        <v>6.8215732000000001E-2</v>
      </c>
      <c r="AI3461" s="6"/>
      <c r="AJ3461" s="8"/>
      <c r="AK3461" s="6"/>
      <c r="AL3461" s="6"/>
      <c r="AM3461" s="6"/>
      <c r="AN3461" s="6"/>
      <c r="AO3461" s="6"/>
      <c r="AP3461" s="6"/>
      <c r="AQ3461" s="6"/>
      <c r="AR3461" s="6"/>
      <c r="AS3461" s="6"/>
    </row>
    <row r="3462" spans="1:45" x14ac:dyDescent="0.35">
      <c r="A3462">
        <v>10000</v>
      </c>
      <c r="B3462">
        <v>1.312086013275737</v>
      </c>
      <c r="C3462">
        <v>250</v>
      </c>
      <c r="D3462">
        <v>1.2806765619606491</v>
      </c>
      <c r="E3462">
        <v>0</v>
      </c>
      <c r="F3462">
        <v>0.6</v>
      </c>
      <c r="G3462">
        <v>0</v>
      </c>
      <c r="H3462" t="s">
        <v>98</v>
      </c>
      <c r="I3462" t="s">
        <v>98</v>
      </c>
      <c r="J3462">
        <v>0.22875404520000001</v>
      </c>
      <c r="K3462">
        <v>3.50577808E-2</v>
      </c>
      <c r="L3462">
        <v>2.7890135199999999E-2</v>
      </c>
      <c r="M3462">
        <v>1.10939656E-2</v>
      </c>
      <c r="N3462">
        <v>1.10939656E-2</v>
      </c>
      <c r="O3462">
        <v>8.8257784000000013E-3</v>
      </c>
      <c r="P3462">
        <v>8.8257784000000013E-3</v>
      </c>
      <c r="Q3462">
        <v>1.40426544E-2</v>
      </c>
      <c r="R3462">
        <v>1.1171600800000001E-2</v>
      </c>
      <c r="S3462">
        <v>8.8875408000000013E-3</v>
      </c>
      <c r="T3462">
        <v>7.0704619999999996E-3</v>
      </c>
      <c r="U3462">
        <v>2.72862928E-2</v>
      </c>
      <c r="V3462">
        <v>41.63</v>
      </c>
      <c r="W3462">
        <v>0.571885113</v>
      </c>
      <c r="X3462">
        <v>8.7644451999999998E-2</v>
      </c>
      <c r="Y3462">
        <v>6.9725337999999998E-2</v>
      </c>
      <c r="Z3462">
        <v>2.7734913999999999E-2</v>
      </c>
      <c r="AA3462">
        <v>2.7734913999999999E-2</v>
      </c>
      <c r="AB3462">
        <v>2.2064446000000001E-2</v>
      </c>
      <c r="AC3462">
        <v>2.2064446000000001E-2</v>
      </c>
      <c r="AD3462">
        <v>3.5106635999999997E-2</v>
      </c>
      <c r="AE3462">
        <v>2.7929002000000001E-2</v>
      </c>
      <c r="AF3462">
        <v>2.2218852000000001E-2</v>
      </c>
      <c r="AG3462">
        <v>1.7676154999999999E-2</v>
      </c>
      <c r="AH3462" s="6">
        <v>6.8215732000000001E-2</v>
      </c>
      <c r="AI3462" s="6"/>
      <c r="AJ3462" s="8"/>
      <c r="AK3462" s="6"/>
      <c r="AL3462" s="6"/>
      <c r="AM3462" s="6"/>
      <c r="AN3462" s="6"/>
      <c r="AO3462" s="6"/>
      <c r="AP3462" s="6"/>
      <c r="AQ3462" s="6"/>
      <c r="AR3462" s="6"/>
      <c r="AS3462" s="6"/>
    </row>
    <row r="3463" spans="1:45" x14ac:dyDescent="0.35">
      <c r="A3463">
        <v>15000</v>
      </c>
      <c r="B3463">
        <v>1.8197800527779171</v>
      </c>
      <c r="C3463">
        <v>250</v>
      </c>
      <c r="D3463">
        <v>1.2806765619606491</v>
      </c>
      <c r="E3463">
        <v>0</v>
      </c>
      <c r="F3463">
        <v>0.6</v>
      </c>
      <c r="G3463">
        <v>0</v>
      </c>
      <c r="H3463" t="s">
        <v>98</v>
      </c>
      <c r="I3463" t="s">
        <v>98</v>
      </c>
      <c r="J3463">
        <v>0.22875404520000001</v>
      </c>
      <c r="K3463">
        <v>3.50577808E-2</v>
      </c>
      <c r="L3463">
        <v>2.7890135199999999E-2</v>
      </c>
      <c r="M3463">
        <v>1.10939656E-2</v>
      </c>
      <c r="N3463">
        <v>1.10939656E-2</v>
      </c>
      <c r="O3463">
        <v>8.8257784000000013E-3</v>
      </c>
      <c r="P3463">
        <v>8.8257784000000013E-3</v>
      </c>
      <c r="Q3463">
        <v>1.40426544E-2</v>
      </c>
      <c r="R3463">
        <v>1.1171600800000001E-2</v>
      </c>
      <c r="S3463">
        <v>8.8875408000000013E-3</v>
      </c>
      <c r="T3463">
        <v>7.0704619999999996E-3</v>
      </c>
      <c r="U3463">
        <v>2.72862928E-2</v>
      </c>
      <c r="V3463">
        <v>41.63</v>
      </c>
      <c r="W3463">
        <v>0.571885113</v>
      </c>
      <c r="X3463">
        <v>8.7644451999999998E-2</v>
      </c>
      <c r="Y3463">
        <v>6.9725337999999998E-2</v>
      </c>
      <c r="Z3463">
        <v>2.7734913999999999E-2</v>
      </c>
      <c r="AA3463">
        <v>2.7734913999999999E-2</v>
      </c>
      <c r="AB3463">
        <v>2.2064446000000001E-2</v>
      </c>
      <c r="AC3463">
        <v>2.2064446000000001E-2</v>
      </c>
      <c r="AD3463">
        <v>3.5106635999999997E-2</v>
      </c>
      <c r="AE3463">
        <v>2.7929002000000001E-2</v>
      </c>
      <c r="AF3463">
        <v>2.2218852000000001E-2</v>
      </c>
      <c r="AG3463">
        <v>1.7676154999999999E-2</v>
      </c>
      <c r="AH3463" s="6">
        <v>6.8215732000000001E-2</v>
      </c>
      <c r="AI3463" s="6"/>
      <c r="AJ3463" s="8"/>
      <c r="AK3463" s="6"/>
      <c r="AL3463" s="6"/>
      <c r="AM3463" s="6"/>
      <c r="AN3463" s="6"/>
      <c r="AO3463" s="6"/>
      <c r="AP3463" s="6"/>
      <c r="AQ3463" s="6"/>
      <c r="AR3463" s="6"/>
      <c r="AS3463" s="6"/>
    </row>
    <row r="3464" spans="1:45" x14ac:dyDescent="0.35">
      <c r="A3464">
        <v>1500</v>
      </c>
      <c r="B3464">
        <v>0.64501824466779967</v>
      </c>
      <c r="C3464">
        <v>280</v>
      </c>
      <c r="D3464">
        <v>1.2806765619606491</v>
      </c>
      <c r="E3464">
        <v>0</v>
      </c>
      <c r="F3464">
        <v>0.6</v>
      </c>
      <c r="G3464">
        <v>0</v>
      </c>
      <c r="H3464" t="s">
        <v>98</v>
      </c>
      <c r="I3464" t="s">
        <v>98</v>
      </c>
      <c r="J3464">
        <v>0.22875404520000001</v>
      </c>
      <c r="K3464">
        <v>3.50577808E-2</v>
      </c>
      <c r="L3464">
        <v>2.7890135199999999E-2</v>
      </c>
      <c r="M3464">
        <v>1.10939656E-2</v>
      </c>
      <c r="N3464">
        <v>1.10939656E-2</v>
      </c>
      <c r="O3464">
        <v>8.8257784000000013E-3</v>
      </c>
      <c r="P3464">
        <v>8.8257784000000013E-3</v>
      </c>
      <c r="Q3464">
        <v>1.40426544E-2</v>
      </c>
      <c r="R3464">
        <v>1.1171600800000001E-2</v>
      </c>
      <c r="S3464">
        <v>8.8875408000000013E-3</v>
      </c>
      <c r="T3464">
        <v>7.0704619999999996E-3</v>
      </c>
      <c r="U3464">
        <v>2.72862928E-2</v>
      </c>
      <c r="V3464">
        <v>41.63</v>
      </c>
      <c r="W3464">
        <v>0.571885113</v>
      </c>
      <c r="X3464">
        <v>8.7644451999999998E-2</v>
      </c>
      <c r="Y3464">
        <v>6.9725337999999998E-2</v>
      </c>
      <c r="Z3464">
        <v>2.7734913999999999E-2</v>
      </c>
      <c r="AA3464">
        <v>2.7734913999999999E-2</v>
      </c>
      <c r="AB3464">
        <v>2.2064446000000001E-2</v>
      </c>
      <c r="AC3464">
        <v>2.2064446000000001E-2</v>
      </c>
      <c r="AD3464">
        <v>3.5106635999999997E-2</v>
      </c>
      <c r="AE3464">
        <v>2.7929002000000001E-2</v>
      </c>
      <c r="AF3464">
        <v>2.2218852000000001E-2</v>
      </c>
      <c r="AG3464">
        <v>1.7676154999999999E-2</v>
      </c>
      <c r="AH3464" s="6">
        <v>6.8215732000000001E-2</v>
      </c>
      <c r="AI3464" s="6"/>
      <c r="AJ3464" s="8"/>
      <c r="AK3464" s="6"/>
      <c r="AL3464" s="6"/>
      <c r="AM3464" s="6"/>
      <c r="AN3464" s="6"/>
      <c r="AO3464" s="6"/>
      <c r="AP3464" s="6"/>
      <c r="AQ3464" s="6"/>
      <c r="AR3464" s="6"/>
      <c r="AS3464" s="6"/>
    </row>
    <row r="3465" spans="1:45" x14ac:dyDescent="0.35">
      <c r="A3465">
        <v>2000</v>
      </c>
      <c r="B3465">
        <v>0.56355789035936721</v>
      </c>
      <c r="C3465">
        <v>280</v>
      </c>
      <c r="D3465">
        <v>1.2806765619606491</v>
      </c>
      <c r="E3465">
        <v>0</v>
      </c>
      <c r="F3465">
        <v>0.6</v>
      </c>
      <c r="G3465">
        <v>0</v>
      </c>
      <c r="H3465" t="s">
        <v>98</v>
      </c>
      <c r="I3465" t="s">
        <v>98</v>
      </c>
      <c r="J3465">
        <v>0.22875404520000001</v>
      </c>
      <c r="K3465">
        <v>3.50577808E-2</v>
      </c>
      <c r="L3465">
        <v>2.7890135199999999E-2</v>
      </c>
      <c r="M3465">
        <v>1.10939656E-2</v>
      </c>
      <c r="N3465">
        <v>1.10939656E-2</v>
      </c>
      <c r="O3465">
        <v>8.8257784000000013E-3</v>
      </c>
      <c r="P3465">
        <v>8.8257784000000013E-3</v>
      </c>
      <c r="Q3465">
        <v>1.40426544E-2</v>
      </c>
      <c r="R3465">
        <v>1.1171600800000001E-2</v>
      </c>
      <c r="S3465">
        <v>8.8875408000000013E-3</v>
      </c>
      <c r="T3465">
        <v>7.0704619999999996E-3</v>
      </c>
      <c r="U3465">
        <v>2.72862928E-2</v>
      </c>
      <c r="V3465">
        <v>41.63</v>
      </c>
      <c r="W3465">
        <v>0.571885113</v>
      </c>
      <c r="X3465">
        <v>8.7644451999999998E-2</v>
      </c>
      <c r="Y3465">
        <v>6.9725337999999998E-2</v>
      </c>
      <c r="Z3465">
        <v>2.7734913999999999E-2</v>
      </c>
      <c r="AA3465">
        <v>2.7734913999999999E-2</v>
      </c>
      <c r="AB3465">
        <v>2.2064446000000001E-2</v>
      </c>
      <c r="AC3465">
        <v>2.2064446000000001E-2</v>
      </c>
      <c r="AD3465">
        <v>3.5106635999999997E-2</v>
      </c>
      <c r="AE3465">
        <v>2.7929002000000001E-2</v>
      </c>
      <c r="AF3465">
        <v>2.2218852000000001E-2</v>
      </c>
      <c r="AG3465">
        <v>1.7676154999999999E-2</v>
      </c>
      <c r="AH3465" s="6">
        <v>6.8215732000000001E-2</v>
      </c>
      <c r="AI3465" s="6"/>
      <c r="AJ3465" s="8"/>
      <c r="AK3465" s="6"/>
      <c r="AL3465" s="6"/>
      <c r="AM3465" s="6"/>
      <c r="AN3465" s="6"/>
      <c r="AO3465" s="6"/>
      <c r="AP3465" s="6"/>
      <c r="AQ3465" s="6"/>
      <c r="AR3465" s="6"/>
      <c r="AS3465" s="6"/>
    </row>
    <row r="3466" spans="1:45" x14ac:dyDescent="0.35">
      <c r="A3466">
        <v>2500</v>
      </c>
      <c r="B3466">
        <v>0.55391930155101998</v>
      </c>
      <c r="C3466">
        <v>280</v>
      </c>
      <c r="D3466">
        <v>1.2806765619606491</v>
      </c>
      <c r="E3466">
        <v>0</v>
      </c>
      <c r="F3466">
        <v>0.6</v>
      </c>
      <c r="G3466">
        <v>0</v>
      </c>
      <c r="H3466" t="s">
        <v>98</v>
      </c>
      <c r="I3466" t="s">
        <v>98</v>
      </c>
      <c r="J3466">
        <v>0.22875404520000001</v>
      </c>
      <c r="K3466">
        <v>3.50577808E-2</v>
      </c>
      <c r="L3466">
        <v>2.7890135199999999E-2</v>
      </c>
      <c r="M3466">
        <v>1.10939656E-2</v>
      </c>
      <c r="N3466">
        <v>1.10939656E-2</v>
      </c>
      <c r="O3466">
        <v>8.8257784000000013E-3</v>
      </c>
      <c r="P3466">
        <v>8.8257784000000013E-3</v>
      </c>
      <c r="Q3466">
        <v>1.40426544E-2</v>
      </c>
      <c r="R3466">
        <v>1.1171600800000001E-2</v>
      </c>
      <c r="S3466">
        <v>8.8875408000000013E-3</v>
      </c>
      <c r="T3466">
        <v>7.0704619999999996E-3</v>
      </c>
      <c r="U3466">
        <v>2.72862928E-2</v>
      </c>
      <c r="V3466">
        <v>41.63</v>
      </c>
      <c r="W3466">
        <v>0.571885113</v>
      </c>
      <c r="X3466">
        <v>8.7644451999999998E-2</v>
      </c>
      <c r="Y3466">
        <v>6.9725337999999998E-2</v>
      </c>
      <c r="Z3466">
        <v>2.7734913999999999E-2</v>
      </c>
      <c r="AA3466">
        <v>2.7734913999999999E-2</v>
      </c>
      <c r="AB3466">
        <v>2.2064446000000001E-2</v>
      </c>
      <c r="AC3466">
        <v>2.2064446000000001E-2</v>
      </c>
      <c r="AD3466">
        <v>3.5106635999999997E-2</v>
      </c>
      <c r="AE3466">
        <v>2.7929002000000001E-2</v>
      </c>
      <c r="AF3466">
        <v>2.2218852000000001E-2</v>
      </c>
      <c r="AG3466">
        <v>1.7676154999999999E-2</v>
      </c>
      <c r="AH3466" s="6">
        <v>6.8215732000000001E-2</v>
      </c>
      <c r="AI3466" s="6"/>
      <c r="AJ3466" s="8"/>
      <c r="AK3466" s="6"/>
      <c r="AL3466" s="6"/>
      <c r="AM3466" s="6"/>
      <c r="AN3466" s="6"/>
      <c r="AO3466" s="6"/>
      <c r="AP3466" s="6"/>
      <c r="AQ3466" s="6"/>
      <c r="AR3466" s="6"/>
      <c r="AS3466" s="6"/>
    </row>
    <row r="3467" spans="1:45" x14ac:dyDescent="0.35">
      <c r="A3467">
        <v>5000</v>
      </c>
      <c r="B3467">
        <v>0.77794202469626517</v>
      </c>
      <c r="C3467">
        <v>280</v>
      </c>
      <c r="D3467">
        <v>1.2806765619606491</v>
      </c>
      <c r="E3467">
        <v>0</v>
      </c>
      <c r="F3467">
        <v>0.6</v>
      </c>
      <c r="G3467">
        <v>0</v>
      </c>
      <c r="H3467" t="s">
        <v>98</v>
      </c>
      <c r="I3467" t="s">
        <v>98</v>
      </c>
      <c r="J3467">
        <v>0.22875404520000001</v>
      </c>
      <c r="K3467">
        <v>3.50577808E-2</v>
      </c>
      <c r="L3467">
        <v>2.7890135199999999E-2</v>
      </c>
      <c r="M3467">
        <v>1.10939656E-2</v>
      </c>
      <c r="N3467">
        <v>1.10939656E-2</v>
      </c>
      <c r="O3467">
        <v>8.8257784000000013E-3</v>
      </c>
      <c r="P3467">
        <v>8.8257784000000013E-3</v>
      </c>
      <c r="Q3467">
        <v>1.40426544E-2</v>
      </c>
      <c r="R3467">
        <v>1.1171600800000001E-2</v>
      </c>
      <c r="S3467">
        <v>8.8875408000000013E-3</v>
      </c>
      <c r="T3467">
        <v>7.0704619999999996E-3</v>
      </c>
      <c r="U3467">
        <v>2.72862928E-2</v>
      </c>
      <c r="V3467">
        <v>41.63</v>
      </c>
      <c r="W3467">
        <v>0.571885113</v>
      </c>
      <c r="X3467">
        <v>8.7644451999999998E-2</v>
      </c>
      <c r="Y3467">
        <v>6.9725337999999998E-2</v>
      </c>
      <c r="Z3467">
        <v>2.7734913999999999E-2</v>
      </c>
      <c r="AA3467">
        <v>2.7734913999999999E-2</v>
      </c>
      <c r="AB3467">
        <v>2.2064446000000001E-2</v>
      </c>
      <c r="AC3467">
        <v>2.2064446000000001E-2</v>
      </c>
      <c r="AD3467">
        <v>3.5106635999999997E-2</v>
      </c>
      <c r="AE3467">
        <v>2.7929002000000001E-2</v>
      </c>
      <c r="AF3467">
        <v>2.2218852000000001E-2</v>
      </c>
      <c r="AG3467">
        <v>1.7676154999999999E-2</v>
      </c>
      <c r="AH3467" s="6">
        <v>6.8215732000000001E-2</v>
      </c>
      <c r="AI3467" s="6"/>
      <c r="AJ3467" s="8"/>
      <c r="AK3467" s="6"/>
      <c r="AL3467" s="6"/>
      <c r="AM3467" s="6"/>
      <c r="AN3467" s="6"/>
      <c r="AO3467" s="6"/>
      <c r="AP3467" s="6"/>
      <c r="AQ3467" s="6"/>
      <c r="AR3467" s="6"/>
      <c r="AS3467" s="6"/>
    </row>
    <row r="3468" spans="1:45" x14ac:dyDescent="0.35">
      <c r="A3468">
        <v>7500</v>
      </c>
      <c r="B3468">
        <v>1.0400818254197659</v>
      </c>
      <c r="C3468">
        <v>280</v>
      </c>
      <c r="D3468">
        <v>1.2806765619606491</v>
      </c>
      <c r="E3468">
        <v>0</v>
      </c>
      <c r="F3468">
        <v>0.6</v>
      </c>
      <c r="G3468">
        <v>0</v>
      </c>
      <c r="H3468" t="s">
        <v>98</v>
      </c>
      <c r="I3468" t="s">
        <v>98</v>
      </c>
      <c r="J3468">
        <v>0.22875404520000001</v>
      </c>
      <c r="K3468">
        <v>3.50577808E-2</v>
      </c>
      <c r="L3468">
        <v>2.7890135199999999E-2</v>
      </c>
      <c r="M3468">
        <v>1.10939656E-2</v>
      </c>
      <c r="N3468">
        <v>1.10939656E-2</v>
      </c>
      <c r="O3468">
        <v>8.8257784000000013E-3</v>
      </c>
      <c r="P3468">
        <v>8.8257784000000013E-3</v>
      </c>
      <c r="Q3468">
        <v>1.40426544E-2</v>
      </c>
      <c r="R3468">
        <v>1.1171600800000001E-2</v>
      </c>
      <c r="S3468">
        <v>8.8875408000000013E-3</v>
      </c>
      <c r="T3468">
        <v>7.0704619999999996E-3</v>
      </c>
      <c r="U3468">
        <v>2.72862928E-2</v>
      </c>
      <c r="V3468">
        <v>41.63</v>
      </c>
      <c r="W3468">
        <v>0.571885113</v>
      </c>
      <c r="X3468">
        <v>8.7644451999999998E-2</v>
      </c>
      <c r="Y3468">
        <v>6.9725337999999998E-2</v>
      </c>
      <c r="Z3468">
        <v>2.7734913999999999E-2</v>
      </c>
      <c r="AA3468">
        <v>2.7734913999999999E-2</v>
      </c>
      <c r="AB3468">
        <v>2.2064446000000001E-2</v>
      </c>
      <c r="AC3468">
        <v>2.2064446000000001E-2</v>
      </c>
      <c r="AD3468">
        <v>3.5106635999999997E-2</v>
      </c>
      <c r="AE3468">
        <v>2.7929002000000001E-2</v>
      </c>
      <c r="AF3468">
        <v>2.2218852000000001E-2</v>
      </c>
      <c r="AG3468">
        <v>1.7676154999999999E-2</v>
      </c>
      <c r="AH3468" s="6">
        <v>6.8215732000000001E-2</v>
      </c>
      <c r="AI3468" s="6"/>
      <c r="AJ3468" s="8"/>
      <c r="AK3468" s="6"/>
      <c r="AL3468" s="6"/>
      <c r="AM3468" s="6"/>
      <c r="AN3468" s="6"/>
      <c r="AO3468" s="6"/>
      <c r="AP3468" s="6"/>
      <c r="AQ3468" s="6"/>
      <c r="AR3468" s="6"/>
      <c r="AS3468" s="6"/>
    </row>
    <row r="3469" spans="1:45" x14ac:dyDescent="0.35">
      <c r="A3469">
        <v>10000</v>
      </c>
      <c r="B3469">
        <v>1.295555074550292</v>
      </c>
      <c r="C3469">
        <v>280</v>
      </c>
      <c r="D3469">
        <v>1.2806765619606491</v>
      </c>
      <c r="E3469">
        <v>0</v>
      </c>
      <c r="F3469">
        <v>0.6</v>
      </c>
      <c r="G3469">
        <v>0</v>
      </c>
      <c r="H3469" t="s">
        <v>98</v>
      </c>
      <c r="I3469" t="s">
        <v>98</v>
      </c>
      <c r="J3469">
        <v>0.22875404520000001</v>
      </c>
      <c r="K3469">
        <v>3.50577808E-2</v>
      </c>
      <c r="L3469">
        <v>2.7890135199999999E-2</v>
      </c>
      <c r="M3469">
        <v>1.10939656E-2</v>
      </c>
      <c r="N3469">
        <v>1.10939656E-2</v>
      </c>
      <c r="O3469">
        <v>8.8257784000000013E-3</v>
      </c>
      <c r="P3469">
        <v>8.8257784000000013E-3</v>
      </c>
      <c r="Q3469">
        <v>1.40426544E-2</v>
      </c>
      <c r="R3469">
        <v>1.1171600800000001E-2</v>
      </c>
      <c r="S3469">
        <v>8.8875408000000013E-3</v>
      </c>
      <c r="T3469">
        <v>7.0704619999999996E-3</v>
      </c>
      <c r="U3469">
        <v>2.72862928E-2</v>
      </c>
      <c r="V3469">
        <v>41.63</v>
      </c>
      <c r="W3469">
        <v>0.571885113</v>
      </c>
      <c r="X3469">
        <v>8.7644451999999998E-2</v>
      </c>
      <c r="Y3469">
        <v>6.9725337999999998E-2</v>
      </c>
      <c r="Z3469">
        <v>2.7734913999999999E-2</v>
      </c>
      <c r="AA3469">
        <v>2.7734913999999999E-2</v>
      </c>
      <c r="AB3469">
        <v>2.2064446000000001E-2</v>
      </c>
      <c r="AC3469">
        <v>2.2064446000000001E-2</v>
      </c>
      <c r="AD3469">
        <v>3.5106635999999997E-2</v>
      </c>
      <c r="AE3469">
        <v>2.7929002000000001E-2</v>
      </c>
      <c r="AF3469">
        <v>2.2218852000000001E-2</v>
      </c>
      <c r="AG3469">
        <v>1.7676154999999999E-2</v>
      </c>
      <c r="AH3469" s="6">
        <v>6.8215732000000001E-2</v>
      </c>
      <c r="AI3469" s="6"/>
      <c r="AJ3469" s="8"/>
      <c r="AK3469" s="6"/>
      <c r="AL3469" s="6"/>
      <c r="AM3469" s="6"/>
      <c r="AN3469" s="6"/>
      <c r="AO3469" s="6"/>
      <c r="AP3469" s="6"/>
      <c r="AQ3469" s="6"/>
      <c r="AR3469" s="6"/>
      <c r="AS3469" s="6"/>
    </row>
    <row r="3470" spans="1:45" x14ac:dyDescent="0.35">
      <c r="A3470">
        <v>15000</v>
      </c>
      <c r="B3470">
        <v>1.7842813382382761</v>
      </c>
      <c r="C3470">
        <v>280</v>
      </c>
      <c r="D3470">
        <v>1.2806765619606491</v>
      </c>
      <c r="E3470">
        <v>0</v>
      </c>
      <c r="F3470">
        <v>0.6</v>
      </c>
      <c r="G3470">
        <v>0</v>
      </c>
      <c r="H3470" t="s">
        <v>98</v>
      </c>
      <c r="I3470" t="s">
        <v>98</v>
      </c>
      <c r="J3470">
        <v>0.22875404520000001</v>
      </c>
      <c r="K3470">
        <v>3.50577808E-2</v>
      </c>
      <c r="L3470">
        <v>2.7890135199999999E-2</v>
      </c>
      <c r="M3470">
        <v>1.10939656E-2</v>
      </c>
      <c r="N3470">
        <v>1.10939656E-2</v>
      </c>
      <c r="O3470">
        <v>8.8257784000000013E-3</v>
      </c>
      <c r="P3470">
        <v>8.8257784000000013E-3</v>
      </c>
      <c r="Q3470">
        <v>1.40426544E-2</v>
      </c>
      <c r="R3470">
        <v>1.1171600800000001E-2</v>
      </c>
      <c r="S3470">
        <v>8.8875408000000013E-3</v>
      </c>
      <c r="T3470">
        <v>7.0704619999999996E-3</v>
      </c>
      <c r="U3470">
        <v>2.72862928E-2</v>
      </c>
      <c r="V3470">
        <v>41.63</v>
      </c>
      <c r="W3470">
        <v>0.571885113</v>
      </c>
      <c r="X3470">
        <v>8.7644451999999998E-2</v>
      </c>
      <c r="Y3470">
        <v>6.9725337999999998E-2</v>
      </c>
      <c r="Z3470">
        <v>2.7734913999999999E-2</v>
      </c>
      <c r="AA3470">
        <v>2.7734913999999999E-2</v>
      </c>
      <c r="AB3470">
        <v>2.2064446000000001E-2</v>
      </c>
      <c r="AC3470">
        <v>2.2064446000000001E-2</v>
      </c>
      <c r="AD3470">
        <v>3.5106635999999997E-2</v>
      </c>
      <c r="AE3470">
        <v>2.7929002000000001E-2</v>
      </c>
      <c r="AF3470">
        <v>2.2218852000000001E-2</v>
      </c>
      <c r="AG3470">
        <v>1.7676154999999999E-2</v>
      </c>
      <c r="AH3470" s="6">
        <v>6.8215732000000001E-2</v>
      </c>
      <c r="AI3470" s="6"/>
      <c r="AJ3470" s="8"/>
      <c r="AK3470" s="6"/>
      <c r="AL3470" s="6"/>
      <c r="AM3470" s="6"/>
      <c r="AN3470" s="6"/>
      <c r="AO3470" s="6"/>
      <c r="AP3470" s="6"/>
      <c r="AQ3470" s="6"/>
      <c r="AR3470" s="6"/>
      <c r="AS3470" s="6"/>
    </row>
    <row r="3471" spans="1:45" x14ac:dyDescent="0.35">
      <c r="A3471">
        <v>1500</v>
      </c>
      <c r="B3471">
        <v>0.22009029551564679</v>
      </c>
      <c r="C3471">
        <v>60</v>
      </c>
      <c r="D3471">
        <v>1.2285674836037279</v>
      </c>
      <c r="E3471">
        <v>0</v>
      </c>
      <c r="F3471">
        <v>0.8</v>
      </c>
      <c r="G3471">
        <v>0</v>
      </c>
      <c r="H3471" t="s">
        <v>98</v>
      </c>
      <c r="I3471" t="s">
        <v>98</v>
      </c>
      <c r="J3471">
        <v>0.1143770226</v>
      </c>
      <c r="K3471">
        <v>1.75288904E-2</v>
      </c>
      <c r="L3471">
        <v>1.39450676E-2</v>
      </c>
      <c r="M3471">
        <v>5.5469827999999983E-3</v>
      </c>
      <c r="N3471">
        <v>5.5469827999999983E-3</v>
      </c>
      <c r="O3471">
        <v>4.4128891999999989E-3</v>
      </c>
      <c r="P3471">
        <v>4.4128891999999989E-3</v>
      </c>
      <c r="Q3471">
        <v>7.0213271999999974E-3</v>
      </c>
      <c r="R3471">
        <v>5.5858003999999994E-3</v>
      </c>
      <c r="S3471">
        <v>4.4437703999999989E-3</v>
      </c>
      <c r="T3471">
        <v>3.5352309999999989E-3</v>
      </c>
      <c r="U3471">
        <v>1.36431464E-2</v>
      </c>
      <c r="V3471">
        <v>41.63</v>
      </c>
      <c r="W3471">
        <v>0.571885113</v>
      </c>
      <c r="X3471">
        <v>8.7644451999999998E-2</v>
      </c>
      <c r="Y3471">
        <v>6.9725337999999998E-2</v>
      </c>
      <c r="Z3471">
        <v>2.7734913999999999E-2</v>
      </c>
      <c r="AA3471">
        <v>2.7734913999999999E-2</v>
      </c>
      <c r="AB3471">
        <v>2.2064446000000001E-2</v>
      </c>
      <c r="AC3471">
        <v>2.2064446000000001E-2</v>
      </c>
      <c r="AD3471">
        <v>3.5106635999999997E-2</v>
      </c>
      <c r="AE3471">
        <v>2.7929002000000001E-2</v>
      </c>
      <c r="AF3471">
        <v>2.2218852000000001E-2</v>
      </c>
      <c r="AG3471">
        <v>1.7676154999999999E-2</v>
      </c>
      <c r="AH3471" s="6">
        <v>6.8215732000000001E-2</v>
      </c>
      <c r="AI3471" s="6"/>
      <c r="AJ3471" s="8"/>
      <c r="AK3471" s="6"/>
      <c r="AL3471" s="6"/>
      <c r="AM3471" s="6"/>
      <c r="AN3471" s="6"/>
      <c r="AO3471" s="6"/>
      <c r="AP3471" s="6"/>
      <c r="AQ3471" s="6"/>
      <c r="AR3471" s="6"/>
      <c r="AS3471" s="6"/>
    </row>
    <row r="3472" spans="1:45" x14ac:dyDescent="0.35">
      <c r="A3472">
        <v>2000</v>
      </c>
      <c r="B3472">
        <v>0.28994287259704909</v>
      </c>
      <c r="C3472">
        <v>60</v>
      </c>
      <c r="D3472">
        <v>1.2285674836037279</v>
      </c>
      <c r="E3472">
        <v>0</v>
      </c>
      <c r="F3472">
        <v>0.8</v>
      </c>
      <c r="G3472">
        <v>0</v>
      </c>
      <c r="H3472" t="s">
        <v>98</v>
      </c>
      <c r="I3472" t="s">
        <v>98</v>
      </c>
      <c r="J3472">
        <v>0.1143770226</v>
      </c>
      <c r="K3472">
        <v>1.75288904E-2</v>
      </c>
      <c r="L3472">
        <v>1.39450676E-2</v>
      </c>
      <c r="M3472">
        <v>5.5469827999999983E-3</v>
      </c>
      <c r="N3472">
        <v>5.5469827999999983E-3</v>
      </c>
      <c r="O3472">
        <v>4.4128891999999989E-3</v>
      </c>
      <c r="P3472">
        <v>4.4128891999999989E-3</v>
      </c>
      <c r="Q3472">
        <v>7.0213271999999974E-3</v>
      </c>
      <c r="R3472">
        <v>5.5858003999999994E-3</v>
      </c>
      <c r="S3472">
        <v>4.4437703999999989E-3</v>
      </c>
      <c r="T3472">
        <v>3.5352309999999989E-3</v>
      </c>
      <c r="U3472">
        <v>1.36431464E-2</v>
      </c>
      <c r="V3472">
        <v>41.63</v>
      </c>
      <c r="W3472">
        <v>0.571885113</v>
      </c>
      <c r="X3472">
        <v>8.7644451999999998E-2</v>
      </c>
      <c r="Y3472">
        <v>6.9725337999999998E-2</v>
      </c>
      <c r="Z3472">
        <v>2.7734913999999999E-2</v>
      </c>
      <c r="AA3472">
        <v>2.7734913999999999E-2</v>
      </c>
      <c r="AB3472">
        <v>2.2064446000000001E-2</v>
      </c>
      <c r="AC3472">
        <v>2.2064446000000001E-2</v>
      </c>
      <c r="AD3472">
        <v>3.5106635999999997E-2</v>
      </c>
      <c r="AE3472">
        <v>2.7929002000000001E-2</v>
      </c>
      <c r="AF3472">
        <v>2.2218852000000001E-2</v>
      </c>
      <c r="AG3472">
        <v>1.7676154999999999E-2</v>
      </c>
      <c r="AH3472" s="6">
        <v>6.8215732000000001E-2</v>
      </c>
      <c r="AI3472" s="6"/>
      <c r="AJ3472" s="8"/>
      <c r="AK3472" s="6"/>
      <c r="AL3472" s="6"/>
      <c r="AM3472" s="6"/>
      <c r="AN3472" s="6"/>
      <c r="AO3472" s="6"/>
      <c r="AP3472" s="6"/>
      <c r="AQ3472" s="6"/>
      <c r="AR3472" s="6"/>
      <c r="AS3472" s="6"/>
    </row>
    <row r="3473" spans="1:45" x14ac:dyDescent="0.35">
      <c r="A3473">
        <v>2500</v>
      </c>
      <c r="B3473">
        <v>0.35852729229432528</v>
      </c>
      <c r="C3473">
        <v>60</v>
      </c>
      <c r="D3473">
        <v>1.2285674836037279</v>
      </c>
      <c r="E3473">
        <v>0</v>
      </c>
      <c r="F3473">
        <v>0.8</v>
      </c>
      <c r="G3473">
        <v>0</v>
      </c>
      <c r="H3473" t="s">
        <v>98</v>
      </c>
      <c r="I3473" t="s">
        <v>98</v>
      </c>
      <c r="J3473">
        <v>0.1143770226</v>
      </c>
      <c r="K3473">
        <v>1.75288904E-2</v>
      </c>
      <c r="L3473">
        <v>1.39450676E-2</v>
      </c>
      <c r="M3473">
        <v>5.5469827999999983E-3</v>
      </c>
      <c r="N3473">
        <v>5.5469827999999983E-3</v>
      </c>
      <c r="O3473">
        <v>4.4128891999999989E-3</v>
      </c>
      <c r="P3473">
        <v>4.4128891999999989E-3</v>
      </c>
      <c r="Q3473">
        <v>7.0213271999999974E-3</v>
      </c>
      <c r="R3473">
        <v>5.5858003999999994E-3</v>
      </c>
      <c r="S3473">
        <v>4.4437703999999989E-3</v>
      </c>
      <c r="T3473">
        <v>3.5352309999999989E-3</v>
      </c>
      <c r="U3473">
        <v>1.36431464E-2</v>
      </c>
      <c r="V3473">
        <v>41.63</v>
      </c>
      <c r="W3473">
        <v>0.571885113</v>
      </c>
      <c r="X3473">
        <v>8.7644451999999998E-2</v>
      </c>
      <c r="Y3473">
        <v>6.9725337999999998E-2</v>
      </c>
      <c r="Z3473">
        <v>2.7734913999999999E-2</v>
      </c>
      <c r="AA3473">
        <v>2.7734913999999999E-2</v>
      </c>
      <c r="AB3473">
        <v>2.2064446000000001E-2</v>
      </c>
      <c r="AC3473">
        <v>2.2064446000000001E-2</v>
      </c>
      <c r="AD3473">
        <v>3.5106635999999997E-2</v>
      </c>
      <c r="AE3473">
        <v>2.7929002000000001E-2</v>
      </c>
      <c r="AF3473">
        <v>2.2218852000000001E-2</v>
      </c>
      <c r="AG3473">
        <v>1.7676154999999999E-2</v>
      </c>
      <c r="AH3473" s="6">
        <v>6.8215732000000001E-2</v>
      </c>
      <c r="AI3473" s="6"/>
      <c r="AJ3473" s="8"/>
      <c r="AK3473" s="6"/>
      <c r="AL3473" s="6"/>
      <c r="AM3473" s="6"/>
      <c r="AN3473" s="6"/>
      <c r="AO3473" s="6"/>
      <c r="AP3473" s="6"/>
      <c r="AQ3473" s="6"/>
      <c r="AR3473" s="6"/>
      <c r="AS3473" s="6"/>
    </row>
    <row r="3474" spans="1:45" x14ac:dyDescent="0.35">
      <c r="A3474">
        <v>5000</v>
      </c>
      <c r="B3474">
        <v>0.68727377389140898</v>
      </c>
      <c r="C3474">
        <v>60</v>
      </c>
      <c r="D3474">
        <v>1.2285674836037279</v>
      </c>
      <c r="E3474">
        <v>0</v>
      </c>
      <c r="F3474">
        <v>0.8</v>
      </c>
      <c r="G3474">
        <v>0</v>
      </c>
      <c r="H3474" t="s">
        <v>98</v>
      </c>
      <c r="I3474" t="s">
        <v>98</v>
      </c>
      <c r="J3474">
        <v>0.1143770226</v>
      </c>
      <c r="K3474">
        <v>1.75288904E-2</v>
      </c>
      <c r="L3474">
        <v>1.39450676E-2</v>
      </c>
      <c r="M3474">
        <v>5.5469827999999983E-3</v>
      </c>
      <c r="N3474">
        <v>5.5469827999999983E-3</v>
      </c>
      <c r="O3474">
        <v>4.4128891999999989E-3</v>
      </c>
      <c r="P3474">
        <v>4.4128891999999989E-3</v>
      </c>
      <c r="Q3474">
        <v>7.0213271999999974E-3</v>
      </c>
      <c r="R3474">
        <v>5.5858003999999994E-3</v>
      </c>
      <c r="S3474">
        <v>4.4437703999999989E-3</v>
      </c>
      <c r="T3474">
        <v>3.5352309999999989E-3</v>
      </c>
      <c r="U3474">
        <v>1.36431464E-2</v>
      </c>
      <c r="V3474">
        <v>41.63</v>
      </c>
      <c r="W3474">
        <v>0.571885113</v>
      </c>
      <c r="X3474">
        <v>8.7644451999999998E-2</v>
      </c>
      <c r="Y3474">
        <v>6.9725337999999998E-2</v>
      </c>
      <c r="Z3474">
        <v>2.7734913999999999E-2</v>
      </c>
      <c r="AA3474">
        <v>2.7734913999999999E-2</v>
      </c>
      <c r="AB3474">
        <v>2.2064446000000001E-2</v>
      </c>
      <c r="AC3474">
        <v>2.2064446000000001E-2</v>
      </c>
      <c r="AD3474">
        <v>3.5106635999999997E-2</v>
      </c>
      <c r="AE3474">
        <v>2.7929002000000001E-2</v>
      </c>
      <c r="AF3474">
        <v>2.2218852000000001E-2</v>
      </c>
      <c r="AG3474">
        <v>1.7676154999999999E-2</v>
      </c>
      <c r="AH3474" s="6">
        <v>6.8215732000000001E-2</v>
      </c>
      <c r="AI3474" s="6"/>
      <c r="AJ3474" s="8"/>
      <c r="AK3474" s="6"/>
      <c r="AL3474" s="6"/>
      <c r="AM3474" s="6"/>
      <c r="AN3474" s="6"/>
      <c r="AO3474" s="6"/>
      <c r="AP3474" s="6"/>
      <c r="AQ3474" s="6"/>
      <c r="AR3474" s="6"/>
      <c r="AS3474" s="6"/>
    </row>
    <row r="3475" spans="1:45" x14ac:dyDescent="0.35">
      <c r="A3475">
        <v>7500</v>
      </c>
      <c r="B3475">
        <v>0.99938178619707385</v>
      </c>
      <c r="C3475">
        <v>60</v>
      </c>
      <c r="D3475">
        <v>1.2285674836037279</v>
      </c>
      <c r="E3475">
        <v>0</v>
      </c>
      <c r="F3475">
        <v>0.8</v>
      </c>
      <c r="G3475">
        <v>0</v>
      </c>
      <c r="H3475" t="s">
        <v>98</v>
      </c>
      <c r="I3475" t="s">
        <v>98</v>
      </c>
      <c r="J3475">
        <v>0.1143770226</v>
      </c>
      <c r="K3475">
        <v>1.75288904E-2</v>
      </c>
      <c r="L3475">
        <v>1.39450676E-2</v>
      </c>
      <c r="M3475">
        <v>5.5469827999999983E-3</v>
      </c>
      <c r="N3475">
        <v>5.5469827999999983E-3</v>
      </c>
      <c r="O3475">
        <v>4.4128891999999989E-3</v>
      </c>
      <c r="P3475">
        <v>4.4128891999999989E-3</v>
      </c>
      <c r="Q3475">
        <v>7.0213271999999974E-3</v>
      </c>
      <c r="R3475">
        <v>5.5858003999999994E-3</v>
      </c>
      <c r="S3475">
        <v>4.4437703999999989E-3</v>
      </c>
      <c r="T3475">
        <v>3.5352309999999989E-3</v>
      </c>
      <c r="U3475">
        <v>1.36431464E-2</v>
      </c>
      <c r="V3475">
        <v>41.63</v>
      </c>
      <c r="W3475">
        <v>0.571885113</v>
      </c>
      <c r="X3475">
        <v>8.7644451999999998E-2</v>
      </c>
      <c r="Y3475">
        <v>6.9725337999999998E-2</v>
      </c>
      <c r="Z3475">
        <v>2.7734913999999999E-2</v>
      </c>
      <c r="AA3475">
        <v>2.7734913999999999E-2</v>
      </c>
      <c r="AB3475">
        <v>2.2064446000000001E-2</v>
      </c>
      <c r="AC3475">
        <v>2.2064446000000001E-2</v>
      </c>
      <c r="AD3475">
        <v>3.5106635999999997E-2</v>
      </c>
      <c r="AE3475">
        <v>2.7929002000000001E-2</v>
      </c>
      <c r="AF3475">
        <v>2.2218852000000001E-2</v>
      </c>
      <c r="AG3475">
        <v>1.7676154999999999E-2</v>
      </c>
      <c r="AH3475" s="6">
        <v>6.8215732000000001E-2</v>
      </c>
      <c r="AI3475" s="6"/>
      <c r="AJ3475" s="8"/>
      <c r="AK3475" s="6"/>
      <c r="AL3475" s="6"/>
      <c r="AM3475" s="6"/>
      <c r="AN3475" s="6"/>
      <c r="AO3475" s="6"/>
      <c r="AP3475" s="6"/>
      <c r="AQ3475" s="6"/>
      <c r="AR3475" s="6"/>
      <c r="AS3475" s="6"/>
    </row>
    <row r="3476" spans="1:45" x14ac:dyDescent="0.35">
      <c r="A3476">
        <v>10000</v>
      </c>
      <c r="B3476">
        <v>1.2999566651896739</v>
      </c>
      <c r="C3476">
        <v>60</v>
      </c>
      <c r="D3476">
        <v>1.2285674836037279</v>
      </c>
      <c r="E3476">
        <v>0</v>
      </c>
      <c r="F3476">
        <v>0.8</v>
      </c>
      <c r="G3476">
        <v>0</v>
      </c>
      <c r="H3476" t="s">
        <v>98</v>
      </c>
      <c r="I3476" t="s">
        <v>98</v>
      </c>
      <c r="J3476">
        <v>0.1143770226</v>
      </c>
      <c r="K3476">
        <v>1.75288904E-2</v>
      </c>
      <c r="L3476">
        <v>1.39450676E-2</v>
      </c>
      <c r="M3476">
        <v>5.5469827999999983E-3</v>
      </c>
      <c r="N3476">
        <v>5.5469827999999983E-3</v>
      </c>
      <c r="O3476">
        <v>4.4128891999999989E-3</v>
      </c>
      <c r="P3476">
        <v>4.4128891999999989E-3</v>
      </c>
      <c r="Q3476">
        <v>7.0213271999999974E-3</v>
      </c>
      <c r="R3476">
        <v>5.5858003999999994E-3</v>
      </c>
      <c r="S3476">
        <v>4.4437703999999989E-3</v>
      </c>
      <c r="T3476">
        <v>3.5352309999999989E-3</v>
      </c>
      <c r="U3476">
        <v>1.36431464E-2</v>
      </c>
      <c r="V3476">
        <v>41.63</v>
      </c>
      <c r="W3476">
        <v>0.571885113</v>
      </c>
      <c r="X3476">
        <v>8.7644451999999998E-2</v>
      </c>
      <c r="Y3476">
        <v>6.9725337999999998E-2</v>
      </c>
      <c r="Z3476">
        <v>2.7734913999999999E-2</v>
      </c>
      <c r="AA3476">
        <v>2.7734913999999999E-2</v>
      </c>
      <c r="AB3476">
        <v>2.2064446000000001E-2</v>
      </c>
      <c r="AC3476">
        <v>2.2064446000000001E-2</v>
      </c>
      <c r="AD3476">
        <v>3.5106635999999997E-2</v>
      </c>
      <c r="AE3476">
        <v>2.7929002000000001E-2</v>
      </c>
      <c r="AF3476">
        <v>2.2218852000000001E-2</v>
      </c>
      <c r="AG3476">
        <v>1.7676154999999999E-2</v>
      </c>
      <c r="AH3476" s="6">
        <v>6.8215732000000001E-2</v>
      </c>
      <c r="AI3476" s="6"/>
      <c r="AJ3476" s="8"/>
      <c r="AK3476" s="6"/>
      <c r="AL3476" s="6"/>
      <c r="AM3476" s="6"/>
      <c r="AN3476" s="6"/>
      <c r="AO3476" s="6"/>
      <c r="AP3476" s="6"/>
      <c r="AQ3476" s="6"/>
      <c r="AR3476" s="6"/>
      <c r="AS3476" s="6"/>
    </row>
    <row r="3477" spans="1:45" x14ac:dyDescent="0.35">
      <c r="A3477">
        <v>15000</v>
      </c>
      <c r="B3477">
        <v>1.8764546354943841</v>
      </c>
      <c r="C3477">
        <v>60</v>
      </c>
      <c r="D3477">
        <v>1.2285674836037279</v>
      </c>
      <c r="E3477">
        <v>0</v>
      </c>
      <c r="F3477">
        <v>0.8</v>
      </c>
      <c r="G3477">
        <v>0</v>
      </c>
      <c r="H3477" t="s">
        <v>98</v>
      </c>
      <c r="I3477" t="s">
        <v>98</v>
      </c>
      <c r="J3477">
        <v>0.1143770226</v>
      </c>
      <c r="K3477">
        <v>1.75288904E-2</v>
      </c>
      <c r="L3477">
        <v>1.39450676E-2</v>
      </c>
      <c r="M3477">
        <v>5.5469827999999983E-3</v>
      </c>
      <c r="N3477">
        <v>5.5469827999999983E-3</v>
      </c>
      <c r="O3477">
        <v>4.4128891999999989E-3</v>
      </c>
      <c r="P3477">
        <v>4.4128891999999989E-3</v>
      </c>
      <c r="Q3477">
        <v>7.0213271999999974E-3</v>
      </c>
      <c r="R3477">
        <v>5.5858003999999994E-3</v>
      </c>
      <c r="S3477">
        <v>4.4437703999999989E-3</v>
      </c>
      <c r="T3477">
        <v>3.5352309999999989E-3</v>
      </c>
      <c r="U3477">
        <v>1.36431464E-2</v>
      </c>
      <c r="V3477">
        <v>41.63</v>
      </c>
      <c r="W3477">
        <v>0.571885113</v>
      </c>
      <c r="X3477">
        <v>8.7644451999999998E-2</v>
      </c>
      <c r="Y3477">
        <v>6.9725337999999998E-2</v>
      </c>
      <c r="Z3477">
        <v>2.7734913999999999E-2</v>
      </c>
      <c r="AA3477">
        <v>2.7734913999999999E-2</v>
      </c>
      <c r="AB3477">
        <v>2.2064446000000001E-2</v>
      </c>
      <c r="AC3477">
        <v>2.2064446000000001E-2</v>
      </c>
      <c r="AD3477">
        <v>3.5106635999999997E-2</v>
      </c>
      <c r="AE3477">
        <v>2.7929002000000001E-2</v>
      </c>
      <c r="AF3477">
        <v>2.2218852000000001E-2</v>
      </c>
      <c r="AG3477">
        <v>1.7676154999999999E-2</v>
      </c>
      <c r="AH3477" s="6">
        <v>6.8215732000000001E-2</v>
      </c>
      <c r="AI3477" s="6"/>
      <c r="AJ3477" s="8"/>
      <c r="AK3477" s="6"/>
      <c r="AL3477" s="6"/>
      <c r="AM3477" s="6"/>
      <c r="AN3477" s="6"/>
      <c r="AO3477" s="6"/>
      <c r="AP3477" s="6"/>
      <c r="AQ3477" s="6"/>
      <c r="AR3477" s="6"/>
      <c r="AS3477" s="6"/>
    </row>
    <row r="3478" spans="1:45" x14ac:dyDescent="0.35">
      <c r="A3478">
        <v>1500</v>
      </c>
      <c r="B3478">
        <v>0.2196994215756001</v>
      </c>
      <c r="C3478">
        <v>90</v>
      </c>
      <c r="D3478">
        <v>1.2285674836037279</v>
      </c>
      <c r="E3478">
        <v>0</v>
      </c>
      <c r="F3478">
        <v>0.8</v>
      </c>
      <c r="G3478">
        <v>0</v>
      </c>
      <c r="H3478" t="s">
        <v>98</v>
      </c>
      <c r="I3478" t="s">
        <v>98</v>
      </c>
      <c r="J3478">
        <v>0.1143770226</v>
      </c>
      <c r="K3478">
        <v>1.75288904E-2</v>
      </c>
      <c r="L3478">
        <v>1.39450676E-2</v>
      </c>
      <c r="M3478">
        <v>5.5469827999999983E-3</v>
      </c>
      <c r="N3478">
        <v>5.5469827999999983E-3</v>
      </c>
      <c r="O3478">
        <v>4.4128891999999989E-3</v>
      </c>
      <c r="P3478">
        <v>4.4128891999999989E-3</v>
      </c>
      <c r="Q3478">
        <v>7.0213271999999974E-3</v>
      </c>
      <c r="R3478">
        <v>5.5858003999999994E-3</v>
      </c>
      <c r="S3478">
        <v>4.4437703999999989E-3</v>
      </c>
      <c r="T3478">
        <v>3.5352309999999989E-3</v>
      </c>
      <c r="U3478">
        <v>1.36431464E-2</v>
      </c>
      <c r="V3478">
        <v>41.63</v>
      </c>
      <c r="W3478">
        <v>0.571885113</v>
      </c>
      <c r="X3478">
        <v>8.7644451999999998E-2</v>
      </c>
      <c r="Y3478">
        <v>6.9725337999999998E-2</v>
      </c>
      <c r="Z3478">
        <v>2.7734913999999999E-2</v>
      </c>
      <c r="AA3478">
        <v>2.7734913999999999E-2</v>
      </c>
      <c r="AB3478">
        <v>2.2064446000000001E-2</v>
      </c>
      <c r="AC3478">
        <v>2.2064446000000001E-2</v>
      </c>
      <c r="AD3478">
        <v>3.5106635999999997E-2</v>
      </c>
      <c r="AE3478">
        <v>2.7929002000000001E-2</v>
      </c>
      <c r="AF3478">
        <v>2.2218852000000001E-2</v>
      </c>
      <c r="AG3478">
        <v>1.7676154999999999E-2</v>
      </c>
      <c r="AH3478" s="6">
        <v>6.8215732000000001E-2</v>
      </c>
      <c r="AI3478" s="6"/>
      <c r="AJ3478" s="8"/>
      <c r="AK3478" s="6"/>
      <c r="AL3478" s="6"/>
      <c r="AM3478" s="6"/>
      <c r="AN3478" s="6"/>
      <c r="AO3478" s="6"/>
      <c r="AP3478" s="6"/>
      <c r="AQ3478" s="6"/>
      <c r="AR3478" s="6"/>
      <c r="AS3478" s="6"/>
    </row>
    <row r="3479" spans="1:45" x14ac:dyDescent="0.35">
      <c r="A3479">
        <v>2000</v>
      </c>
      <c r="B3479">
        <v>0.28809387430209282</v>
      </c>
      <c r="C3479">
        <v>90</v>
      </c>
      <c r="D3479">
        <v>1.2285674836037279</v>
      </c>
      <c r="E3479">
        <v>0</v>
      </c>
      <c r="F3479">
        <v>0.8</v>
      </c>
      <c r="G3479">
        <v>0</v>
      </c>
      <c r="H3479" t="s">
        <v>98</v>
      </c>
      <c r="I3479" t="s">
        <v>98</v>
      </c>
      <c r="J3479">
        <v>0.1143770226</v>
      </c>
      <c r="K3479">
        <v>1.75288904E-2</v>
      </c>
      <c r="L3479">
        <v>1.39450676E-2</v>
      </c>
      <c r="M3479">
        <v>5.5469827999999983E-3</v>
      </c>
      <c r="N3479">
        <v>5.5469827999999983E-3</v>
      </c>
      <c r="O3479">
        <v>4.4128891999999989E-3</v>
      </c>
      <c r="P3479">
        <v>4.4128891999999989E-3</v>
      </c>
      <c r="Q3479">
        <v>7.0213271999999974E-3</v>
      </c>
      <c r="R3479">
        <v>5.5858003999999994E-3</v>
      </c>
      <c r="S3479">
        <v>4.4437703999999989E-3</v>
      </c>
      <c r="T3479">
        <v>3.5352309999999989E-3</v>
      </c>
      <c r="U3479">
        <v>1.36431464E-2</v>
      </c>
      <c r="V3479">
        <v>41.63</v>
      </c>
      <c r="W3479">
        <v>0.571885113</v>
      </c>
      <c r="X3479">
        <v>8.7644451999999998E-2</v>
      </c>
      <c r="Y3479">
        <v>6.9725337999999998E-2</v>
      </c>
      <c r="Z3479">
        <v>2.7734913999999999E-2</v>
      </c>
      <c r="AA3479">
        <v>2.7734913999999999E-2</v>
      </c>
      <c r="AB3479">
        <v>2.2064446000000001E-2</v>
      </c>
      <c r="AC3479">
        <v>2.2064446000000001E-2</v>
      </c>
      <c r="AD3479">
        <v>3.5106635999999997E-2</v>
      </c>
      <c r="AE3479">
        <v>2.7929002000000001E-2</v>
      </c>
      <c r="AF3479">
        <v>2.2218852000000001E-2</v>
      </c>
      <c r="AG3479">
        <v>1.7676154999999999E-2</v>
      </c>
      <c r="AH3479" s="6">
        <v>6.8215732000000001E-2</v>
      </c>
      <c r="AI3479" s="6"/>
      <c r="AJ3479" s="8"/>
      <c r="AK3479" s="6"/>
      <c r="AL3479" s="6"/>
      <c r="AM3479" s="6"/>
      <c r="AN3479" s="6"/>
      <c r="AO3479" s="6"/>
      <c r="AP3479" s="6"/>
      <c r="AQ3479" s="6"/>
      <c r="AR3479" s="6"/>
      <c r="AS3479" s="6"/>
    </row>
    <row r="3480" spans="1:45" x14ac:dyDescent="0.35">
      <c r="A3480">
        <v>2500</v>
      </c>
      <c r="B3480">
        <v>0.35495576270060181</v>
      </c>
      <c r="C3480">
        <v>90</v>
      </c>
      <c r="D3480">
        <v>1.2285674836037279</v>
      </c>
      <c r="E3480">
        <v>0</v>
      </c>
      <c r="F3480">
        <v>0.8</v>
      </c>
      <c r="G3480">
        <v>0</v>
      </c>
      <c r="H3480" t="s">
        <v>98</v>
      </c>
      <c r="I3480" t="s">
        <v>98</v>
      </c>
      <c r="J3480">
        <v>0.1143770226</v>
      </c>
      <c r="K3480">
        <v>1.75288904E-2</v>
      </c>
      <c r="L3480">
        <v>1.39450676E-2</v>
      </c>
      <c r="M3480">
        <v>5.5469827999999983E-3</v>
      </c>
      <c r="N3480">
        <v>5.5469827999999983E-3</v>
      </c>
      <c r="O3480">
        <v>4.4128891999999989E-3</v>
      </c>
      <c r="P3480">
        <v>4.4128891999999989E-3</v>
      </c>
      <c r="Q3480">
        <v>7.0213271999999974E-3</v>
      </c>
      <c r="R3480">
        <v>5.5858003999999994E-3</v>
      </c>
      <c r="S3480">
        <v>4.4437703999999989E-3</v>
      </c>
      <c r="T3480">
        <v>3.5352309999999989E-3</v>
      </c>
      <c r="U3480">
        <v>1.36431464E-2</v>
      </c>
      <c r="V3480">
        <v>41.63</v>
      </c>
      <c r="W3480">
        <v>0.571885113</v>
      </c>
      <c r="X3480">
        <v>8.7644451999999998E-2</v>
      </c>
      <c r="Y3480">
        <v>6.9725337999999998E-2</v>
      </c>
      <c r="Z3480">
        <v>2.7734913999999999E-2</v>
      </c>
      <c r="AA3480">
        <v>2.7734913999999999E-2</v>
      </c>
      <c r="AB3480">
        <v>2.2064446000000001E-2</v>
      </c>
      <c r="AC3480">
        <v>2.2064446000000001E-2</v>
      </c>
      <c r="AD3480">
        <v>3.5106635999999997E-2</v>
      </c>
      <c r="AE3480">
        <v>2.7929002000000001E-2</v>
      </c>
      <c r="AF3480">
        <v>2.2218852000000001E-2</v>
      </c>
      <c r="AG3480">
        <v>1.7676154999999999E-2</v>
      </c>
      <c r="AH3480" s="6">
        <v>6.8215732000000001E-2</v>
      </c>
      <c r="AI3480" s="6"/>
      <c r="AJ3480" s="8"/>
      <c r="AK3480" s="6"/>
      <c r="AL3480" s="6"/>
      <c r="AM3480" s="6"/>
      <c r="AN3480" s="6"/>
      <c r="AO3480" s="6"/>
      <c r="AP3480" s="6"/>
      <c r="AQ3480" s="6"/>
      <c r="AR3480" s="6"/>
      <c r="AS3480" s="6"/>
    </row>
    <row r="3481" spans="1:45" x14ac:dyDescent="0.35">
      <c r="A3481">
        <v>5000</v>
      </c>
      <c r="B3481">
        <v>0.67313165410915854</v>
      </c>
      <c r="C3481">
        <v>90</v>
      </c>
      <c r="D3481">
        <v>1.2285674836037279</v>
      </c>
      <c r="E3481">
        <v>0</v>
      </c>
      <c r="F3481">
        <v>0.8</v>
      </c>
      <c r="G3481">
        <v>0</v>
      </c>
      <c r="H3481" t="s">
        <v>98</v>
      </c>
      <c r="I3481" t="s">
        <v>98</v>
      </c>
      <c r="J3481">
        <v>0.1143770226</v>
      </c>
      <c r="K3481">
        <v>1.75288904E-2</v>
      </c>
      <c r="L3481">
        <v>1.39450676E-2</v>
      </c>
      <c r="M3481">
        <v>5.5469827999999983E-3</v>
      </c>
      <c r="N3481">
        <v>5.5469827999999983E-3</v>
      </c>
      <c r="O3481">
        <v>4.4128891999999989E-3</v>
      </c>
      <c r="P3481">
        <v>4.4128891999999989E-3</v>
      </c>
      <c r="Q3481">
        <v>7.0213271999999974E-3</v>
      </c>
      <c r="R3481">
        <v>5.5858003999999994E-3</v>
      </c>
      <c r="S3481">
        <v>4.4437703999999989E-3</v>
      </c>
      <c r="T3481">
        <v>3.5352309999999989E-3</v>
      </c>
      <c r="U3481">
        <v>1.36431464E-2</v>
      </c>
      <c r="V3481">
        <v>41.63</v>
      </c>
      <c r="W3481">
        <v>0.571885113</v>
      </c>
      <c r="X3481">
        <v>8.7644451999999998E-2</v>
      </c>
      <c r="Y3481">
        <v>6.9725337999999998E-2</v>
      </c>
      <c r="Z3481">
        <v>2.7734913999999999E-2</v>
      </c>
      <c r="AA3481">
        <v>2.7734913999999999E-2</v>
      </c>
      <c r="AB3481">
        <v>2.2064446000000001E-2</v>
      </c>
      <c r="AC3481">
        <v>2.2064446000000001E-2</v>
      </c>
      <c r="AD3481">
        <v>3.5106635999999997E-2</v>
      </c>
      <c r="AE3481">
        <v>2.7929002000000001E-2</v>
      </c>
      <c r="AF3481">
        <v>2.2218852000000001E-2</v>
      </c>
      <c r="AG3481">
        <v>1.7676154999999999E-2</v>
      </c>
      <c r="AH3481" s="6">
        <v>6.8215732000000001E-2</v>
      </c>
      <c r="AI3481" s="6"/>
      <c r="AJ3481" s="8"/>
      <c r="AK3481" s="6"/>
      <c r="AL3481" s="6"/>
      <c r="AM3481" s="6"/>
      <c r="AN3481" s="6"/>
      <c r="AO3481" s="6"/>
      <c r="AP3481" s="6"/>
      <c r="AQ3481" s="6"/>
      <c r="AR3481" s="6"/>
      <c r="AS3481" s="6"/>
    </row>
    <row r="3482" spans="1:45" x14ac:dyDescent="0.35">
      <c r="A3482">
        <v>7500</v>
      </c>
      <c r="B3482">
        <v>0.97331343339800735</v>
      </c>
      <c r="C3482">
        <v>90</v>
      </c>
      <c r="D3482">
        <v>1.2285674836037279</v>
      </c>
      <c r="E3482">
        <v>0</v>
      </c>
      <c r="F3482">
        <v>0.8</v>
      </c>
      <c r="G3482">
        <v>0</v>
      </c>
      <c r="H3482" t="s">
        <v>98</v>
      </c>
      <c r="I3482" t="s">
        <v>98</v>
      </c>
      <c r="J3482">
        <v>0.1143770226</v>
      </c>
      <c r="K3482">
        <v>1.75288904E-2</v>
      </c>
      <c r="L3482">
        <v>1.39450676E-2</v>
      </c>
      <c r="M3482">
        <v>5.5469827999999983E-3</v>
      </c>
      <c r="N3482">
        <v>5.5469827999999983E-3</v>
      </c>
      <c r="O3482">
        <v>4.4128891999999989E-3</v>
      </c>
      <c r="P3482">
        <v>4.4128891999999989E-3</v>
      </c>
      <c r="Q3482">
        <v>7.0213271999999974E-3</v>
      </c>
      <c r="R3482">
        <v>5.5858003999999994E-3</v>
      </c>
      <c r="S3482">
        <v>4.4437703999999989E-3</v>
      </c>
      <c r="T3482">
        <v>3.5352309999999989E-3</v>
      </c>
      <c r="U3482">
        <v>1.36431464E-2</v>
      </c>
      <c r="V3482">
        <v>41.63</v>
      </c>
      <c r="W3482">
        <v>0.571885113</v>
      </c>
      <c r="X3482">
        <v>8.7644451999999998E-2</v>
      </c>
      <c r="Y3482">
        <v>6.9725337999999998E-2</v>
      </c>
      <c r="Z3482">
        <v>2.7734913999999999E-2</v>
      </c>
      <c r="AA3482">
        <v>2.7734913999999999E-2</v>
      </c>
      <c r="AB3482">
        <v>2.2064446000000001E-2</v>
      </c>
      <c r="AC3482">
        <v>2.2064446000000001E-2</v>
      </c>
      <c r="AD3482">
        <v>3.5106635999999997E-2</v>
      </c>
      <c r="AE3482">
        <v>2.7929002000000001E-2</v>
      </c>
      <c r="AF3482">
        <v>2.2218852000000001E-2</v>
      </c>
      <c r="AG3482">
        <v>1.7676154999999999E-2</v>
      </c>
      <c r="AH3482" s="6">
        <v>6.8215732000000001E-2</v>
      </c>
      <c r="AI3482" s="6"/>
      <c r="AJ3482" s="8"/>
      <c r="AK3482" s="6"/>
      <c r="AL3482" s="6"/>
      <c r="AM3482" s="6"/>
      <c r="AN3482" s="6"/>
      <c r="AO3482" s="6"/>
      <c r="AP3482" s="6"/>
      <c r="AQ3482" s="6"/>
      <c r="AR3482" s="6"/>
      <c r="AS3482" s="6"/>
    </row>
    <row r="3483" spans="1:45" x14ac:dyDescent="0.35">
      <c r="A3483">
        <v>10000</v>
      </c>
      <c r="B3483">
        <v>1.261491440985103</v>
      </c>
      <c r="C3483">
        <v>90</v>
      </c>
      <c r="D3483">
        <v>1.2285674836037279</v>
      </c>
      <c r="E3483">
        <v>0</v>
      </c>
      <c r="F3483">
        <v>0.8</v>
      </c>
      <c r="G3483">
        <v>0</v>
      </c>
      <c r="H3483" t="s">
        <v>98</v>
      </c>
      <c r="I3483" t="s">
        <v>98</v>
      </c>
      <c r="J3483">
        <v>0.1143770226</v>
      </c>
      <c r="K3483">
        <v>1.75288904E-2</v>
      </c>
      <c r="L3483">
        <v>1.39450676E-2</v>
      </c>
      <c r="M3483">
        <v>5.5469827999999983E-3</v>
      </c>
      <c r="N3483">
        <v>5.5469827999999983E-3</v>
      </c>
      <c r="O3483">
        <v>4.4128891999999989E-3</v>
      </c>
      <c r="P3483">
        <v>4.4128891999999989E-3</v>
      </c>
      <c r="Q3483">
        <v>7.0213271999999974E-3</v>
      </c>
      <c r="R3483">
        <v>5.5858003999999994E-3</v>
      </c>
      <c r="S3483">
        <v>4.4437703999999989E-3</v>
      </c>
      <c r="T3483">
        <v>3.5352309999999989E-3</v>
      </c>
      <c r="U3483">
        <v>1.36431464E-2</v>
      </c>
      <c r="V3483">
        <v>41.63</v>
      </c>
      <c r="W3483">
        <v>0.571885113</v>
      </c>
      <c r="X3483">
        <v>8.7644451999999998E-2</v>
      </c>
      <c r="Y3483">
        <v>6.9725337999999998E-2</v>
      </c>
      <c r="Z3483">
        <v>2.7734913999999999E-2</v>
      </c>
      <c r="AA3483">
        <v>2.7734913999999999E-2</v>
      </c>
      <c r="AB3483">
        <v>2.2064446000000001E-2</v>
      </c>
      <c r="AC3483">
        <v>2.2064446000000001E-2</v>
      </c>
      <c r="AD3483">
        <v>3.5106635999999997E-2</v>
      </c>
      <c r="AE3483">
        <v>2.7929002000000001E-2</v>
      </c>
      <c r="AF3483">
        <v>2.2218852000000001E-2</v>
      </c>
      <c r="AG3483">
        <v>1.7676154999999999E-2</v>
      </c>
      <c r="AH3483" s="6">
        <v>6.8215732000000001E-2</v>
      </c>
      <c r="AI3483" s="6"/>
      <c r="AJ3483" s="8"/>
      <c r="AK3483" s="6"/>
      <c r="AL3483" s="6"/>
      <c r="AM3483" s="6"/>
      <c r="AN3483" s="6"/>
      <c r="AO3483" s="6"/>
      <c r="AP3483" s="6"/>
      <c r="AQ3483" s="6"/>
      <c r="AR3483" s="6"/>
      <c r="AS3483" s="6"/>
    </row>
    <row r="3484" spans="1:45" x14ac:dyDescent="0.35">
      <c r="A3484">
        <v>15000</v>
      </c>
      <c r="B3484">
        <v>1.812765172418926</v>
      </c>
      <c r="C3484">
        <v>90</v>
      </c>
      <c r="D3484">
        <v>1.2285674836037279</v>
      </c>
      <c r="E3484">
        <v>0</v>
      </c>
      <c r="F3484">
        <v>0.8</v>
      </c>
      <c r="G3484">
        <v>0</v>
      </c>
      <c r="H3484" t="s">
        <v>98</v>
      </c>
      <c r="I3484" t="s">
        <v>98</v>
      </c>
      <c r="J3484">
        <v>0.1143770226</v>
      </c>
      <c r="K3484">
        <v>1.75288904E-2</v>
      </c>
      <c r="L3484">
        <v>1.39450676E-2</v>
      </c>
      <c r="M3484">
        <v>5.5469827999999983E-3</v>
      </c>
      <c r="N3484">
        <v>5.5469827999999983E-3</v>
      </c>
      <c r="O3484">
        <v>4.4128891999999989E-3</v>
      </c>
      <c r="P3484">
        <v>4.4128891999999989E-3</v>
      </c>
      <c r="Q3484">
        <v>7.0213271999999974E-3</v>
      </c>
      <c r="R3484">
        <v>5.5858003999999994E-3</v>
      </c>
      <c r="S3484">
        <v>4.4437703999999989E-3</v>
      </c>
      <c r="T3484">
        <v>3.5352309999999989E-3</v>
      </c>
      <c r="U3484">
        <v>1.36431464E-2</v>
      </c>
      <c r="V3484">
        <v>41.63</v>
      </c>
      <c r="W3484">
        <v>0.571885113</v>
      </c>
      <c r="X3484">
        <v>8.7644451999999998E-2</v>
      </c>
      <c r="Y3484">
        <v>6.9725337999999998E-2</v>
      </c>
      <c r="Z3484">
        <v>2.7734913999999999E-2</v>
      </c>
      <c r="AA3484">
        <v>2.7734913999999999E-2</v>
      </c>
      <c r="AB3484">
        <v>2.2064446000000001E-2</v>
      </c>
      <c r="AC3484">
        <v>2.2064446000000001E-2</v>
      </c>
      <c r="AD3484">
        <v>3.5106635999999997E-2</v>
      </c>
      <c r="AE3484">
        <v>2.7929002000000001E-2</v>
      </c>
      <c r="AF3484">
        <v>2.2218852000000001E-2</v>
      </c>
      <c r="AG3484">
        <v>1.7676154999999999E-2</v>
      </c>
      <c r="AH3484" s="6">
        <v>6.8215732000000001E-2</v>
      </c>
      <c r="AI3484" s="6"/>
      <c r="AJ3484" s="8"/>
      <c r="AK3484" s="6"/>
      <c r="AL3484" s="6"/>
      <c r="AM3484" s="6"/>
      <c r="AN3484" s="6"/>
      <c r="AO3484" s="6"/>
      <c r="AP3484" s="6"/>
      <c r="AQ3484" s="6"/>
      <c r="AR3484" s="6"/>
      <c r="AS3484" s="6"/>
    </row>
    <row r="3485" spans="1:45" x14ac:dyDescent="0.35">
      <c r="A3485">
        <v>1500</v>
      </c>
      <c r="B3485">
        <v>0.2226159836049931</v>
      </c>
      <c r="C3485">
        <v>120</v>
      </c>
      <c r="D3485">
        <v>1.2285674836037279</v>
      </c>
      <c r="E3485">
        <v>0</v>
      </c>
      <c r="F3485">
        <v>0.8</v>
      </c>
      <c r="G3485">
        <v>0</v>
      </c>
      <c r="H3485" t="s">
        <v>98</v>
      </c>
      <c r="I3485" t="s">
        <v>98</v>
      </c>
      <c r="J3485">
        <v>0.1143770226</v>
      </c>
      <c r="K3485">
        <v>1.75288904E-2</v>
      </c>
      <c r="L3485">
        <v>1.39450676E-2</v>
      </c>
      <c r="M3485">
        <v>5.5469827999999983E-3</v>
      </c>
      <c r="N3485">
        <v>5.5469827999999983E-3</v>
      </c>
      <c r="O3485">
        <v>4.4128891999999989E-3</v>
      </c>
      <c r="P3485">
        <v>4.4128891999999989E-3</v>
      </c>
      <c r="Q3485">
        <v>7.0213271999999974E-3</v>
      </c>
      <c r="R3485">
        <v>5.5858003999999994E-3</v>
      </c>
      <c r="S3485">
        <v>4.4437703999999989E-3</v>
      </c>
      <c r="T3485">
        <v>3.5352309999999989E-3</v>
      </c>
      <c r="U3485">
        <v>1.36431464E-2</v>
      </c>
      <c r="V3485">
        <v>41.63</v>
      </c>
      <c r="W3485">
        <v>0.571885113</v>
      </c>
      <c r="X3485">
        <v>8.7644451999999998E-2</v>
      </c>
      <c r="Y3485">
        <v>6.9725337999999998E-2</v>
      </c>
      <c r="Z3485">
        <v>2.7734913999999999E-2</v>
      </c>
      <c r="AA3485">
        <v>2.7734913999999999E-2</v>
      </c>
      <c r="AB3485">
        <v>2.2064446000000001E-2</v>
      </c>
      <c r="AC3485">
        <v>2.2064446000000001E-2</v>
      </c>
      <c r="AD3485">
        <v>3.5106635999999997E-2</v>
      </c>
      <c r="AE3485">
        <v>2.7929002000000001E-2</v>
      </c>
      <c r="AF3485">
        <v>2.2218852000000001E-2</v>
      </c>
      <c r="AG3485">
        <v>1.7676154999999999E-2</v>
      </c>
      <c r="AH3485" s="6">
        <v>6.8215732000000001E-2</v>
      </c>
      <c r="AI3485" s="6"/>
      <c r="AJ3485" s="8"/>
      <c r="AK3485" s="6"/>
      <c r="AL3485" s="6"/>
      <c r="AM3485" s="6"/>
      <c r="AN3485" s="6"/>
      <c r="AO3485" s="6"/>
      <c r="AP3485" s="6"/>
      <c r="AQ3485" s="6"/>
      <c r="AR3485" s="6"/>
      <c r="AS3485" s="6"/>
    </row>
    <row r="3486" spans="1:45" x14ac:dyDescent="0.35">
      <c r="A3486">
        <v>2000</v>
      </c>
      <c r="B3486">
        <v>0.28960680541339601</v>
      </c>
      <c r="C3486">
        <v>120</v>
      </c>
      <c r="D3486">
        <v>1.2285674836037279</v>
      </c>
      <c r="E3486">
        <v>0</v>
      </c>
      <c r="F3486">
        <v>0.8</v>
      </c>
      <c r="G3486">
        <v>0</v>
      </c>
      <c r="H3486" t="s">
        <v>98</v>
      </c>
      <c r="I3486" t="s">
        <v>98</v>
      </c>
      <c r="J3486">
        <v>0.1143770226</v>
      </c>
      <c r="K3486">
        <v>1.75288904E-2</v>
      </c>
      <c r="L3486">
        <v>1.39450676E-2</v>
      </c>
      <c r="M3486">
        <v>5.5469827999999983E-3</v>
      </c>
      <c r="N3486">
        <v>5.5469827999999983E-3</v>
      </c>
      <c r="O3486">
        <v>4.4128891999999989E-3</v>
      </c>
      <c r="P3486">
        <v>4.4128891999999989E-3</v>
      </c>
      <c r="Q3486">
        <v>7.0213271999999974E-3</v>
      </c>
      <c r="R3486">
        <v>5.5858003999999994E-3</v>
      </c>
      <c r="S3486">
        <v>4.4437703999999989E-3</v>
      </c>
      <c r="T3486">
        <v>3.5352309999999989E-3</v>
      </c>
      <c r="U3486">
        <v>1.36431464E-2</v>
      </c>
      <c r="V3486">
        <v>41.63</v>
      </c>
      <c r="W3486">
        <v>0.571885113</v>
      </c>
      <c r="X3486">
        <v>8.7644451999999998E-2</v>
      </c>
      <c r="Y3486">
        <v>6.9725337999999998E-2</v>
      </c>
      <c r="Z3486">
        <v>2.7734913999999999E-2</v>
      </c>
      <c r="AA3486">
        <v>2.7734913999999999E-2</v>
      </c>
      <c r="AB3486">
        <v>2.2064446000000001E-2</v>
      </c>
      <c r="AC3486">
        <v>2.2064446000000001E-2</v>
      </c>
      <c r="AD3486">
        <v>3.5106635999999997E-2</v>
      </c>
      <c r="AE3486">
        <v>2.7929002000000001E-2</v>
      </c>
      <c r="AF3486">
        <v>2.2218852000000001E-2</v>
      </c>
      <c r="AG3486">
        <v>1.7676154999999999E-2</v>
      </c>
      <c r="AH3486" s="6">
        <v>6.8215732000000001E-2</v>
      </c>
      <c r="AI3486" s="6"/>
      <c r="AJ3486" s="8"/>
      <c r="AK3486" s="6"/>
      <c r="AL3486" s="6"/>
      <c r="AM3486" s="6"/>
      <c r="AN3486" s="6"/>
      <c r="AO3486" s="6"/>
      <c r="AP3486" s="6"/>
      <c r="AQ3486" s="6"/>
      <c r="AR3486" s="6"/>
      <c r="AS3486" s="6"/>
    </row>
    <row r="3487" spans="1:45" x14ac:dyDescent="0.35">
      <c r="A3487">
        <v>2500</v>
      </c>
      <c r="B3487">
        <v>0.35480499306628882</v>
      </c>
      <c r="C3487">
        <v>120</v>
      </c>
      <c r="D3487">
        <v>1.2285674836037279</v>
      </c>
      <c r="E3487">
        <v>0</v>
      </c>
      <c r="F3487">
        <v>0.8</v>
      </c>
      <c r="G3487">
        <v>0</v>
      </c>
      <c r="H3487" t="s">
        <v>98</v>
      </c>
      <c r="I3487" t="s">
        <v>98</v>
      </c>
      <c r="J3487">
        <v>0.1143770226</v>
      </c>
      <c r="K3487">
        <v>1.75288904E-2</v>
      </c>
      <c r="L3487">
        <v>1.39450676E-2</v>
      </c>
      <c r="M3487">
        <v>5.5469827999999983E-3</v>
      </c>
      <c r="N3487">
        <v>5.5469827999999983E-3</v>
      </c>
      <c r="O3487">
        <v>4.4128891999999989E-3</v>
      </c>
      <c r="P3487">
        <v>4.4128891999999989E-3</v>
      </c>
      <c r="Q3487">
        <v>7.0213271999999974E-3</v>
      </c>
      <c r="R3487">
        <v>5.5858003999999994E-3</v>
      </c>
      <c r="S3487">
        <v>4.4437703999999989E-3</v>
      </c>
      <c r="T3487">
        <v>3.5352309999999989E-3</v>
      </c>
      <c r="U3487">
        <v>1.36431464E-2</v>
      </c>
      <c r="V3487">
        <v>41.63</v>
      </c>
      <c r="W3487">
        <v>0.571885113</v>
      </c>
      <c r="X3487">
        <v>8.7644451999999998E-2</v>
      </c>
      <c r="Y3487">
        <v>6.9725337999999998E-2</v>
      </c>
      <c r="Z3487">
        <v>2.7734913999999999E-2</v>
      </c>
      <c r="AA3487">
        <v>2.7734913999999999E-2</v>
      </c>
      <c r="AB3487">
        <v>2.2064446000000001E-2</v>
      </c>
      <c r="AC3487">
        <v>2.2064446000000001E-2</v>
      </c>
      <c r="AD3487">
        <v>3.5106635999999997E-2</v>
      </c>
      <c r="AE3487">
        <v>2.7929002000000001E-2</v>
      </c>
      <c r="AF3487">
        <v>2.2218852000000001E-2</v>
      </c>
      <c r="AG3487">
        <v>1.7676154999999999E-2</v>
      </c>
      <c r="AH3487" s="6">
        <v>6.8215732000000001E-2</v>
      </c>
      <c r="AI3487" s="6"/>
      <c r="AJ3487" s="8"/>
      <c r="AK3487" s="6"/>
      <c r="AL3487" s="6"/>
      <c r="AM3487" s="6"/>
      <c r="AN3487" s="6"/>
      <c r="AO3487" s="6"/>
      <c r="AP3487" s="6"/>
      <c r="AQ3487" s="6"/>
      <c r="AR3487" s="6"/>
      <c r="AS3487" s="6"/>
    </row>
    <row r="3488" spans="1:45" x14ac:dyDescent="0.35">
      <c r="A3488">
        <v>5000</v>
      </c>
      <c r="B3488">
        <v>0.66294750721624573</v>
      </c>
      <c r="C3488">
        <v>120</v>
      </c>
      <c r="D3488">
        <v>1.2285674836037279</v>
      </c>
      <c r="E3488">
        <v>0</v>
      </c>
      <c r="F3488">
        <v>0.8</v>
      </c>
      <c r="G3488">
        <v>0</v>
      </c>
      <c r="H3488" t="s">
        <v>98</v>
      </c>
      <c r="I3488" t="s">
        <v>98</v>
      </c>
      <c r="J3488">
        <v>0.1143770226</v>
      </c>
      <c r="K3488">
        <v>1.75288904E-2</v>
      </c>
      <c r="L3488">
        <v>1.39450676E-2</v>
      </c>
      <c r="M3488">
        <v>5.5469827999999983E-3</v>
      </c>
      <c r="N3488">
        <v>5.5469827999999983E-3</v>
      </c>
      <c r="O3488">
        <v>4.4128891999999989E-3</v>
      </c>
      <c r="P3488">
        <v>4.4128891999999989E-3</v>
      </c>
      <c r="Q3488">
        <v>7.0213271999999974E-3</v>
      </c>
      <c r="R3488">
        <v>5.5858003999999994E-3</v>
      </c>
      <c r="S3488">
        <v>4.4437703999999989E-3</v>
      </c>
      <c r="T3488">
        <v>3.5352309999999989E-3</v>
      </c>
      <c r="U3488">
        <v>1.36431464E-2</v>
      </c>
      <c r="V3488">
        <v>41.63</v>
      </c>
      <c r="W3488">
        <v>0.571885113</v>
      </c>
      <c r="X3488">
        <v>8.7644451999999998E-2</v>
      </c>
      <c r="Y3488">
        <v>6.9725337999999998E-2</v>
      </c>
      <c r="Z3488">
        <v>2.7734913999999999E-2</v>
      </c>
      <c r="AA3488">
        <v>2.7734913999999999E-2</v>
      </c>
      <c r="AB3488">
        <v>2.2064446000000001E-2</v>
      </c>
      <c r="AC3488">
        <v>2.2064446000000001E-2</v>
      </c>
      <c r="AD3488">
        <v>3.5106635999999997E-2</v>
      </c>
      <c r="AE3488">
        <v>2.7929002000000001E-2</v>
      </c>
      <c r="AF3488">
        <v>2.2218852000000001E-2</v>
      </c>
      <c r="AG3488">
        <v>1.7676154999999999E-2</v>
      </c>
      <c r="AH3488" s="6">
        <v>6.8215732000000001E-2</v>
      </c>
      <c r="AI3488" s="6"/>
      <c r="AJ3488" s="8"/>
      <c r="AK3488" s="6"/>
      <c r="AL3488" s="6"/>
      <c r="AM3488" s="6"/>
      <c r="AN3488" s="6"/>
      <c r="AO3488" s="6"/>
      <c r="AP3488" s="6"/>
      <c r="AQ3488" s="6"/>
      <c r="AR3488" s="6"/>
      <c r="AS3488" s="6"/>
    </row>
    <row r="3489" spans="1:45" x14ac:dyDescent="0.35">
      <c r="A3489">
        <v>7500</v>
      </c>
      <c r="B3489">
        <v>0.95203372076327497</v>
      </c>
      <c r="C3489">
        <v>120</v>
      </c>
      <c r="D3489">
        <v>1.2285674836037279</v>
      </c>
      <c r="E3489">
        <v>0</v>
      </c>
      <c r="F3489">
        <v>0.8</v>
      </c>
      <c r="G3489">
        <v>0</v>
      </c>
      <c r="H3489" t="s">
        <v>98</v>
      </c>
      <c r="I3489" t="s">
        <v>98</v>
      </c>
      <c r="J3489">
        <v>0.1143770226</v>
      </c>
      <c r="K3489">
        <v>1.75288904E-2</v>
      </c>
      <c r="L3489">
        <v>1.39450676E-2</v>
      </c>
      <c r="M3489">
        <v>5.5469827999999983E-3</v>
      </c>
      <c r="N3489">
        <v>5.5469827999999983E-3</v>
      </c>
      <c r="O3489">
        <v>4.4128891999999989E-3</v>
      </c>
      <c r="P3489">
        <v>4.4128891999999989E-3</v>
      </c>
      <c r="Q3489">
        <v>7.0213271999999974E-3</v>
      </c>
      <c r="R3489">
        <v>5.5858003999999994E-3</v>
      </c>
      <c r="S3489">
        <v>4.4437703999999989E-3</v>
      </c>
      <c r="T3489">
        <v>3.5352309999999989E-3</v>
      </c>
      <c r="U3489">
        <v>1.36431464E-2</v>
      </c>
      <c r="V3489">
        <v>41.63</v>
      </c>
      <c r="W3489">
        <v>0.571885113</v>
      </c>
      <c r="X3489">
        <v>8.7644451999999998E-2</v>
      </c>
      <c r="Y3489">
        <v>6.9725337999999998E-2</v>
      </c>
      <c r="Z3489">
        <v>2.7734913999999999E-2</v>
      </c>
      <c r="AA3489">
        <v>2.7734913999999999E-2</v>
      </c>
      <c r="AB3489">
        <v>2.2064446000000001E-2</v>
      </c>
      <c r="AC3489">
        <v>2.2064446000000001E-2</v>
      </c>
      <c r="AD3489">
        <v>3.5106635999999997E-2</v>
      </c>
      <c r="AE3489">
        <v>2.7929002000000001E-2</v>
      </c>
      <c r="AF3489">
        <v>2.2218852000000001E-2</v>
      </c>
      <c r="AG3489">
        <v>1.7676154999999999E-2</v>
      </c>
      <c r="AH3489" s="6">
        <v>6.8215732000000001E-2</v>
      </c>
      <c r="AI3489" s="6"/>
      <c r="AJ3489" s="8"/>
      <c r="AK3489" s="6"/>
      <c r="AL3489" s="6"/>
      <c r="AM3489" s="6"/>
      <c r="AN3489" s="6"/>
      <c r="AO3489" s="6"/>
      <c r="AP3489" s="6"/>
      <c r="AQ3489" s="6"/>
      <c r="AR3489" s="6"/>
      <c r="AS3489" s="6"/>
    </row>
    <row r="3490" spans="1:45" x14ac:dyDescent="0.35">
      <c r="A3490">
        <v>10000</v>
      </c>
      <c r="B3490">
        <v>1.2287973427300509</v>
      </c>
      <c r="C3490">
        <v>120</v>
      </c>
      <c r="D3490">
        <v>1.2285674836037279</v>
      </c>
      <c r="E3490">
        <v>0</v>
      </c>
      <c r="F3490">
        <v>0.8</v>
      </c>
      <c r="G3490">
        <v>0</v>
      </c>
      <c r="H3490" t="s">
        <v>98</v>
      </c>
      <c r="I3490" t="s">
        <v>98</v>
      </c>
      <c r="J3490">
        <v>0.1143770226</v>
      </c>
      <c r="K3490">
        <v>1.75288904E-2</v>
      </c>
      <c r="L3490">
        <v>1.39450676E-2</v>
      </c>
      <c r="M3490">
        <v>5.5469827999999983E-3</v>
      </c>
      <c r="N3490">
        <v>5.5469827999999983E-3</v>
      </c>
      <c r="O3490">
        <v>4.4128891999999989E-3</v>
      </c>
      <c r="P3490">
        <v>4.4128891999999989E-3</v>
      </c>
      <c r="Q3490">
        <v>7.0213271999999974E-3</v>
      </c>
      <c r="R3490">
        <v>5.5858003999999994E-3</v>
      </c>
      <c r="S3490">
        <v>4.4437703999999989E-3</v>
      </c>
      <c r="T3490">
        <v>3.5352309999999989E-3</v>
      </c>
      <c r="U3490">
        <v>1.36431464E-2</v>
      </c>
      <c r="V3490">
        <v>41.63</v>
      </c>
      <c r="W3490">
        <v>0.571885113</v>
      </c>
      <c r="X3490">
        <v>8.7644451999999998E-2</v>
      </c>
      <c r="Y3490">
        <v>6.9725337999999998E-2</v>
      </c>
      <c r="Z3490">
        <v>2.7734913999999999E-2</v>
      </c>
      <c r="AA3490">
        <v>2.7734913999999999E-2</v>
      </c>
      <c r="AB3490">
        <v>2.2064446000000001E-2</v>
      </c>
      <c r="AC3490">
        <v>2.2064446000000001E-2</v>
      </c>
      <c r="AD3490">
        <v>3.5106635999999997E-2</v>
      </c>
      <c r="AE3490">
        <v>2.7929002000000001E-2</v>
      </c>
      <c r="AF3490">
        <v>2.2218852000000001E-2</v>
      </c>
      <c r="AG3490">
        <v>1.7676154999999999E-2</v>
      </c>
      <c r="AH3490" s="6">
        <v>6.8215732000000001E-2</v>
      </c>
      <c r="AI3490" s="6"/>
      <c r="AJ3490" s="8"/>
      <c r="AK3490" s="6"/>
      <c r="AL3490" s="6"/>
      <c r="AM3490" s="6"/>
      <c r="AN3490" s="6"/>
      <c r="AO3490" s="6"/>
      <c r="AP3490" s="6"/>
      <c r="AQ3490" s="6"/>
      <c r="AR3490" s="6"/>
      <c r="AS3490" s="6"/>
    </row>
    <row r="3491" spans="1:45" x14ac:dyDescent="0.35">
      <c r="A3491">
        <v>15000</v>
      </c>
      <c r="B3491">
        <v>1.7570286957652621</v>
      </c>
      <c r="C3491">
        <v>120</v>
      </c>
      <c r="D3491">
        <v>1.2285674836037279</v>
      </c>
      <c r="E3491">
        <v>0</v>
      </c>
      <c r="F3491">
        <v>0.8</v>
      </c>
      <c r="G3491">
        <v>0</v>
      </c>
      <c r="H3491" t="s">
        <v>98</v>
      </c>
      <c r="I3491" t="s">
        <v>98</v>
      </c>
      <c r="J3491">
        <v>0.1143770226</v>
      </c>
      <c r="K3491">
        <v>1.75288904E-2</v>
      </c>
      <c r="L3491">
        <v>1.39450676E-2</v>
      </c>
      <c r="M3491">
        <v>5.5469827999999983E-3</v>
      </c>
      <c r="N3491">
        <v>5.5469827999999983E-3</v>
      </c>
      <c r="O3491">
        <v>4.4128891999999989E-3</v>
      </c>
      <c r="P3491">
        <v>4.4128891999999989E-3</v>
      </c>
      <c r="Q3491">
        <v>7.0213271999999974E-3</v>
      </c>
      <c r="R3491">
        <v>5.5858003999999994E-3</v>
      </c>
      <c r="S3491">
        <v>4.4437703999999989E-3</v>
      </c>
      <c r="T3491">
        <v>3.5352309999999989E-3</v>
      </c>
      <c r="U3491">
        <v>1.36431464E-2</v>
      </c>
      <c r="V3491">
        <v>41.63</v>
      </c>
      <c r="W3491">
        <v>0.571885113</v>
      </c>
      <c r="X3491">
        <v>8.7644451999999998E-2</v>
      </c>
      <c r="Y3491">
        <v>6.9725337999999998E-2</v>
      </c>
      <c r="Z3491">
        <v>2.7734913999999999E-2</v>
      </c>
      <c r="AA3491">
        <v>2.7734913999999999E-2</v>
      </c>
      <c r="AB3491">
        <v>2.2064446000000001E-2</v>
      </c>
      <c r="AC3491">
        <v>2.2064446000000001E-2</v>
      </c>
      <c r="AD3491">
        <v>3.5106635999999997E-2</v>
      </c>
      <c r="AE3491">
        <v>2.7929002000000001E-2</v>
      </c>
      <c r="AF3491">
        <v>2.2218852000000001E-2</v>
      </c>
      <c r="AG3491">
        <v>1.7676154999999999E-2</v>
      </c>
      <c r="AH3491" s="6">
        <v>6.8215732000000001E-2</v>
      </c>
      <c r="AI3491" s="6"/>
      <c r="AJ3491" s="8"/>
      <c r="AK3491" s="6"/>
      <c r="AL3491" s="6"/>
      <c r="AM3491" s="6"/>
      <c r="AN3491" s="6"/>
      <c r="AO3491" s="6"/>
      <c r="AP3491" s="6"/>
      <c r="AQ3491" s="6"/>
      <c r="AR3491" s="6"/>
      <c r="AS3491" s="6"/>
    </row>
    <row r="3492" spans="1:45" x14ac:dyDescent="0.35">
      <c r="A3492">
        <v>1500</v>
      </c>
      <c r="B3492">
        <v>0.23094550228711491</v>
      </c>
      <c r="C3492">
        <v>150</v>
      </c>
      <c r="D3492">
        <v>1.2285674836037279</v>
      </c>
      <c r="E3492">
        <v>0</v>
      </c>
      <c r="F3492">
        <v>0.8</v>
      </c>
      <c r="G3492">
        <v>0</v>
      </c>
      <c r="H3492" t="s">
        <v>98</v>
      </c>
      <c r="I3492" t="s">
        <v>98</v>
      </c>
      <c r="J3492">
        <v>0.1143770226</v>
      </c>
      <c r="K3492">
        <v>1.75288904E-2</v>
      </c>
      <c r="L3492">
        <v>1.39450676E-2</v>
      </c>
      <c r="M3492">
        <v>5.5469827999999983E-3</v>
      </c>
      <c r="N3492">
        <v>5.5469827999999983E-3</v>
      </c>
      <c r="O3492">
        <v>4.4128891999999989E-3</v>
      </c>
      <c r="P3492">
        <v>4.4128891999999989E-3</v>
      </c>
      <c r="Q3492">
        <v>7.0213271999999974E-3</v>
      </c>
      <c r="R3492">
        <v>5.5858003999999994E-3</v>
      </c>
      <c r="S3492">
        <v>4.4437703999999989E-3</v>
      </c>
      <c r="T3492">
        <v>3.5352309999999989E-3</v>
      </c>
      <c r="U3492">
        <v>1.36431464E-2</v>
      </c>
      <c r="V3492">
        <v>41.63</v>
      </c>
      <c r="W3492">
        <v>0.571885113</v>
      </c>
      <c r="X3492">
        <v>8.7644451999999998E-2</v>
      </c>
      <c r="Y3492">
        <v>6.9725337999999998E-2</v>
      </c>
      <c r="Z3492">
        <v>2.7734913999999999E-2</v>
      </c>
      <c r="AA3492">
        <v>2.7734913999999999E-2</v>
      </c>
      <c r="AB3492">
        <v>2.2064446000000001E-2</v>
      </c>
      <c r="AC3492">
        <v>2.2064446000000001E-2</v>
      </c>
      <c r="AD3492">
        <v>3.5106635999999997E-2</v>
      </c>
      <c r="AE3492">
        <v>2.7929002000000001E-2</v>
      </c>
      <c r="AF3492">
        <v>2.2218852000000001E-2</v>
      </c>
      <c r="AG3492">
        <v>1.7676154999999999E-2</v>
      </c>
      <c r="AH3492" s="6">
        <v>6.8215732000000001E-2</v>
      </c>
      <c r="AI3492" s="6"/>
      <c r="AJ3492" s="8"/>
      <c r="AK3492" s="6"/>
      <c r="AL3492" s="6"/>
      <c r="AM3492" s="6"/>
      <c r="AN3492" s="6"/>
      <c r="AO3492" s="6"/>
      <c r="AP3492" s="6"/>
      <c r="AQ3492" s="6"/>
      <c r="AR3492" s="6"/>
      <c r="AS3492" s="6"/>
    </row>
    <row r="3493" spans="1:45" x14ac:dyDescent="0.35">
      <c r="A3493">
        <v>2000</v>
      </c>
      <c r="B3493">
        <v>0.29573221018048651</v>
      </c>
      <c r="C3493">
        <v>150</v>
      </c>
      <c r="D3493">
        <v>1.2285674836037279</v>
      </c>
      <c r="E3493">
        <v>0</v>
      </c>
      <c r="F3493">
        <v>0.8</v>
      </c>
      <c r="G3493">
        <v>0</v>
      </c>
      <c r="H3493" t="s">
        <v>98</v>
      </c>
      <c r="I3493" t="s">
        <v>98</v>
      </c>
      <c r="J3493">
        <v>0.1143770226</v>
      </c>
      <c r="K3493">
        <v>1.75288904E-2</v>
      </c>
      <c r="L3493">
        <v>1.39450676E-2</v>
      </c>
      <c r="M3493">
        <v>5.5469827999999983E-3</v>
      </c>
      <c r="N3493">
        <v>5.5469827999999983E-3</v>
      </c>
      <c r="O3493">
        <v>4.4128891999999989E-3</v>
      </c>
      <c r="P3493">
        <v>4.4128891999999989E-3</v>
      </c>
      <c r="Q3493">
        <v>7.0213271999999974E-3</v>
      </c>
      <c r="R3493">
        <v>5.5858003999999994E-3</v>
      </c>
      <c r="S3493">
        <v>4.4437703999999989E-3</v>
      </c>
      <c r="T3493">
        <v>3.5352309999999989E-3</v>
      </c>
      <c r="U3493">
        <v>1.36431464E-2</v>
      </c>
      <c r="V3493">
        <v>41.63</v>
      </c>
      <c r="W3493">
        <v>0.571885113</v>
      </c>
      <c r="X3493">
        <v>8.7644451999999998E-2</v>
      </c>
      <c r="Y3493">
        <v>6.9725337999999998E-2</v>
      </c>
      <c r="Z3493">
        <v>2.7734913999999999E-2</v>
      </c>
      <c r="AA3493">
        <v>2.7734913999999999E-2</v>
      </c>
      <c r="AB3493">
        <v>2.2064446000000001E-2</v>
      </c>
      <c r="AC3493">
        <v>2.2064446000000001E-2</v>
      </c>
      <c r="AD3493">
        <v>3.5106635999999997E-2</v>
      </c>
      <c r="AE3493">
        <v>2.7929002000000001E-2</v>
      </c>
      <c r="AF3493">
        <v>2.2218852000000001E-2</v>
      </c>
      <c r="AG3493">
        <v>1.7676154999999999E-2</v>
      </c>
      <c r="AH3493" s="6">
        <v>6.8215732000000001E-2</v>
      </c>
      <c r="AI3493" s="6"/>
      <c r="AJ3493" s="8"/>
      <c r="AK3493" s="6"/>
      <c r="AL3493" s="6"/>
      <c r="AM3493" s="6"/>
      <c r="AN3493" s="6"/>
      <c r="AO3493" s="6"/>
      <c r="AP3493" s="6"/>
      <c r="AQ3493" s="6"/>
      <c r="AR3493" s="6"/>
      <c r="AS3493" s="6"/>
    </row>
    <row r="3494" spans="1:45" x14ac:dyDescent="0.35">
      <c r="A3494">
        <v>2500</v>
      </c>
      <c r="B3494">
        <v>0.35885240487787878</v>
      </c>
      <c r="C3494">
        <v>150</v>
      </c>
      <c r="D3494">
        <v>1.2285674836037279</v>
      </c>
      <c r="E3494">
        <v>0</v>
      </c>
      <c r="F3494">
        <v>0.8</v>
      </c>
      <c r="G3494">
        <v>0</v>
      </c>
      <c r="H3494" t="s">
        <v>98</v>
      </c>
      <c r="I3494" t="s">
        <v>98</v>
      </c>
      <c r="J3494">
        <v>0.1143770226</v>
      </c>
      <c r="K3494">
        <v>1.75288904E-2</v>
      </c>
      <c r="L3494">
        <v>1.39450676E-2</v>
      </c>
      <c r="M3494">
        <v>5.5469827999999983E-3</v>
      </c>
      <c r="N3494">
        <v>5.5469827999999983E-3</v>
      </c>
      <c r="O3494">
        <v>4.4128891999999989E-3</v>
      </c>
      <c r="P3494">
        <v>4.4128891999999989E-3</v>
      </c>
      <c r="Q3494">
        <v>7.0213271999999974E-3</v>
      </c>
      <c r="R3494">
        <v>5.5858003999999994E-3</v>
      </c>
      <c r="S3494">
        <v>4.4437703999999989E-3</v>
      </c>
      <c r="T3494">
        <v>3.5352309999999989E-3</v>
      </c>
      <c r="U3494">
        <v>1.36431464E-2</v>
      </c>
      <c r="V3494">
        <v>41.63</v>
      </c>
      <c r="W3494">
        <v>0.571885113</v>
      </c>
      <c r="X3494">
        <v>8.7644451999999998E-2</v>
      </c>
      <c r="Y3494">
        <v>6.9725337999999998E-2</v>
      </c>
      <c r="Z3494">
        <v>2.7734913999999999E-2</v>
      </c>
      <c r="AA3494">
        <v>2.7734913999999999E-2</v>
      </c>
      <c r="AB3494">
        <v>2.2064446000000001E-2</v>
      </c>
      <c r="AC3494">
        <v>2.2064446000000001E-2</v>
      </c>
      <c r="AD3494">
        <v>3.5106635999999997E-2</v>
      </c>
      <c r="AE3494">
        <v>2.7929002000000001E-2</v>
      </c>
      <c r="AF3494">
        <v>2.2218852000000001E-2</v>
      </c>
      <c r="AG3494">
        <v>1.7676154999999999E-2</v>
      </c>
      <c r="AH3494" s="6">
        <v>6.8215732000000001E-2</v>
      </c>
      <c r="AI3494" s="6"/>
      <c r="AJ3494" s="8"/>
      <c r="AK3494" s="6"/>
      <c r="AL3494" s="6"/>
      <c r="AM3494" s="6"/>
      <c r="AN3494" s="6"/>
      <c r="AO3494" s="6"/>
      <c r="AP3494" s="6"/>
      <c r="AQ3494" s="6"/>
      <c r="AR3494" s="6"/>
      <c r="AS3494" s="6"/>
    </row>
    <row r="3495" spans="1:45" x14ac:dyDescent="0.35">
      <c r="A3495">
        <v>5000</v>
      </c>
      <c r="B3495">
        <v>0.65659065594377619</v>
      </c>
      <c r="C3495">
        <v>150</v>
      </c>
      <c r="D3495">
        <v>1.2285674836037279</v>
      </c>
      <c r="E3495">
        <v>0</v>
      </c>
      <c r="F3495">
        <v>0.8</v>
      </c>
      <c r="G3495">
        <v>0</v>
      </c>
      <c r="H3495" t="s">
        <v>98</v>
      </c>
      <c r="I3495" t="s">
        <v>98</v>
      </c>
      <c r="J3495">
        <v>0.1143770226</v>
      </c>
      <c r="K3495">
        <v>1.75288904E-2</v>
      </c>
      <c r="L3495">
        <v>1.39450676E-2</v>
      </c>
      <c r="M3495">
        <v>5.5469827999999983E-3</v>
      </c>
      <c r="N3495">
        <v>5.5469827999999983E-3</v>
      </c>
      <c r="O3495">
        <v>4.4128891999999989E-3</v>
      </c>
      <c r="P3495">
        <v>4.4128891999999989E-3</v>
      </c>
      <c r="Q3495">
        <v>7.0213271999999974E-3</v>
      </c>
      <c r="R3495">
        <v>5.5858003999999994E-3</v>
      </c>
      <c r="S3495">
        <v>4.4437703999999989E-3</v>
      </c>
      <c r="T3495">
        <v>3.5352309999999989E-3</v>
      </c>
      <c r="U3495">
        <v>1.36431464E-2</v>
      </c>
      <c r="V3495">
        <v>41.63</v>
      </c>
      <c r="W3495">
        <v>0.571885113</v>
      </c>
      <c r="X3495">
        <v>8.7644451999999998E-2</v>
      </c>
      <c r="Y3495">
        <v>6.9725337999999998E-2</v>
      </c>
      <c r="Z3495">
        <v>2.7734913999999999E-2</v>
      </c>
      <c r="AA3495">
        <v>2.7734913999999999E-2</v>
      </c>
      <c r="AB3495">
        <v>2.2064446000000001E-2</v>
      </c>
      <c r="AC3495">
        <v>2.2064446000000001E-2</v>
      </c>
      <c r="AD3495">
        <v>3.5106635999999997E-2</v>
      </c>
      <c r="AE3495">
        <v>2.7929002000000001E-2</v>
      </c>
      <c r="AF3495">
        <v>2.2218852000000001E-2</v>
      </c>
      <c r="AG3495">
        <v>1.7676154999999999E-2</v>
      </c>
      <c r="AH3495" s="6">
        <v>6.8215732000000001E-2</v>
      </c>
      <c r="AI3495" s="6"/>
      <c r="AJ3495" s="8"/>
      <c r="AK3495" s="6"/>
      <c r="AL3495" s="6"/>
      <c r="AM3495" s="6"/>
      <c r="AN3495" s="6"/>
      <c r="AO3495" s="6"/>
      <c r="AP3495" s="6"/>
      <c r="AQ3495" s="6"/>
      <c r="AR3495" s="6"/>
      <c r="AS3495" s="6"/>
    </row>
    <row r="3496" spans="1:45" x14ac:dyDescent="0.35">
      <c r="A3496">
        <v>7500</v>
      </c>
      <c r="B3496">
        <v>0.9350597700892459</v>
      </c>
      <c r="C3496">
        <v>150</v>
      </c>
      <c r="D3496">
        <v>1.2285674836037279</v>
      </c>
      <c r="E3496">
        <v>0</v>
      </c>
      <c r="F3496">
        <v>0.8</v>
      </c>
      <c r="G3496">
        <v>0</v>
      </c>
      <c r="H3496" t="s">
        <v>98</v>
      </c>
      <c r="I3496" t="s">
        <v>98</v>
      </c>
      <c r="J3496">
        <v>0.1143770226</v>
      </c>
      <c r="K3496">
        <v>1.75288904E-2</v>
      </c>
      <c r="L3496">
        <v>1.39450676E-2</v>
      </c>
      <c r="M3496">
        <v>5.5469827999999983E-3</v>
      </c>
      <c r="N3496">
        <v>5.5469827999999983E-3</v>
      </c>
      <c r="O3496">
        <v>4.4128891999999989E-3</v>
      </c>
      <c r="P3496">
        <v>4.4128891999999989E-3</v>
      </c>
      <c r="Q3496">
        <v>7.0213271999999974E-3</v>
      </c>
      <c r="R3496">
        <v>5.5858003999999994E-3</v>
      </c>
      <c r="S3496">
        <v>4.4437703999999989E-3</v>
      </c>
      <c r="T3496">
        <v>3.5352309999999989E-3</v>
      </c>
      <c r="U3496">
        <v>1.36431464E-2</v>
      </c>
      <c r="V3496">
        <v>41.63</v>
      </c>
      <c r="W3496">
        <v>0.571885113</v>
      </c>
      <c r="X3496">
        <v>8.7644451999999998E-2</v>
      </c>
      <c r="Y3496">
        <v>6.9725337999999998E-2</v>
      </c>
      <c r="Z3496">
        <v>2.7734913999999999E-2</v>
      </c>
      <c r="AA3496">
        <v>2.7734913999999999E-2</v>
      </c>
      <c r="AB3496">
        <v>2.2064446000000001E-2</v>
      </c>
      <c r="AC3496">
        <v>2.2064446000000001E-2</v>
      </c>
      <c r="AD3496">
        <v>3.5106635999999997E-2</v>
      </c>
      <c r="AE3496">
        <v>2.7929002000000001E-2</v>
      </c>
      <c r="AF3496">
        <v>2.2218852000000001E-2</v>
      </c>
      <c r="AG3496">
        <v>1.7676154999999999E-2</v>
      </c>
      <c r="AH3496" s="6">
        <v>6.8215732000000001E-2</v>
      </c>
      <c r="AI3496" s="6"/>
      <c r="AJ3496" s="8"/>
      <c r="AK3496" s="6"/>
      <c r="AL3496" s="6"/>
      <c r="AM3496" s="6"/>
      <c r="AN3496" s="6"/>
      <c r="AO3496" s="6"/>
      <c r="AP3496" s="6"/>
      <c r="AQ3496" s="6"/>
      <c r="AR3496" s="6"/>
      <c r="AS3496" s="6"/>
    </row>
    <row r="3497" spans="1:45" x14ac:dyDescent="0.35">
      <c r="A3497">
        <v>10000</v>
      </c>
      <c r="B3497">
        <v>1.2011492082227451</v>
      </c>
      <c r="C3497">
        <v>150</v>
      </c>
      <c r="D3497">
        <v>1.2285674836037279</v>
      </c>
      <c r="E3497">
        <v>0</v>
      </c>
      <c r="F3497">
        <v>0.8</v>
      </c>
      <c r="G3497">
        <v>0</v>
      </c>
      <c r="H3497" t="s">
        <v>98</v>
      </c>
      <c r="I3497" t="s">
        <v>98</v>
      </c>
      <c r="J3497">
        <v>0.1143770226</v>
      </c>
      <c r="K3497">
        <v>1.75288904E-2</v>
      </c>
      <c r="L3497">
        <v>1.39450676E-2</v>
      </c>
      <c r="M3497">
        <v>5.5469827999999983E-3</v>
      </c>
      <c r="N3497">
        <v>5.5469827999999983E-3</v>
      </c>
      <c r="O3497">
        <v>4.4128891999999989E-3</v>
      </c>
      <c r="P3497">
        <v>4.4128891999999989E-3</v>
      </c>
      <c r="Q3497">
        <v>7.0213271999999974E-3</v>
      </c>
      <c r="R3497">
        <v>5.5858003999999994E-3</v>
      </c>
      <c r="S3497">
        <v>4.4437703999999989E-3</v>
      </c>
      <c r="T3497">
        <v>3.5352309999999989E-3</v>
      </c>
      <c r="U3497">
        <v>1.36431464E-2</v>
      </c>
      <c r="V3497">
        <v>41.63</v>
      </c>
      <c r="W3497">
        <v>0.571885113</v>
      </c>
      <c r="X3497">
        <v>8.7644451999999998E-2</v>
      </c>
      <c r="Y3497">
        <v>6.9725337999999998E-2</v>
      </c>
      <c r="Z3497">
        <v>2.7734913999999999E-2</v>
      </c>
      <c r="AA3497">
        <v>2.7734913999999999E-2</v>
      </c>
      <c r="AB3497">
        <v>2.2064446000000001E-2</v>
      </c>
      <c r="AC3497">
        <v>2.2064446000000001E-2</v>
      </c>
      <c r="AD3497">
        <v>3.5106635999999997E-2</v>
      </c>
      <c r="AE3497">
        <v>2.7929002000000001E-2</v>
      </c>
      <c r="AF3497">
        <v>2.2218852000000001E-2</v>
      </c>
      <c r="AG3497">
        <v>1.7676154999999999E-2</v>
      </c>
      <c r="AH3497" s="6">
        <v>6.8215732000000001E-2</v>
      </c>
      <c r="AI3497" s="6"/>
      <c r="AJ3497" s="8"/>
      <c r="AK3497" s="6"/>
      <c r="AL3497" s="6"/>
      <c r="AM3497" s="6"/>
      <c r="AN3497" s="6"/>
      <c r="AO3497" s="6"/>
      <c r="AP3497" s="6"/>
      <c r="AQ3497" s="6"/>
      <c r="AR3497" s="6"/>
      <c r="AS3497" s="6"/>
    </row>
    <row r="3498" spans="1:45" x14ac:dyDescent="0.35">
      <c r="A3498">
        <v>15000</v>
      </c>
      <c r="B3498">
        <v>1.708120867874277</v>
      </c>
      <c r="C3498">
        <v>150</v>
      </c>
      <c r="D3498">
        <v>1.2285674836037279</v>
      </c>
      <c r="E3498">
        <v>0</v>
      </c>
      <c r="F3498">
        <v>0.8</v>
      </c>
      <c r="G3498">
        <v>0</v>
      </c>
      <c r="H3498" t="s">
        <v>98</v>
      </c>
      <c r="I3498" t="s">
        <v>98</v>
      </c>
      <c r="J3498">
        <v>0.1143770226</v>
      </c>
      <c r="K3498">
        <v>1.75288904E-2</v>
      </c>
      <c r="L3498">
        <v>1.39450676E-2</v>
      </c>
      <c r="M3498">
        <v>5.5469827999999983E-3</v>
      </c>
      <c r="N3498">
        <v>5.5469827999999983E-3</v>
      </c>
      <c r="O3498">
        <v>4.4128891999999989E-3</v>
      </c>
      <c r="P3498">
        <v>4.4128891999999989E-3</v>
      </c>
      <c r="Q3498">
        <v>7.0213271999999974E-3</v>
      </c>
      <c r="R3498">
        <v>5.5858003999999994E-3</v>
      </c>
      <c r="S3498">
        <v>4.4437703999999989E-3</v>
      </c>
      <c r="T3498">
        <v>3.5352309999999989E-3</v>
      </c>
      <c r="U3498">
        <v>1.36431464E-2</v>
      </c>
      <c r="V3498">
        <v>41.63</v>
      </c>
      <c r="W3498">
        <v>0.571885113</v>
      </c>
      <c r="X3498">
        <v>8.7644451999999998E-2</v>
      </c>
      <c r="Y3498">
        <v>6.9725337999999998E-2</v>
      </c>
      <c r="Z3498">
        <v>2.7734913999999999E-2</v>
      </c>
      <c r="AA3498">
        <v>2.7734913999999999E-2</v>
      </c>
      <c r="AB3498">
        <v>2.2064446000000001E-2</v>
      </c>
      <c r="AC3498">
        <v>2.2064446000000001E-2</v>
      </c>
      <c r="AD3498">
        <v>3.5106635999999997E-2</v>
      </c>
      <c r="AE3498">
        <v>2.7929002000000001E-2</v>
      </c>
      <c r="AF3498">
        <v>2.2218852000000001E-2</v>
      </c>
      <c r="AG3498">
        <v>1.7676154999999999E-2</v>
      </c>
      <c r="AH3498" s="6">
        <v>6.8215732000000001E-2</v>
      </c>
      <c r="AI3498" s="6"/>
      <c r="AJ3498" s="8"/>
      <c r="AK3498" s="6"/>
      <c r="AL3498" s="6"/>
      <c r="AM3498" s="6"/>
      <c r="AN3498" s="6"/>
      <c r="AO3498" s="6"/>
      <c r="AP3498" s="6"/>
      <c r="AQ3498" s="6"/>
      <c r="AR3498" s="6"/>
      <c r="AS3498" s="6"/>
    </row>
    <row r="3499" spans="1:45" x14ac:dyDescent="0.35">
      <c r="A3499">
        <v>1500</v>
      </c>
      <c r="B3499">
        <v>0.25157151585697363</v>
      </c>
      <c r="C3499">
        <v>180</v>
      </c>
      <c r="D3499">
        <v>1.2285674836037279</v>
      </c>
      <c r="E3499">
        <v>0</v>
      </c>
      <c r="F3499">
        <v>0.8</v>
      </c>
      <c r="G3499">
        <v>0</v>
      </c>
      <c r="H3499" t="s">
        <v>98</v>
      </c>
      <c r="I3499" t="s">
        <v>98</v>
      </c>
      <c r="J3499">
        <v>0.1143770226</v>
      </c>
      <c r="K3499">
        <v>1.75288904E-2</v>
      </c>
      <c r="L3499">
        <v>1.39450676E-2</v>
      </c>
      <c r="M3499">
        <v>5.5469827999999983E-3</v>
      </c>
      <c r="N3499">
        <v>5.5469827999999983E-3</v>
      </c>
      <c r="O3499">
        <v>4.4128891999999989E-3</v>
      </c>
      <c r="P3499">
        <v>4.4128891999999989E-3</v>
      </c>
      <c r="Q3499">
        <v>7.0213271999999974E-3</v>
      </c>
      <c r="R3499">
        <v>5.5858003999999994E-3</v>
      </c>
      <c r="S3499">
        <v>4.4437703999999989E-3</v>
      </c>
      <c r="T3499">
        <v>3.5352309999999989E-3</v>
      </c>
      <c r="U3499">
        <v>1.36431464E-2</v>
      </c>
      <c r="V3499">
        <v>41.63</v>
      </c>
      <c r="W3499">
        <v>0.571885113</v>
      </c>
      <c r="X3499">
        <v>8.7644451999999998E-2</v>
      </c>
      <c r="Y3499">
        <v>6.9725337999999998E-2</v>
      </c>
      <c r="Z3499">
        <v>2.7734913999999999E-2</v>
      </c>
      <c r="AA3499">
        <v>2.7734913999999999E-2</v>
      </c>
      <c r="AB3499">
        <v>2.2064446000000001E-2</v>
      </c>
      <c r="AC3499">
        <v>2.2064446000000001E-2</v>
      </c>
      <c r="AD3499">
        <v>3.5106635999999997E-2</v>
      </c>
      <c r="AE3499">
        <v>2.7929002000000001E-2</v>
      </c>
      <c r="AF3499">
        <v>2.2218852000000001E-2</v>
      </c>
      <c r="AG3499">
        <v>1.7676154999999999E-2</v>
      </c>
      <c r="AH3499" s="6">
        <v>6.8215732000000001E-2</v>
      </c>
      <c r="AI3499" s="6"/>
      <c r="AJ3499" s="8"/>
      <c r="AK3499" s="6"/>
      <c r="AL3499" s="6"/>
      <c r="AM3499" s="6"/>
      <c r="AN3499" s="6"/>
      <c r="AO3499" s="6"/>
      <c r="AP3499" s="6"/>
      <c r="AQ3499" s="6"/>
      <c r="AR3499" s="6"/>
      <c r="AS3499" s="6"/>
    </row>
    <row r="3500" spans="1:45" x14ac:dyDescent="0.35">
      <c r="A3500">
        <v>2000</v>
      </c>
      <c r="B3500">
        <v>0.30927268340151792</v>
      </c>
      <c r="C3500">
        <v>180</v>
      </c>
      <c r="D3500">
        <v>1.2285674836037279</v>
      </c>
      <c r="E3500">
        <v>0</v>
      </c>
      <c r="F3500">
        <v>0.8</v>
      </c>
      <c r="G3500">
        <v>0</v>
      </c>
      <c r="H3500" t="s">
        <v>98</v>
      </c>
      <c r="I3500" t="s">
        <v>98</v>
      </c>
      <c r="J3500">
        <v>0.1143770226</v>
      </c>
      <c r="K3500">
        <v>1.75288904E-2</v>
      </c>
      <c r="L3500">
        <v>1.39450676E-2</v>
      </c>
      <c r="M3500">
        <v>5.5469827999999983E-3</v>
      </c>
      <c r="N3500">
        <v>5.5469827999999983E-3</v>
      </c>
      <c r="O3500">
        <v>4.4128891999999989E-3</v>
      </c>
      <c r="P3500">
        <v>4.4128891999999989E-3</v>
      </c>
      <c r="Q3500">
        <v>7.0213271999999974E-3</v>
      </c>
      <c r="R3500">
        <v>5.5858003999999994E-3</v>
      </c>
      <c r="S3500">
        <v>4.4437703999999989E-3</v>
      </c>
      <c r="T3500">
        <v>3.5352309999999989E-3</v>
      </c>
      <c r="U3500">
        <v>1.36431464E-2</v>
      </c>
      <c r="V3500">
        <v>41.63</v>
      </c>
      <c r="W3500">
        <v>0.571885113</v>
      </c>
      <c r="X3500">
        <v>8.7644451999999998E-2</v>
      </c>
      <c r="Y3500">
        <v>6.9725337999999998E-2</v>
      </c>
      <c r="Z3500">
        <v>2.7734913999999999E-2</v>
      </c>
      <c r="AA3500">
        <v>2.7734913999999999E-2</v>
      </c>
      <c r="AB3500">
        <v>2.2064446000000001E-2</v>
      </c>
      <c r="AC3500">
        <v>2.2064446000000001E-2</v>
      </c>
      <c r="AD3500">
        <v>3.5106635999999997E-2</v>
      </c>
      <c r="AE3500">
        <v>2.7929002000000001E-2</v>
      </c>
      <c r="AF3500">
        <v>2.2218852000000001E-2</v>
      </c>
      <c r="AG3500">
        <v>1.7676154999999999E-2</v>
      </c>
      <c r="AH3500" s="6">
        <v>6.8215732000000001E-2</v>
      </c>
      <c r="AI3500" s="6"/>
      <c r="AJ3500" s="8"/>
      <c r="AK3500" s="6"/>
      <c r="AL3500" s="6"/>
      <c r="AM3500" s="6"/>
      <c r="AN3500" s="6"/>
      <c r="AO3500" s="6"/>
      <c r="AP3500" s="6"/>
      <c r="AQ3500" s="6"/>
      <c r="AR3500" s="6"/>
      <c r="AS3500" s="6"/>
    </row>
    <row r="3501" spans="1:45" x14ac:dyDescent="0.35">
      <c r="A3501">
        <v>2500</v>
      </c>
      <c r="B3501">
        <v>0.36858428286271883</v>
      </c>
      <c r="C3501">
        <v>180</v>
      </c>
      <c r="D3501">
        <v>1.2285674836037279</v>
      </c>
      <c r="E3501">
        <v>0</v>
      </c>
      <c r="F3501">
        <v>0.8</v>
      </c>
      <c r="G3501">
        <v>0</v>
      </c>
      <c r="H3501" t="s">
        <v>98</v>
      </c>
      <c r="I3501" t="s">
        <v>98</v>
      </c>
      <c r="J3501">
        <v>0.1143770226</v>
      </c>
      <c r="K3501">
        <v>1.75288904E-2</v>
      </c>
      <c r="L3501">
        <v>1.39450676E-2</v>
      </c>
      <c r="M3501">
        <v>5.5469827999999983E-3</v>
      </c>
      <c r="N3501">
        <v>5.5469827999999983E-3</v>
      </c>
      <c r="O3501">
        <v>4.4128891999999989E-3</v>
      </c>
      <c r="P3501">
        <v>4.4128891999999989E-3</v>
      </c>
      <c r="Q3501">
        <v>7.0213271999999974E-3</v>
      </c>
      <c r="R3501">
        <v>5.5858003999999994E-3</v>
      </c>
      <c r="S3501">
        <v>4.4437703999999989E-3</v>
      </c>
      <c r="T3501">
        <v>3.5352309999999989E-3</v>
      </c>
      <c r="U3501">
        <v>1.36431464E-2</v>
      </c>
      <c r="V3501">
        <v>41.63</v>
      </c>
      <c r="W3501">
        <v>0.571885113</v>
      </c>
      <c r="X3501">
        <v>8.7644451999999998E-2</v>
      </c>
      <c r="Y3501">
        <v>6.9725337999999998E-2</v>
      </c>
      <c r="Z3501">
        <v>2.7734913999999999E-2</v>
      </c>
      <c r="AA3501">
        <v>2.7734913999999999E-2</v>
      </c>
      <c r="AB3501">
        <v>2.2064446000000001E-2</v>
      </c>
      <c r="AC3501">
        <v>2.2064446000000001E-2</v>
      </c>
      <c r="AD3501">
        <v>3.5106635999999997E-2</v>
      </c>
      <c r="AE3501">
        <v>2.7929002000000001E-2</v>
      </c>
      <c r="AF3501">
        <v>2.2218852000000001E-2</v>
      </c>
      <c r="AG3501">
        <v>1.7676154999999999E-2</v>
      </c>
      <c r="AH3501" s="6">
        <v>6.8215732000000001E-2</v>
      </c>
      <c r="AI3501" s="6"/>
      <c r="AJ3501" s="8"/>
      <c r="AK3501" s="6"/>
      <c r="AL3501" s="6"/>
      <c r="AM3501" s="6"/>
      <c r="AN3501" s="6"/>
      <c r="AO3501" s="6"/>
      <c r="AP3501" s="6"/>
      <c r="AQ3501" s="6"/>
      <c r="AR3501" s="6"/>
      <c r="AS3501" s="6"/>
    </row>
    <row r="3502" spans="1:45" x14ac:dyDescent="0.35">
      <c r="A3502">
        <v>5000</v>
      </c>
      <c r="B3502">
        <v>0.65403050642616156</v>
      </c>
      <c r="C3502">
        <v>180</v>
      </c>
      <c r="D3502">
        <v>1.2285674836037279</v>
      </c>
      <c r="E3502">
        <v>0</v>
      </c>
      <c r="F3502">
        <v>0.8</v>
      </c>
      <c r="G3502">
        <v>0</v>
      </c>
      <c r="H3502" t="s">
        <v>98</v>
      </c>
      <c r="I3502" t="s">
        <v>98</v>
      </c>
      <c r="J3502">
        <v>0.1143770226</v>
      </c>
      <c r="K3502">
        <v>1.75288904E-2</v>
      </c>
      <c r="L3502">
        <v>1.39450676E-2</v>
      </c>
      <c r="M3502">
        <v>5.5469827999999983E-3</v>
      </c>
      <c r="N3502">
        <v>5.5469827999999983E-3</v>
      </c>
      <c r="O3502">
        <v>4.4128891999999989E-3</v>
      </c>
      <c r="P3502">
        <v>4.4128891999999989E-3</v>
      </c>
      <c r="Q3502">
        <v>7.0213271999999974E-3</v>
      </c>
      <c r="R3502">
        <v>5.5858003999999994E-3</v>
      </c>
      <c r="S3502">
        <v>4.4437703999999989E-3</v>
      </c>
      <c r="T3502">
        <v>3.5352309999999989E-3</v>
      </c>
      <c r="U3502">
        <v>1.36431464E-2</v>
      </c>
      <c r="V3502">
        <v>41.63</v>
      </c>
      <c r="W3502">
        <v>0.571885113</v>
      </c>
      <c r="X3502">
        <v>8.7644451999999998E-2</v>
      </c>
      <c r="Y3502">
        <v>6.9725337999999998E-2</v>
      </c>
      <c r="Z3502">
        <v>2.7734913999999999E-2</v>
      </c>
      <c r="AA3502">
        <v>2.7734913999999999E-2</v>
      </c>
      <c r="AB3502">
        <v>2.2064446000000001E-2</v>
      </c>
      <c r="AC3502">
        <v>2.2064446000000001E-2</v>
      </c>
      <c r="AD3502">
        <v>3.5106635999999997E-2</v>
      </c>
      <c r="AE3502">
        <v>2.7929002000000001E-2</v>
      </c>
      <c r="AF3502">
        <v>2.2218852000000001E-2</v>
      </c>
      <c r="AG3502">
        <v>1.7676154999999999E-2</v>
      </c>
      <c r="AH3502" s="6">
        <v>6.8215732000000001E-2</v>
      </c>
      <c r="AI3502" s="6"/>
      <c r="AJ3502" s="8"/>
      <c r="AK3502" s="6"/>
      <c r="AL3502" s="6"/>
      <c r="AM3502" s="6"/>
      <c r="AN3502" s="6"/>
      <c r="AO3502" s="6"/>
      <c r="AP3502" s="6"/>
      <c r="AQ3502" s="6"/>
      <c r="AR3502" s="6"/>
      <c r="AS3502" s="6"/>
    </row>
    <row r="3503" spans="1:45" x14ac:dyDescent="0.35">
      <c r="A3503">
        <v>7500</v>
      </c>
      <c r="B3503">
        <v>0.92200421552822831</v>
      </c>
      <c r="C3503">
        <v>180</v>
      </c>
      <c r="D3503">
        <v>1.2285674836037279</v>
      </c>
      <c r="E3503">
        <v>0</v>
      </c>
      <c r="F3503">
        <v>0.8</v>
      </c>
      <c r="G3503">
        <v>0</v>
      </c>
      <c r="H3503" t="s">
        <v>98</v>
      </c>
      <c r="I3503" t="s">
        <v>98</v>
      </c>
      <c r="J3503">
        <v>0.1143770226</v>
      </c>
      <c r="K3503">
        <v>1.75288904E-2</v>
      </c>
      <c r="L3503">
        <v>1.39450676E-2</v>
      </c>
      <c r="M3503">
        <v>5.5469827999999983E-3</v>
      </c>
      <c r="N3503">
        <v>5.5469827999999983E-3</v>
      </c>
      <c r="O3503">
        <v>4.4128891999999989E-3</v>
      </c>
      <c r="P3503">
        <v>4.4128891999999989E-3</v>
      </c>
      <c r="Q3503">
        <v>7.0213271999999974E-3</v>
      </c>
      <c r="R3503">
        <v>5.5858003999999994E-3</v>
      </c>
      <c r="S3503">
        <v>4.4437703999999989E-3</v>
      </c>
      <c r="T3503">
        <v>3.5352309999999989E-3</v>
      </c>
      <c r="U3503">
        <v>1.36431464E-2</v>
      </c>
      <c r="V3503">
        <v>41.63</v>
      </c>
      <c r="W3503">
        <v>0.571885113</v>
      </c>
      <c r="X3503">
        <v>8.7644451999999998E-2</v>
      </c>
      <c r="Y3503">
        <v>6.9725337999999998E-2</v>
      </c>
      <c r="Z3503">
        <v>2.7734913999999999E-2</v>
      </c>
      <c r="AA3503">
        <v>2.7734913999999999E-2</v>
      </c>
      <c r="AB3503">
        <v>2.2064446000000001E-2</v>
      </c>
      <c r="AC3503">
        <v>2.2064446000000001E-2</v>
      </c>
      <c r="AD3503">
        <v>3.5106635999999997E-2</v>
      </c>
      <c r="AE3503">
        <v>2.7929002000000001E-2</v>
      </c>
      <c r="AF3503">
        <v>2.2218852000000001E-2</v>
      </c>
      <c r="AG3503">
        <v>1.7676154999999999E-2</v>
      </c>
      <c r="AH3503" s="6">
        <v>6.8215732000000001E-2</v>
      </c>
      <c r="AI3503" s="6"/>
      <c r="AJ3503" s="8"/>
      <c r="AK3503" s="6"/>
      <c r="AL3503" s="6"/>
      <c r="AM3503" s="6"/>
      <c r="AN3503" s="6"/>
      <c r="AO3503" s="6"/>
      <c r="AP3503" s="6"/>
      <c r="AQ3503" s="6"/>
      <c r="AR3503" s="6"/>
      <c r="AS3503" s="6"/>
    </row>
    <row r="3504" spans="1:45" x14ac:dyDescent="0.35">
      <c r="A3504">
        <v>10000</v>
      </c>
      <c r="B3504">
        <v>1.177949720792502</v>
      </c>
      <c r="C3504">
        <v>180</v>
      </c>
      <c r="D3504">
        <v>1.2285674836037279</v>
      </c>
      <c r="E3504">
        <v>0</v>
      </c>
      <c r="F3504">
        <v>0.8</v>
      </c>
      <c r="G3504">
        <v>0</v>
      </c>
      <c r="H3504" t="s">
        <v>98</v>
      </c>
      <c r="I3504" t="s">
        <v>98</v>
      </c>
      <c r="J3504">
        <v>0.1143770226</v>
      </c>
      <c r="K3504">
        <v>1.75288904E-2</v>
      </c>
      <c r="L3504">
        <v>1.39450676E-2</v>
      </c>
      <c r="M3504">
        <v>5.5469827999999983E-3</v>
      </c>
      <c r="N3504">
        <v>5.5469827999999983E-3</v>
      </c>
      <c r="O3504">
        <v>4.4128891999999989E-3</v>
      </c>
      <c r="P3504">
        <v>4.4128891999999989E-3</v>
      </c>
      <c r="Q3504">
        <v>7.0213271999999974E-3</v>
      </c>
      <c r="R3504">
        <v>5.5858003999999994E-3</v>
      </c>
      <c r="S3504">
        <v>4.4437703999999989E-3</v>
      </c>
      <c r="T3504">
        <v>3.5352309999999989E-3</v>
      </c>
      <c r="U3504">
        <v>1.36431464E-2</v>
      </c>
      <c r="V3504">
        <v>41.63</v>
      </c>
      <c r="W3504">
        <v>0.571885113</v>
      </c>
      <c r="X3504">
        <v>8.7644451999999998E-2</v>
      </c>
      <c r="Y3504">
        <v>6.9725337999999998E-2</v>
      </c>
      <c r="Z3504">
        <v>2.7734913999999999E-2</v>
      </c>
      <c r="AA3504">
        <v>2.7734913999999999E-2</v>
      </c>
      <c r="AB3504">
        <v>2.2064446000000001E-2</v>
      </c>
      <c r="AC3504">
        <v>2.2064446000000001E-2</v>
      </c>
      <c r="AD3504">
        <v>3.5106635999999997E-2</v>
      </c>
      <c r="AE3504">
        <v>2.7929002000000001E-2</v>
      </c>
      <c r="AF3504">
        <v>2.2218852000000001E-2</v>
      </c>
      <c r="AG3504">
        <v>1.7676154999999999E-2</v>
      </c>
      <c r="AH3504" s="6">
        <v>6.8215732000000001E-2</v>
      </c>
      <c r="AI3504" s="6"/>
      <c r="AJ3504" s="8"/>
      <c r="AK3504" s="6"/>
      <c r="AL3504" s="6"/>
      <c r="AM3504" s="6"/>
      <c r="AN3504" s="6"/>
      <c r="AO3504" s="6"/>
      <c r="AP3504" s="6"/>
      <c r="AQ3504" s="6"/>
      <c r="AR3504" s="6"/>
      <c r="AS3504" s="6"/>
    </row>
    <row r="3505" spans="1:45" x14ac:dyDescent="0.35">
      <c r="A3505">
        <v>15000</v>
      </c>
      <c r="B3505">
        <v>1.665117722283862</v>
      </c>
      <c r="C3505">
        <v>180</v>
      </c>
      <c r="D3505">
        <v>1.2285674836037279</v>
      </c>
      <c r="E3505">
        <v>0</v>
      </c>
      <c r="F3505">
        <v>0.8</v>
      </c>
      <c r="G3505">
        <v>0</v>
      </c>
      <c r="H3505" t="s">
        <v>98</v>
      </c>
      <c r="I3505" t="s">
        <v>98</v>
      </c>
      <c r="J3505">
        <v>0.1143770226</v>
      </c>
      <c r="K3505">
        <v>1.75288904E-2</v>
      </c>
      <c r="L3505">
        <v>1.39450676E-2</v>
      </c>
      <c r="M3505">
        <v>5.5469827999999983E-3</v>
      </c>
      <c r="N3505">
        <v>5.5469827999999983E-3</v>
      </c>
      <c r="O3505">
        <v>4.4128891999999989E-3</v>
      </c>
      <c r="P3505">
        <v>4.4128891999999989E-3</v>
      </c>
      <c r="Q3505">
        <v>7.0213271999999974E-3</v>
      </c>
      <c r="R3505">
        <v>5.5858003999999994E-3</v>
      </c>
      <c r="S3505">
        <v>4.4437703999999989E-3</v>
      </c>
      <c r="T3505">
        <v>3.5352309999999989E-3</v>
      </c>
      <c r="U3505">
        <v>1.36431464E-2</v>
      </c>
      <c r="V3505">
        <v>41.63</v>
      </c>
      <c r="W3505">
        <v>0.571885113</v>
      </c>
      <c r="X3505">
        <v>8.7644451999999998E-2</v>
      </c>
      <c r="Y3505">
        <v>6.9725337999999998E-2</v>
      </c>
      <c r="Z3505">
        <v>2.7734913999999999E-2</v>
      </c>
      <c r="AA3505">
        <v>2.7734913999999999E-2</v>
      </c>
      <c r="AB3505">
        <v>2.2064446000000001E-2</v>
      </c>
      <c r="AC3505">
        <v>2.2064446000000001E-2</v>
      </c>
      <c r="AD3505">
        <v>3.5106635999999997E-2</v>
      </c>
      <c r="AE3505">
        <v>2.7929002000000001E-2</v>
      </c>
      <c r="AF3505">
        <v>2.2218852000000001E-2</v>
      </c>
      <c r="AG3505">
        <v>1.7676154999999999E-2</v>
      </c>
      <c r="AH3505" s="6">
        <v>6.8215732000000001E-2</v>
      </c>
      <c r="AI3505" s="6"/>
      <c r="AJ3505" s="8"/>
      <c r="AK3505" s="6"/>
      <c r="AL3505" s="6"/>
      <c r="AM3505" s="6"/>
      <c r="AN3505" s="6"/>
      <c r="AO3505" s="6"/>
      <c r="AP3505" s="6"/>
      <c r="AQ3505" s="6"/>
      <c r="AR3505" s="6"/>
      <c r="AS3505" s="6"/>
    </row>
    <row r="3506" spans="1:45" x14ac:dyDescent="0.35">
      <c r="A3506">
        <v>1500</v>
      </c>
      <c r="B3506">
        <v>0.38918712246254328</v>
      </c>
      <c r="C3506">
        <v>220</v>
      </c>
      <c r="D3506">
        <v>1.2285674836037279</v>
      </c>
      <c r="E3506">
        <v>0</v>
      </c>
      <c r="F3506">
        <v>0.8</v>
      </c>
      <c r="G3506">
        <v>0</v>
      </c>
      <c r="H3506" t="s">
        <v>98</v>
      </c>
      <c r="I3506" t="s">
        <v>98</v>
      </c>
      <c r="J3506">
        <v>0.1143770226</v>
      </c>
      <c r="K3506">
        <v>1.75288904E-2</v>
      </c>
      <c r="L3506">
        <v>1.39450676E-2</v>
      </c>
      <c r="M3506">
        <v>5.5469827999999983E-3</v>
      </c>
      <c r="N3506">
        <v>5.5469827999999983E-3</v>
      </c>
      <c r="O3506">
        <v>4.4128891999999989E-3</v>
      </c>
      <c r="P3506">
        <v>4.4128891999999989E-3</v>
      </c>
      <c r="Q3506">
        <v>7.0213271999999974E-3</v>
      </c>
      <c r="R3506">
        <v>5.5858003999999994E-3</v>
      </c>
      <c r="S3506">
        <v>4.4437703999999989E-3</v>
      </c>
      <c r="T3506">
        <v>3.5352309999999989E-3</v>
      </c>
      <c r="U3506">
        <v>1.36431464E-2</v>
      </c>
      <c r="V3506">
        <v>41.63</v>
      </c>
      <c r="W3506">
        <v>0.571885113</v>
      </c>
      <c r="X3506">
        <v>8.7644451999999998E-2</v>
      </c>
      <c r="Y3506">
        <v>6.9725337999999998E-2</v>
      </c>
      <c r="Z3506">
        <v>2.7734913999999999E-2</v>
      </c>
      <c r="AA3506">
        <v>2.7734913999999999E-2</v>
      </c>
      <c r="AB3506">
        <v>2.2064446000000001E-2</v>
      </c>
      <c r="AC3506">
        <v>2.2064446000000001E-2</v>
      </c>
      <c r="AD3506">
        <v>3.5106635999999997E-2</v>
      </c>
      <c r="AE3506">
        <v>2.7929002000000001E-2</v>
      </c>
      <c r="AF3506">
        <v>2.2218852000000001E-2</v>
      </c>
      <c r="AG3506">
        <v>1.7676154999999999E-2</v>
      </c>
      <c r="AH3506" s="6">
        <v>6.8215732000000001E-2</v>
      </c>
      <c r="AI3506" s="6"/>
      <c r="AJ3506" s="8"/>
      <c r="AK3506" s="6"/>
      <c r="AL3506" s="6"/>
      <c r="AM3506" s="6"/>
      <c r="AN3506" s="6"/>
      <c r="AO3506" s="6"/>
      <c r="AP3506" s="6"/>
      <c r="AQ3506" s="6"/>
      <c r="AR3506" s="6"/>
      <c r="AS3506" s="6"/>
    </row>
    <row r="3507" spans="1:45" x14ac:dyDescent="0.35">
      <c r="A3507">
        <v>2000</v>
      </c>
      <c r="B3507">
        <v>0.35246621772537667</v>
      </c>
      <c r="C3507">
        <v>220</v>
      </c>
      <c r="D3507">
        <v>1.2285674836037279</v>
      </c>
      <c r="E3507">
        <v>0</v>
      </c>
      <c r="F3507">
        <v>0.8</v>
      </c>
      <c r="G3507">
        <v>0</v>
      </c>
      <c r="H3507" t="s">
        <v>98</v>
      </c>
      <c r="I3507" t="s">
        <v>98</v>
      </c>
      <c r="J3507">
        <v>0.1143770226</v>
      </c>
      <c r="K3507">
        <v>1.75288904E-2</v>
      </c>
      <c r="L3507">
        <v>1.39450676E-2</v>
      </c>
      <c r="M3507">
        <v>5.5469827999999983E-3</v>
      </c>
      <c r="N3507">
        <v>5.5469827999999983E-3</v>
      </c>
      <c r="O3507">
        <v>4.4128891999999989E-3</v>
      </c>
      <c r="P3507">
        <v>4.4128891999999989E-3</v>
      </c>
      <c r="Q3507">
        <v>7.0213271999999974E-3</v>
      </c>
      <c r="R3507">
        <v>5.5858003999999994E-3</v>
      </c>
      <c r="S3507">
        <v>4.4437703999999989E-3</v>
      </c>
      <c r="T3507">
        <v>3.5352309999999989E-3</v>
      </c>
      <c r="U3507">
        <v>1.36431464E-2</v>
      </c>
      <c r="V3507">
        <v>41.63</v>
      </c>
      <c r="W3507">
        <v>0.571885113</v>
      </c>
      <c r="X3507">
        <v>8.7644451999999998E-2</v>
      </c>
      <c r="Y3507">
        <v>6.9725337999999998E-2</v>
      </c>
      <c r="Z3507">
        <v>2.7734913999999999E-2</v>
      </c>
      <c r="AA3507">
        <v>2.7734913999999999E-2</v>
      </c>
      <c r="AB3507">
        <v>2.2064446000000001E-2</v>
      </c>
      <c r="AC3507">
        <v>2.2064446000000001E-2</v>
      </c>
      <c r="AD3507">
        <v>3.5106635999999997E-2</v>
      </c>
      <c r="AE3507">
        <v>2.7929002000000001E-2</v>
      </c>
      <c r="AF3507">
        <v>2.2218852000000001E-2</v>
      </c>
      <c r="AG3507">
        <v>1.7676154999999999E-2</v>
      </c>
      <c r="AH3507" s="6">
        <v>6.8215732000000001E-2</v>
      </c>
      <c r="AI3507" s="6"/>
      <c r="AJ3507" s="8"/>
      <c r="AK3507" s="6"/>
      <c r="AL3507" s="6"/>
      <c r="AM3507" s="6"/>
      <c r="AN3507" s="6"/>
      <c r="AO3507" s="6"/>
      <c r="AP3507" s="6"/>
      <c r="AQ3507" s="6"/>
      <c r="AR3507" s="6"/>
      <c r="AS3507" s="6"/>
    </row>
    <row r="3508" spans="1:45" x14ac:dyDescent="0.35">
      <c r="A3508">
        <v>2500</v>
      </c>
      <c r="B3508">
        <v>0.39550996011906059</v>
      </c>
      <c r="C3508">
        <v>220</v>
      </c>
      <c r="D3508">
        <v>1.2285674836037279</v>
      </c>
      <c r="E3508">
        <v>0</v>
      </c>
      <c r="F3508">
        <v>0.8</v>
      </c>
      <c r="G3508">
        <v>0</v>
      </c>
      <c r="H3508" t="s">
        <v>98</v>
      </c>
      <c r="I3508" t="s">
        <v>98</v>
      </c>
      <c r="J3508">
        <v>0.1143770226</v>
      </c>
      <c r="K3508">
        <v>1.75288904E-2</v>
      </c>
      <c r="L3508">
        <v>1.39450676E-2</v>
      </c>
      <c r="M3508">
        <v>5.5469827999999983E-3</v>
      </c>
      <c r="N3508">
        <v>5.5469827999999983E-3</v>
      </c>
      <c r="O3508">
        <v>4.4128891999999989E-3</v>
      </c>
      <c r="P3508">
        <v>4.4128891999999989E-3</v>
      </c>
      <c r="Q3508">
        <v>7.0213271999999974E-3</v>
      </c>
      <c r="R3508">
        <v>5.5858003999999994E-3</v>
      </c>
      <c r="S3508">
        <v>4.4437703999999989E-3</v>
      </c>
      <c r="T3508">
        <v>3.5352309999999989E-3</v>
      </c>
      <c r="U3508">
        <v>1.36431464E-2</v>
      </c>
      <c r="V3508">
        <v>41.63</v>
      </c>
      <c r="W3508">
        <v>0.571885113</v>
      </c>
      <c r="X3508">
        <v>8.7644451999999998E-2</v>
      </c>
      <c r="Y3508">
        <v>6.9725337999999998E-2</v>
      </c>
      <c r="Z3508">
        <v>2.7734913999999999E-2</v>
      </c>
      <c r="AA3508">
        <v>2.7734913999999999E-2</v>
      </c>
      <c r="AB3508">
        <v>2.2064446000000001E-2</v>
      </c>
      <c r="AC3508">
        <v>2.2064446000000001E-2</v>
      </c>
      <c r="AD3508">
        <v>3.5106635999999997E-2</v>
      </c>
      <c r="AE3508">
        <v>2.7929002000000001E-2</v>
      </c>
      <c r="AF3508">
        <v>2.2218852000000001E-2</v>
      </c>
      <c r="AG3508">
        <v>1.7676154999999999E-2</v>
      </c>
      <c r="AH3508" s="6">
        <v>6.8215732000000001E-2</v>
      </c>
      <c r="AI3508" s="6"/>
      <c r="AJ3508" s="8"/>
      <c r="AK3508" s="6"/>
      <c r="AL3508" s="6"/>
      <c r="AM3508" s="6"/>
      <c r="AN3508" s="6"/>
      <c r="AO3508" s="6"/>
      <c r="AP3508" s="6"/>
      <c r="AQ3508" s="6"/>
      <c r="AR3508" s="6"/>
      <c r="AS3508" s="6"/>
    </row>
    <row r="3509" spans="1:45" x14ac:dyDescent="0.35">
      <c r="A3509">
        <v>5000</v>
      </c>
      <c r="B3509">
        <v>0.65660089321762638</v>
      </c>
      <c r="C3509">
        <v>220</v>
      </c>
      <c r="D3509">
        <v>1.2285674836037279</v>
      </c>
      <c r="E3509">
        <v>0</v>
      </c>
      <c r="F3509">
        <v>0.8</v>
      </c>
      <c r="G3509">
        <v>0</v>
      </c>
      <c r="H3509" t="s">
        <v>98</v>
      </c>
      <c r="I3509" t="s">
        <v>98</v>
      </c>
      <c r="J3509">
        <v>0.1143770226</v>
      </c>
      <c r="K3509">
        <v>1.75288904E-2</v>
      </c>
      <c r="L3509">
        <v>1.39450676E-2</v>
      </c>
      <c r="M3509">
        <v>5.5469827999999983E-3</v>
      </c>
      <c r="N3509">
        <v>5.5469827999999983E-3</v>
      </c>
      <c r="O3509">
        <v>4.4128891999999989E-3</v>
      </c>
      <c r="P3509">
        <v>4.4128891999999989E-3</v>
      </c>
      <c r="Q3509">
        <v>7.0213271999999974E-3</v>
      </c>
      <c r="R3509">
        <v>5.5858003999999994E-3</v>
      </c>
      <c r="S3509">
        <v>4.4437703999999989E-3</v>
      </c>
      <c r="T3509">
        <v>3.5352309999999989E-3</v>
      </c>
      <c r="U3509">
        <v>1.36431464E-2</v>
      </c>
      <c r="V3509">
        <v>41.63</v>
      </c>
      <c r="W3509">
        <v>0.571885113</v>
      </c>
      <c r="X3509">
        <v>8.7644451999999998E-2</v>
      </c>
      <c r="Y3509">
        <v>6.9725337999999998E-2</v>
      </c>
      <c r="Z3509">
        <v>2.7734913999999999E-2</v>
      </c>
      <c r="AA3509">
        <v>2.7734913999999999E-2</v>
      </c>
      <c r="AB3509">
        <v>2.2064446000000001E-2</v>
      </c>
      <c r="AC3509">
        <v>2.2064446000000001E-2</v>
      </c>
      <c r="AD3509">
        <v>3.5106635999999997E-2</v>
      </c>
      <c r="AE3509">
        <v>2.7929002000000001E-2</v>
      </c>
      <c r="AF3509">
        <v>2.2218852000000001E-2</v>
      </c>
      <c r="AG3509">
        <v>1.7676154999999999E-2</v>
      </c>
      <c r="AH3509" s="6">
        <v>6.8215732000000001E-2</v>
      </c>
      <c r="AI3509" s="6"/>
      <c r="AJ3509" s="8"/>
      <c r="AK3509" s="6"/>
      <c r="AL3509" s="6"/>
      <c r="AM3509" s="6"/>
      <c r="AN3509" s="6"/>
      <c r="AO3509" s="6"/>
      <c r="AP3509" s="6"/>
      <c r="AQ3509" s="6"/>
      <c r="AR3509" s="6"/>
      <c r="AS3509" s="6"/>
    </row>
    <row r="3510" spans="1:45" x14ac:dyDescent="0.35">
      <c r="A3510">
        <v>7500</v>
      </c>
      <c r="B3510">
        <v>0.91014236181518382</v>
      </c>
      <c r="C3510">
        <v>220</v>
      </c>
      <c r="D3510">
        <v>1.2285674836037279</v>
      </c>
      <c r="E3510">
        <v>0</v>
      </c>
      <c r="F3510">
        <v>0.8</v>
      </c>
      <c r="G3510">
        <v>0</v>
      </c>
      <c r="H3510" t="s">
        <v>98</v>
      </c>
      <c r="I3510" t="s">
        <v>98</v>
      </c>
      <c r="J3510">
        <v>0.1143770226</v>
      </c>
      <c r="K3510">
        <v>1.75288904E-2</v>
      </c>
      <c r="L3510">
        <v>1.39450676E-2</v>
      </c>
      <c r="M3510">
        <v>5.5469827999999983E-3</v>
      </c>
      <c r="N3510">
        <v>5.5469827999999983E-3</v>
      </c>
      <c r="O3510">
        <v>4.4128891999999989E-3</v>
      </c>
      <c r="P3510">
        <v>4.4128891999999989E-3</v>
      </c>
      <c r="Q3510">
        <v>7.0213271999999974E-3</v>
      </c>
      <c r="R3510">
        <v>5.5858003999999994E-3</v>
      </c>
      <c r="S3510">
        <v>4.4437703999999989E-3</v>
      </c>
      <c r="T3510">
        <v>3.5352309999999989E-3</v>
      </c>
      <c r="U3510">
        <v>1.36431464E-2</v>
      </c>
      <c r="V3510">
        <v>41.63</v>
      </c>
      <c r="W3510">
        <v>0.571885113</v>
      </c>
      <c r="X3510">
        <v>8.7644451999999998E-2</v>
      </c>
      <c r="Y3510">
        <v>6.9725337999999998E-2</v>
      </c>
      <c r="Z3510">
        <v>2.7734913999999999E-2</v>
      </c>
      <c r="AA3510">
        <v>2.7734913999999999E-2</v>
      </c>
      <c r="AB3510">
        <v>2.2064446000000001E-2</v>
      </c>
      <c r="AC3510">
        <v>2.2064446000000001E-2</v>
      </c>
      <c r="AD3510">
        <v>3.5106635999999997E-2</v>
      </c>
      <c r="AE3510">
        <v>2.7929002000000001E-2</v>
      </c>
      <c r="AF3510">
        <v>2.2218852000000001E-2</v>
      </c>
      <c r="AG3510">
        <v>1.7676154999999999E-2</v>
      </c>
      <c r="AH3510" s="6">
        <v>6.8215732000000001E-2</v>
      </c>
      <c r="AI3510" s="6"/>
      <c r="AJ3510" s="8"/>
      <c r="AK3510" s="6"/>
      <c r="AL3510" s="6"/>
      <c r="AM3510" s="6"/>
      <c r="AN3510" s="6"/>
      <c r="AO3510" s="6"/>
      <c r="AP3510" s="6"/>
      <c r="AQ3510" s="6"/>
      <c r="AR3510" s="6"/>
      <c r="AS3510" s="6"/>
    </row>
    <row r="3511" spans="1:45" x14ac:dyDescent="0.35">
      <c r="A3511">
        <v>10000</v>
      </c>
      <c r="B3511">
        <v>1.15307908952455</v>
      </c>
      <c r="C3511">
        <v>220</v>
      </c>
      <c r="D3511">
        <v>1.2285674836037279</v>
      </c>
      <c r="E3511">
        <v>0</v>
      </c>
      <c r="F3511">
        <v>0.8</v>
      </c>
      <c r="G3511">
        <v>0</v>
      </c>
      <c r="H3511" t="s">
        <v>98</v>
      </c>
      <c r="I3511" t="s">
        <v>98</v>
      </c>
      <c r="J3511">
        <v>0.1143770226</v>
      </c>
      <c r="K3511">
        <v>1.75288904E-2</v>
      </c>
      <c r="L3511">
        <v>1.39450676E-2</v>
      </c>
      <c r="M3511">
        <v>5.5469827999999983E-3</v>
      </c>
      <c r="N3511">
        <v>5.5469827999999983E-3</v>
      </c>
      <c r="O3511">
        <v>4.4128891999999989E-3</v>
      </c>
      <c r="P3511">
        <v>4.4128891999999989E-3</v>
      </c>
      <c r="Q3511">
        <v>7.0213271999999974E-3</v>
      </c>
      <c r="R3511">
        <v>5.5858003999999994E-3</v>
      </c>
      <c r="S3511">
        <v>4.4437703999999989E-3</v>
      </c>
      <c r="T3511">
        <v>3.5352309999999989E-3</v>
      </c>
      <c r="U3511">
        <v>1.36431464E-2</v>
      </c>
      <c r="V3511">
        <v>41.63</v>
      </c>
      <c r="W3511">
        <v>0.571885113</v>
      </c>
      <c r="X3511">
        <v>8.7644451999999998E-2</v>
      </c>
      <c r="Y3511">
        <v>6.9725337999999998E-2</v>
      </c>
      <c r="Z3511">
        <v>2.7734913999999999E-2</v>
      </c>
      <c r="AA3511">
        <v>2.7734913999999999E-2</v>
      </c>
      <c r="AB3511">
        <v>2.2064446000000001E-2</v>
      </c>
      <c r="AC3511">
        <v>2.2064446000000001E-2</v>
      </c>
      <c r="AD3511">
        <v>3.5106635999999997E-2</v>
      </c>
      <c r="AE3511">
        <v>2.7929002000000001E-2</v>
      </c>
      <c r="AF3511">
        <v>2.2218852000000001E-2</v>
      </c>
      <c r="AG3511">
        <v>1.7676154999999999E-2</v>
      </c>
      <c r="AH3511" s="6">
        <v>6.8215732000000001E-2</v>
      </c>
      <c r="AI3511" s="6"/>
      <c r="AJ3511" s="8"/>
      <c r="AK3511" s="6"/>
      <c r="AL3511" s="6"/>
      <c r="AM3511" s="6"/>
      <c r="AN3511" s="6"/>
      <c r="AO3511" s="6"/>
      <c r="AP3511" s="6"/>
      <c r="AQ3511" s="6"/>
      <c r="AR3511" s="6"/>
      <c r="AS3511" s="6"/>
    </row>
    <row r="3512" spans="1:45" x14ac:dyDescent="0.35">
      <c r="A3512">
        <v>15000</v>
      </c>
      <c r="B3512">
        <v>1.615653449163355</v>
      </c>
      <c r="C3512">
        <v>220</v>
      </c>
      <c r="D3512">
        <v>1.2285674836037279</v>
      </c>
      <c r="E3512">
        <v>0</v>
      </c>
      <c r="F3512">
        <v>0.8</v>
      </c>
      <c r="G3512">
        <v>0</v>
      </c>
      <c r="H3512" t="s">
        <v>98</v>
      </c>
      <c r="I3512" t="s">
        <v>98</v>
      </c>
      <c r="J3512">
        <v>0.1143770226</v>
      </c>
      <c r="K3512">
        <v>1.75288904E-2</v>
      </c>
      <c r="L3512">
        <v>1.39450676E-2</v>
      </c>
      <c r="M3512">
        <v>5.5469827999999983E-3</v>
      </c>
      <c r="N3512">
        <v>5.5469827999999983E-3</v>
      </c>
      <c r="O3512">
        <v>4.4128891999999989E-3</v>
      </c>
      <c r="P3512">
        <v>4.4128891999999989E-3</v>
      </c>
      <c r="Q3512">
        <v>7.0213271999999974E-3</v>
      </c>
      <c r="R3512">
        <v>5.5858003999999994E-3</v>
      </c>
      <c r="S3512">
        <v>4.4437703999999989E-3</v>
      </c>
      <c r="T3512">
        <v>3.5352309999999989E-3</v>
      </c>
      <c r="U3512">
        <v>1.36431464E-2</v>
      </c>
      <c r="V3512">
        <v>41.63</v>
      </c>
      <c r="W3512">
        <v>0.571885113</v>
      </c>
      <c r="X3512">
        <v>8.7644451999999998E-2</v>
      </c>
      <c r="Y3512">
        <v>6.9725337999999998E-2</v>
      </c>
      <c r="Z3512">
        <v>2.7734913999999999E-2</v>
      </c>
      <c r="AA3512">
        <v>2.7734913999999999E-2</v>
      </c>
      <c r="AB3512">
        <v>2.2064446000000001E-2</v>
      </c>
      <c r="AC3512">
        <v>2.2064446000000001E-2</v>
      </c>
      <c r="AD3512">
        <v>3.5106635999999997E-2</v>
      </c>
      <c r="AE3512">
        <v>2.7929002000000001E-2</v>
      </c>
      <c r="AF3512">
        <v>2.2218852000000001E-2</v>
      </c>
      <c r="AG3512">
        <v>1.7676154999999999E-2</v>
      </c>
      <c r="AH3512" s="6">
        <v>6.8215732000000001E-2</v>
      </c>
      <c r="AI3512" s="6"/>
      <c r="AJ3512" s="8"/>
      <c r="AK3512" s="6"/>
      <c r="AL3512" s="6"/>
      <c r="AM3512" s="6"/>
      <c r="AN3512" s="6"/>
      <c r="AO3512" s="6"/>
      <c r="AP3512" s="6"/>
      <c r="AQ3512" s="6"/>
      <c r="AR3512" s="6"/>
      <c r="AS3512" s="6"/>
    </row>
    <row r="3513" spans="1:45" x14ac:dyDescent="0.35">
      <c r="A3513">
        <v>1500</v>
      </c>
      <c r="B3513">
        <v>0.54923568924512067</v>
      </c>
      <c r="C3513">
        <v>250</v>
      </c>
      <c r="D3513">
        <v>1.2285674836037279</v>
      </c>
      <c r="E3513">
        <v>0</v>
      </c>
      <c r="F3513">
        <v>0.8</v>
      </c>
      <c r="G3513">
        <v>0</v>
      </c>
      <c r="H3513" t="s">
        <v>98</v>
      </c>
      <c r="I3513" t="s">
        <v>98</v>
      </c>
      <c r="J3513">
        <v>0.1143770226</v>
      </c>
      <c r="K3513">
        <v>1.75288904E-2</v>
      </c>
      <c r="L3513">
        <v>1.39450676E-2</v>
      </c>
      <c r="M3513">
        <v>5.5469827999999983E-3</v>
      </c>
      <c r="N3513">
        <v>5.5469827999999983E-3</v>
      </c>
      <c r="O3513">
        <v>4.4128891999999989E-3</v>
      </c>
      <c r="P3513">
        <v>4.4128891999999989E-3</v>
      </c>
      <c r="Q3513">
        <v>7.0213271999999974E-3</v>
      </c>
      <c r="R3513">
        <v>5.5858003999999994E-3</v>
      </c>
      <c r="S3513">
        <v>4.4437703999999989E-3</v>
      </c>
      <c r="T3513">
        <v>3.5352309999999989E-3</v>
      </c>
      <c r="U3513">
        <v>1.36431464E-2</v>
      </c>
      <c r="V3513">
        <v>41.63</v>
      </c>
      <c r="W3513">
        <v>0.571885113</v>
      </c>
      <c r="X3513">
        <v>8.7644451999999998E-2</v>
      </c>
      <c r="Y3513">
        <v>6.9725337999999998E-2</v>
      </c>
      <c r="Z3513">
        <v>2.7734913999999999E-2</v>
      </c>
      <c r="AA3513">
        <v>2.7734913999999999E-2</v>
      </c>
      <c r="AB3513">
        <v>2.2064446000000001E-2</v>
      </c>
      <c r="AC3513">
        <v>2.2064446000000001E-2</v>
      </c>
      <c r="AD3513">
        <v>3.5106635999999997E-2</v>
      </c>
      <c r="AE3513">
        <v>2.7929002000000001E-2</v>
      </c>
      <c r="AF3513">
        <v>2.2218852000000001E-2</v>
      </c>
      <c r="AG3513">
        <v>1.7676154999999999E-2</v>
      </c>
      <c r="AH3513" s="6">
        <v>6.8215732000000001E-2</v>
      </c>
      <c r="AI3513" s="6"/>
      <c r="AJ3513" s="8"/>
      <c r="AK3513" s="6"/>
      <c r="AL3513" s="6"/>
      <c r="AM3513" s="6"/>
      <c r="AN3513" s="6"/>
      <c r="AO3513" s="6"/>
      <c r="AP3513" s="6"/>
      <c r="AQ3513" s="6"/>
      <c r="AR3513" s="6"/>
      <c r="AS3513" s="6"/>
    </row>
    <row r="3514" spans="1:45" x14ac:dyDescent="0.35">
      <c r="A3514">
        <v>2000</v>
      </c>
      <c r="B3514">
        <v>0.42679036368222661</v>
      </c>
      <c r="C3514">
        <v>250</v>
      </c>
      <c r="D3514">
        <v>1.2285674836037279</v>
      </c>
      <c r="E3514">
        <v>0</v>
      </c>
      <c r="F3514">
        <v>0.8</v>
      </c>
      <c r="G3514">
        <v>0</v>
      </c>
      <c r="H3514" t="s">
        <v>98</v>
      </c>
      <c r="I3514" t="s">
        <v>98</v>
      </c>
      <c r="J3514">
        <v>0.1143770226</v>
      </c>
      <c r="K3514">
        <v>1.75288904E-2</v>
      </c>
      <c r="L3514">
        <v>1.39450676E-2</v>
      </c>
      <c r="M3514">
        <v>5.5469827999999983E-3</v>
      </c>
      <c r="N3514">
        <v>5.5469827999999983E-3</v>
      </c>
      <c r="O3514">
        <v>4.4128891999999989E-3</v>
      </c>
      <c r="P3514">
        <v>4.4128891999999989E-3</v>
      </c>
      <c r="Q3514">
        <v>7.0213271999999974E-3</v>
      </c>
      <c r="R3514">
        <v>5.5858003999999994E-3</v>
      </c>
      <c r="S3514">
        <v>4.4437703999999989E-3</v>
      </c>
      <c r="T3514">
        <v>3.5352309999999989E-3</v>
      </c>
      <c r="U3514">
        <v>1.36431464E-2</v>
      </c>
      <c r="V3514">
        <v>41.63</v>
      </c>
      <c r="W3514">
        <v>0.571885113</v>
      </c>
      <c r="X3514">
        <v>8.7644451999999998E-2</v>
      </c>
      <c r="Y3514">
        <v>6.9725337999999998E-2</v>
      </c>
      <c r="Z3514">
        <v>2.7734913999999999E-2</v>
      </c>
      <c r="AA3514">
        <v>2.7734913999999999E-2</v>
      </c>
      <c r="AB3514">
        <v>2.2064446000000001E-2</v>
      </c>
      <c r="AC3514">
        <v>2.2064446000000001E-2</v>
      </c>
      <c r="AD3514">
        <v>3.5106635999999997E-2</v>
      </c>
      <c r="AE3514">
        <v>2.7929002000000001E-2</v>
      </c>
      <c r="AF3514">
        <v>2.2218852000000001E-2</v>
      </c>
      <c r="AG3514">
        <v>1.7676154999999999E-2</v>
      </c>
      <c r="AH3514" s="6">
        <v>6.8215732000000001E-2</v>
      </c>
      <c r="AI3514" s="6"/>
      <c r="AJ3514" s="8"/>
      <c r="AK3514" s="6"/>
      <c r="AL3514" s="6"/>
      <c r="AM3514" s="6"/>
      <c r="AN3514" s="6"/>
      <c r="AO3514" s="6"/>
      <c r="AP3514" s="6"/>
      <c r="AQ3514" s="6"/>
      <c r="AR3514" s="6"/>
      <c r="AS3514" s="6"/>
    </row>
    <row r="3515" spans="1:45" x14ac:dyDescent="0.35">
      <c r="A3515">
        <v>2500</v>
      </c>
      <c r="B3515">
        <v>0.4328982199675061</v>
      </c>
      <c r="C3515">
        <v>250</v>
      </c>
      <c r="D3515">
        <v>1.2285674836037279</v>
      </c>
      <c r="E3515">
        <v>0</v>
      </c>
      <c r="F3515">
        <v>0.8</v>
      </c>
      <c r="G3515">
        <v>0</v>
      </c>
      <c r="H3515" t="s">
        <v>98</v>
      </c>
      <c r="I3515" t="s">
        <v>98</v>
      </c>
      <c r="J3515">
        <v>0.1143770226</v>
      </c>
      <c r="K3515">
        <v>1.75288904E-2</v>
      </c>
      <c r="L3515">
        <v>1.39450676E-2</v>
      </c>
      <c r="M3515">
        <v>5.5469827999999983E-3</v>
      </c>
      <c r="N3515">
        <v>5.5469827999999983E-3</v>
      </c>
      <c r="O3515">
        <v>4.4128891999999989E-3</v>
      </c>
      <c r="P3515">
        <v>4.4128891999999989E-3</v>
      </c>
      <c r="Q3515">
        <v>7.0213271999999974E-3</v>
      </c>
      <c r="R3515">
        <v>5.5858003999999994E-3</v>
      </c>
      <c r="S3515">
        <v>4.4437703999999989E-3</v>
      </c>
      <c r="T3515">
        <v>3.5352309999999989E-3</v>
      </c>
      <c r="U3515">
        <v>1.36431464E-2</v>
      </c>
      <c r="V3515">
        <v>41.63</v>
      </c>
      <c r="W3515">
        <v>0.571885113</v>
      </c>
      <c r="X3515">
        <v>8.7644451999999998E-2</v>
      </c>
      <c r="Y3515">
        <v>6.9725337999999998E-2</v>
      </c>
      <c r="Z3515">
        <v>2.7734913999999999E-2</v>
      </c>
      <c r="AA3515">
        <v>2.7734913999999999E-2</v>
      </c>
      <c r="AB3515">
        <v>2.2064446000000001E-2</v>
      </c>
      <c r="AC3515">
        <v>2.2064446000000001E-2</v>
      </c>
      <c r="AD3515">
        <v>3.5106635999999997E-2</v>
      </c>
      <c r="AE3515">
        <v>2.7929002000000001E-2</v>
      </c>
      <c r="AF3515">
        <v>2.2218852000000001E-2</v>
      </c>
      <c r="AG3515">
        <v>1.7676154999999999E-2</v>
      </c>
      <c r="AH3515" s="6">
        <v>6.8215732000000001E-2</v>
      </c>
      <c r="AI3515" s="6"/>
      <c r="AJ3515" s="8"/>
      <c r="AK3515" s="6"/>
      <c r="AL3515" s="6"/>
      <c r="AM3515" s="6"/>
      <c r="AN3515" s="6"/>
      <c r="AO3515" s="6"/>
      <c r="AP3515" s="6"/>
      <c r="AQ3515" s="6"/>
      <c r="AR3515" s="6"/>
      <c r="AS3515" s="6"/>
    </row>
    <row r="3516" spans="1:45" x14ac:dyDescent="0.35">
      <c r="A3516">
        <v>5000</v>
      </c>
      <c r="B3516">
        <v>0.66311218407529871</v>
      </c>
      <c r="C3516">
        <v>250</v>
      </c>
      <c r="D3516">
        <v>1.2285674836037279</v>
      </c>
      <c r="E3516">
        <v>0</v>
      </c>
      <c r="F3516">
        <v>0.8</v>
      </c>
      <c r="G3516">
        <v>0</v>
      </c>
      <c r="H3516" t="s">
        <v>98</v>
      </c>
      <c r="I3516" t="s">
        <v>98</v>
      </c>
      <c r="J3516">
        <v>0.1143770226</v>
      </c>
      <c r="K3516">
        <v>1.75288904E-2</v>
      </c>
      <c r="L3516">
        <v>1.39450676E-2</v>
      </c>
      <c r="M3516">
        <v>5.5469827999999983E-3</v>
      </c>
      <c r="N3516">
        <v>5.5469827999999983E-3</v>
      </c>
      <c r="O3516">
        <v>4.4128891999999989E-3</v>
      </c>
      <c r="P3516">
        <v>4.4128891999999989E-3</v>
      </c>
      <c r="Q3516">
        <v>7.0213271999999974E-3</v>
      </c>
      <c r="R3516">
        <v>5.5858003999999994E-3</v>
      </c>
      <c r="S3516">
        <v>4.4437703999999989E-3</v>
      </c>
      <c r="T3516">
        <v>3.5352309999999989E-3</v>
      </c>
      <c r="U3516">
        <v>1.36431464E-2</v>
      </c>
      <c r="V3516">
        <v>41.63</v>
      </c>
      <c r="W3516">
        <v>0.571885113</v>
      </c>
      <c r="X3516">
        <v>8.7644451999999998E-2</v>
      </c>
      <c r="Y3516">
        <v>6.9725337999999998E-2</v>
      </c>
      <c r="Z3516">
        <v>2.7734913999999999E-2</v>
      </c>
      <c r="AA3516">
        <v>2.7734913999999999E-2</v>
      </c>
      <c r="AB3516">
        <v>2.2064446000000001E-2</v>
      </c>
      <c r="AC3516">
        <v>2.2064446000000001E-2</v>
      </c>
      <c r="AD3516">
        <v>3.5106635999999997E-2</v>
      </c>
      <c r="AE3516">
        <v>2.7929002000000001E-2</v>
      </c>
      <c r="AF3516">
        <v>2.2218852000000001E-2</v>
      </c>
      <c r="AG3516">
        <v>1.7676154999999999E-2</v>
      </c>
      <c r="AH3516" s="6">
        <v>6.8215732000000001E-2</v>
      </c>
      <c r="AI3516" s="6"/>
      <c r="AJ3516" s="8"/>
      <c r="AK3516" s="6"/>
      <c r="AL3516" s="6"/>
      <c r="AM3516" s="6"/>
      <c r="AN3516" s="6"/>
      <c r="AO3516" s="6"/>
      <c r="AP3516" s="6"/>
      <c r="AQ3516" s="6"/>
      <c r="AR3516" s="6"/>
      <c r="AS3516" s="6"/>
    </row>
    <row r="3517" spans="1:45" x14ac:dyDescent="0.35">
      <c r="A3517">
        <v>7500</v>
      </c>
      <c r="B3517">
        <v>0.90504561087987334</v>
      </c>
      <c r="C3517">
        <v>250</v>
      </c>
      <c r="D3517">
        <v>1.2285674836037279</v>
      </c>
      <c r="E3517">
        <v>0</v>
      </c>
      <c r="F3517">
        <v>0.8</v>
      </c>
      <c r="G3517">
        <v>0</v>
      </c>
      <c r="H3517" t="s">
        <v>98</v>
      </c>
      <c r="I3517" t="s">
        <v>98</v>
      </c>
      <c r="J3517">
        <v>0.1143770226</v>
      </c>
      <c r="K3517">
        <v>1.75288904E-2</v>
      </c>
      <c r="L3517">
        <v>1.39450676E-2</v>
      </c>
      <c r="M3517">
        <v>5.5469827999999983E-3</v>
      </c>
      <c r="N3517">
        <v>5.5469827999999983E-3</v>
      </c>
      <c r="O3517">
        <v>4.4128891999999989E-3</v>
      </c>
      <c r="P3517">
        <v>4.4128891999999989E-3</v>
      </c>
      <c r="Q3517">
        <v>7.0213271999999974E-3</v>
      </c>
      <c r="R3517">
        <v>5.5858003999999994E-3</v>
      </c>
      <c r="S3517">
        <v>4.4437703999999989E-3</v>
      </c>
      <c r="T3517">
        <v>3.5352309999999989E-3</v>
      </c>
      <c r="U3517">
        <v>1.36431464E-2</v>
      </c>
      <c r="V3517">
        <v>41.63</v>
      </c>
      <c r="W3517">
        <v>0.571885113</v>
      </c>
      <c r="X3517">
        <v>8.7644451999999998E-2</v>
      </c>
      <c r="Y3517">
        <v>6.9725337999999998E-2</v>
      </c>
      <c r="Z3517">
        <v>2.7734913999999999E-2</v>
      </c>
      <c r="AA3517">
        <v>2.7734913999999999E-2</v>
      </c>
      <c r="AB3517">
        <v>2.2064446000000001E-2</v>
      </c>
      <c r="AC3517">
        <v>2.2064446000000001E-2</v>
      </c>
      <c r="AD3517">
        <v>3.5106635999999997E-2</v>
      </c>
      <c r="AE3517">
        <v>2.7929002000000001E-2</v>
      </c>
      <c r="AF3517">
        <v>2.2218852000000001E-2</v>
      </c>
      <c r="AG3517">
        <v>1.7676154999999999E-2</v>
      </c>
      <c r="AH3517" s="6">
        <v>6.8215732000000001E-2</v>
      </c>
      <c r="AI3517" s="6"/>
      <c r="AJ3517" s="8"/>
      <c r="AK3517" s="6"/>
      <c r="AL3517" s="6"/>
      <c r="AM3517" s="6"/>
      <c r="AN3517" s="6"/>
      <c r="AO3517" s="6"/>
      <c r="AP3517" s="6"/>
      <c r="AQ3517" s="6"/>
      <c r="AR3517" s="6"/>
      <c r="AS3517" s="6"/>
    </row>
    <row r="3518" spans="1:45" x14ac:dyDescent="0.35">
      <c r="A3518">
        <v>10000</v>
      </c>
      <c r="B3518">
        <v>1.138423464486235</v>
      </c>
      <c r="C3518">
        <v>250</v>
      </c>
      <c r="D3518">
        <v>1.2285674836037279</v>
      </c>
      <c r="E3518">
        <v>0</v>
      </c>
      <c r="F3518">
        <v>0.8</v>
      </c>
      <c r="G3518">
        <v>0</v>
      </c>
      <c r="H3518" t="s">
        <v>98</v>
      </c>
      <c r="I3518" t="s">
        <v>98</v>
      </c>
      <c r="J3518">
        <v>0.1143770226</v>
      </c>
      <c r="K3518">
        <v>1.75288904E-2</v>
      </c>
      <c r="L3518">
        <v>1.39450676E-2</v>
      </c>
      <c r="M3518">
        <v>5.5469827999999983E-3</v>
      </c>
      <c r="N3518">
        <v>5.5469827999999983E-3</v>
      </c>
      <c r="O3518">
        <v>4.4128891999999989E-3</v>
      </c>
      <c r="P3518">
        <v>4.4128891999999989E-3</v>
      </c>
      <c r="Q3518">
        <v>7.0213271999999974E-3</v>
      </c>
      <c r="R3518">
        <v>5.5858003999999994E-3</v>
      </c>
      <c r="S3518">
        <v>4.4437703999999989E-3</v>
      </c>
      <c r="T3518">
        <v>3.5352309999999989E-3</v>
      </c>
      <c r="U3518">
        <v>1.36431464E-2</v>
      </c>
      <c r="V3518">
        <v>41.63</v>
      </c>
      <c r="W3518">
        <v>0.571885113</v>
      </c>
      <c r="X3518">
        <v>8.7644451999999998E-2</v>
      </c>
      <c r="Y3518">
        <v>6.9725337999999998E-2</v>
      </c>
      <c r="Z3518">
        <v>2.7734913999999999E-2</v>
      </c>
      <c r="AA3518">
        <v>2.7734913999999999E-2</v>
      </c>
      <c r="AB3518">
        <v>2.2064446000000001E-2</v>
      </c>
      <c r="AC3518">
        <v>2.2064446000000001E-2</v>
      </c>
      <c r="AD3518">
        <v>3.5106635999999997E-2</v>
      </c>
      <c r="AE3518">
        <v>2.7929002000000001E-2</v>
      </c>
      <c r="AF3518">
        <v>2.2218852000000001E-2</v>
      </c>
      <c r="AG3518">
        <v>1.7676154999999999E-2</v>
      </c>
      <c r="AH3518" s="6">
        <v>6.8215732000000001E-2</v>
      </c>
      <c r="AI3518" s="6"/>
      <c r="AJ3518" s="8"/>
      <c r="AK3518" s="6"/>
      <c r="AL3518" s="6"/>
      <c r="AM3518" s="6"/>
      <c r="AN3518" s="6"/>
      <c r="AO3518" s="6"/>
      <c r="AP3518" s="6"/>
      <c r="AQ3518" s="6"/>
      <c r="AR3518" s="6"/>
      <c r="AS3518" s="6"/>
    </row>
    <row r="3519" spans="1:45" x14ac:dyDescent="0.35">
      <c r="A3519">
        <v>15000</v>
      </c>
      <c r="B3519">
        <v>1.5836410324285191</v>
      </c>
      <c r="C3519">
        <v>250</v>
      </c>
      <c r="D3519">
        <v>1.2285674836037279</v>
      </c>
      <c r="E3519">
        <v>0</v>
      </c>
      <c r="F3519">
        <v>0.8</v>
      </c>
      <c r="G3519">
        <v>0</v>
      </c>
      <c r="H3519" t="s">
        <v>98</v>
      </c>
      <c r="I3519" t="s">
        <v>98</v>
      </c>
      <c r="J3519">
        <v>0.1143770226</v>
      </c>
      <c r="K3519">
        <v>1.75288904E-2</v>
      </c>
      <c r="L3519">
        <v>1.39450676E-2</v>
      </c>
      <c r="M3519">
        <v>5.5469827999999983E-3</v>
      </c>
      <c r="N3519">
        <v>5.5469827999999983E-3</v>
      </c>
      <c r="O3519">
        <v>4.4128891999999989E-3</v>
      </c>
      <c r="P3519">
        <v>4.4128891999999989E-3</v>
      </c>
      <c r="Q3519">
        <v>7.0213271999999974E-3</v>
      </c>
      <c r="R3519">
        <v>5.5858003999999994E-3</v>
      </c>
      <c r="S3519">
        <v>4.4437703999999989E-3</v>
      </c>
      <c r="T3519">
        <v>3.5352309999999989E-3</v>
      </c>
      <c r="U3519">
        <v>1.36431464E-2</v>
      </c>
      <c r="V3519">
        <v>41.63</v>
      </c>
      <c r="W3519">
        <v>0.571885113</v>
      </c>
      <c r="X3519">
        <v>8.7644451999999998E-2</v>
      </c>
      <c r="Y3519">
        <v>6.9725337999999998E-2</v>
      </c>
      <c r="Z3519">
        <v>2.7734913999999999E-2</v>
      </c>
      <c r="AA3519">
        <v>2.7734913999999999E-2</v>
      </c>
      <c r="AB3519">
        <v>2.2064446000000001E-2</v>
      </c>
      <c r="AC3519">
        <v>2.2064446000000001E-2</v>
      </c>
      <c r="AD3519">
        <v>3.5106635999999997E-2</v>
      </c>
      <c r="AE3519">
        <v>2.7929002000000001E-2</v>
      </c>
      <c r="AF3519">
        <v>2.2218852000000001E-2</v>
      </c>
      <c r="AG3519">
        <v>1.7676154999999999E-2</v>
      </c>
      <c r="AH3519" s="6">
        <v>6.8215732000000001E-2</v>
      </c>
      <c r="AI3519" s="6"/>
      <c r="AJ3519" s="8"/>
      <c r="AK3519" s="6"/>
      <c r="AL3519" s="6"/>
      <c r="AM3519" s="6"/>
      <c r="AN3519" s="6"/>
      <c r="AO3519" s="6"/>
      <c r="AP3519" s="6"/>
      <c r="AQ3519" s="6"/>
      <c r="AR3519" s="6"/>
      <c r="AS3519" s="6"/>
    </row>
    <row r="3520" spans="1:45" x14ac:dyDescent="0.35">
      <c r="A3520">
        <v>1500</v>
      </c>
      <c r="B3520">
        <v>0.64312609249195141</v>
      </c>
      <c r="C3520">
        <v>280</v>
      </c>
      <c r="D3520">
        <v>1.2285674836037279</v>
      </c>
      <c r="E3520">
        <v>0</v>
      </c>
      <c r="F3520">
        <v>0.8</v>
      </c>
      <c r="G3520">
        <v>0</v>
      </c>
      <c r="H3520" t="s">
        <v>98</v>
      </c>
      <c r="I3520" t="s">
        <v>98</v>
      </c>
      <c r="J3520">
        <v>0.1143770226</v>
      </c>
      <c r="K3520">
        <v>1.75288904E-2</v>
      </c>
      <c r="L3520">
        <v>1.39450676E-2</v>
      </c>
      <c r="M3520">
        <v>5.5469827999999983E-3</v>
      </c>
      <c r="N3520">
        <v>5.5469827999999983E-3</v>
      </c>
      <c r="O3520">
        <v>4.4128891999999989E-3</v>
      </c>
      <c r="P3520">
        <v>4.4128891999999989E-3</v>
      </c>
      <c r="Q3520">
        <v>7.0213271999999974E-3</v>
      </c>
      <c r="R3520">
        <v>5.5858003999999994E-3</v>
      </c>
      <c r="S3520">
        <v>4.4437703999999989E-3</v>
      </c>
      <c r="T3520">
        <v>3.5352309999999989E-3</v>
      </c>
      <c r="U3520">
        <v>1.36431464E-2</v>
      </c>
      <c r="V3520">
        <v>41.63</v>
      </c>
      <c r="W3520">
        <v>0.571885113</v>
      </c>
      <c r="X3520">
        <v>8.7644451999999998E-2</v>
      </c>
      <c r="Y3520">
        <v>6.9725337999999998E-2</v>
      </c>
      <c r="Z3520">
        <v>2.7734913999999999E-2</v>
      </c>
      <c r="AA3520">
        <v>2.7734913999999999E-2</v>
      </c>
      <c r="AB3520">
        <v>2.2064446000000001E-2</v>
      </c>
      <c r="AC3520">
        <v>2.2064446000000001E-2</v>
      </c>
      <c r="AD3520">
        <v>3.5106635999999997E-2</v>
      </c>
      <c r="AE3520">
        <v>2.7929002000000001E-2</v>
      </c>
      <c r="AF3520">
        <v>2.2218852000000001E-2</v>
      </c>
      <c r="AG3520">
        <v>1.7676154999999999E-2</v>
      </c>
      <c r="AH3520" s="6">
        <v>6.8215732000000001E-2</v>
      </c>
      <c r="AI3520" s="6"/>
      <c r="AJ3520" s="8"/>
      <c r="AK3520" s="6"/>
      <c r="AL3520" s="6"/>
      <c r="AM3520" s="6"/>
      <c r="AN3520" s="6"/>
      <c r="AO3520" s="6"/>
      <c r="AP3520" s="6"/>
      <c r="AQ3520" s="6"/>
      <c r="AR3520" s="6"/>
      <c r="AS3520" s="6"/>
    </row>
    <row r="3521" spans="1:45" x14ac:dyDescent="0.35">
      <c r="A3521">
        <v>2000</v>
      </c>
      <c r="B3521">
        <v>0.52682950499348169</v>
      </c>
      <c r="C3521">
        <v>280</v>
      </c>
      <c r="D3521">
        <v>1.2285674836037279</v>
      </c>
      <c r="E3521">
        <v>0</v>
      </c>
      <c r="F3521">
        <v>0.8</v>
      </c>
      <c r="G3521">
        <v>0</v>
      </c>
      <c r="H3521" t="s">
        <v>98</v>
      </c>
      <c r="I3521" t="s">
        <v>98</v>
      </c>
      <c r="J3521">
        <v>0.1143770226</v>
      </c>
      <c r="K3521">
        <v>1.75288904E-2</v>
      </c>
      <c r="L3521">
        <v>1.39450676E-2</v>
      </c>
      <c r="M3521">
        <v>5.5469827999999983E-3</v>
      </c>
      <c r="N3521">
        <v>5.5469827999999983E-3</v>
      </c>
      <c r="O3521">
        <v>4.4128891999999989E-3</v>
      </c>
      <c r="P3521">
        <v>4.4128891999999989E-3</v>
      </c>
      <c r="Q3521">
        <v>7.0213271999999974E-3</v>
      </c>
      <c r="R3521">
        <v>5.5858003999999994E-3</v>
      </c>
      <c r="S3521">
        <v>4.4437703999999989E-3</v>
      </c>
      <c r="T3521">
        <v>3.5352309999999989E-3</v>
      </c>
      <c r="U3521">
        <v>1.36431464E-2</v>
      </c>
      <c r="V3521">
        <v>41.63</v>
      </c>
      <c r="W3521">
        <v>0.571885113</v>
      </c>
      <c r="X3521">
        <v>8.7644451999999998E-2</v>
      </c>
      <c r="Y3521">
        <v>6.9725337999999998E-2</v>
      </c>
      <c r="Z3521">
        <v>2.7734913999999999E-2</v>
      </c>
      <c r="AA3521">
        <v>2.7734913999999999E-2</v>
      </c>
      <c r="AB3521">
        <v>2.2064446000000001E-2</v>
      </c>
      <c r="AC3521">
        <v>2.2064446000000001E-2</v>
      </c>
      <c r="AD3521">
        <v>3.5106635999999997E-2</v>
      </c>
      <c r="AE3521">
        <v>2.7929002000000001E-2</v>
      </c>
      <c r="AF3521">
        <v>2.2218852000000001E-2</v>
      </c>
      <c r="AG3521">
        <v>1.7676154999999999E-2</v>
      </c>
      <c r="AH3521" s="6">
        <v>6.8215732000000001E-2</v>
      </c>
      <c r="AI3521" s="6"/>
      <c r="AJ3521" s="8"/>
      <c r="AK3521" s="6"/>
      <c r="AL3521" s="6"/>
      <c r="AM3521" s="6"/>
      <c r="AN3521" s="6"/>
      <c r="AO3521" s="6"/>
      <c r="AP3521" s="6"/>
      <c r="AQ3521" s="6"/>
      <c r="AR3521" s="6"/>
      <c r="AS3521" s="6"/>
    </row>
    <row r="3522" spans="1:45" x14ac:dyDescent="0.35">
      <c r="A3522">
        <v>2500</v>
      </c>
      <c r="B3522">
        <v>0.48976919702405702</v>
      </c>
      <c r="C3522">
        <v>280</v>
      </c>
      <c r="D3522">
        <v>1.2285674836037279</v>
      </c>
      <c r="E3522">
        <v>0</v>
      </c>
      <c r="F3522">
        <v>0.8</v>
      </c>
      <c r="G3522">
        <v>0</v>
      </c>
      <c r="H3522" t="s">
        <v>98</v>
      </c>
      <c r="I3522" t="s">
        <v>98</v>
      </c>
      <c r="J3522">
        <v>0.1143770226</v>
      </c>
      <c r="K3522">
        <v>1.75288904E-2</v>
      </c>
      <c r="L3522">
        <v>1.39450676E-2</v>
      </c>
      <c r="M3522">
        <v>5.5469827999999983E-3</v>
      </c>
      <c r="N3522">
        <v>5.5469827999999983E-3</v>
      </c>
      <c r="O3522">
        <v>4.4128891999999989E-3</v>
      </c>
      <c r="P3522">
        <v>4.4128891999999989E-3</v>
      </c>
      <c r="Q3522">
        <v>7.0213271999999974E-3</v>
      </c>
      <c r="R3522">
        <v>5.5858003999999994E-3</v>
      </c>
      <c r="S3522">
        <v>4.4437703999999989E-3</v>
      </c>
      <c r="T3522">
        <v>3.5352309999999989E-3</v>
      </c>
      <c r="U3522">
        <v>1.36431464E-2</v>
      </c>
      <c r="V3522">
        <v>41.63</v>
      </c>
      <c r="W3522">
        <v>0.571885113</v>
      </c>
      <c r="X3522">
        <v>8.7644451999999998E-2</v>
      </c>
      <c r="Y3522">
        <v>6.9725337999999998E-2</v>
      </c>
      <c r="Z3522">
        <v>2.7734913999999999E-2</v>
      </c>
      <c r="AA3522">
        <v>2.7734913999999999E-2</v>
      </c>
      <c r="AB3522">
        <v>2.2064446000000001E-2</v>
      </c>
      <c r="AC3522">
        <v>2.2064446000000001E-2</v>
      </c>
      <c r="AD3522">
        <v>3.5106635999999997E-2</v>
      </c>
      <c r="AE3522">
        <v>2.7929002000000001E-2</v>
      </c>
      <c r="AF3522">
        <v>2.2218852000000001E-2</v>
      </c>
      <c r="AG3522">
        <v>1.7676154999999999E-2</v>
      </c>
      <c r="AH3522" s="6">
        <v>6.8215732000000001E-2</v>
      </c>
      <c r="AI3522" s="6"/>
      <c r="AJ3522" s="8"/>
      <c r="AK3522" s="6"/>
      <c r="AL3522" s="6"/>
      <c r="AM3522" s="6"/>
      <c r="AN3522" s="6"/>
      <c r="AO3522" s="6"/>
      <c r="AP3522" s="6"/>
      <c r="AQ3522" s="6"/>
      <c r="AR3522" s="6"/>
      <c r="AS3522" s="6"/>
    </row>
    <row r="3523" spans="1:45" x14ac:dyDescent="0.35">
      <c r="A3523">
        <v>5000</v>
      </c>
      <c r="B3523">
        <v>0.6735886822116669</v>
      </c>
      <c r="C3523">
        <v>280</v>
      </c>
      <c r="D3523">
        <v>1.2285674836037279</v>
      </c>
      <c r="E3523">
        <v>0</v>
      </c>
      <c r="F3523">
        <v>0.8</v>
      </c>
      <c r="G3523">
        <v>0</v>
      </c>
      <c r="H3523" t="s">
        <v>98</v>
      </c>
      <c r="I3523" t="s">
        <v>98</v>
      </c>
      <c r="J3523">
        <v>0.1143770226</v>
      </c>
      <c r="K3523">
        <v>1.75288904E-2</v>
      </c>
      <c r="L3523">
        <v>1.39450676E-2</v>
      </c>
      <c r="M3523">
        <v>5.5469827999999983E-3</v>
      </c>
      <c r="N3523">
        <v>5.5469827999999983E-3</v>
      </c>
      <c r="O3523">
        <v>4.4128891999999989E-3</v>
      </c>
      <c r="P3523">
        <v>4.4128891999999989E-3</v>
      </c>
      <c r="Q3523">
        <v>7.0213271999999974E-3</v>
      </c>
      <c r="R3523">
        <v>5.5858003999999994E-3</v>
      </c>
      <c r="S3523">
        <v>4.4437703999999989E-3</v>
      </c>
      <c r="T3523">
        <v>3.5352309999999989E-3</v>
      </c>
      <c r="U3523">
        <v>1.36431464E-2</v>
      </c>
      <c r="V3523">
        <v>41.63</v>
      </c>
      <c r="W3523">
        <v>0.571885113</v>
      </c>
      <c r="X3523">
        <v>8.7644451999999998E-2</v>
      </c>
      <c r="Y3523">
        <v>6.9725337999999998E-2</v>
      </c>
      <c r="Z3523">
        <v>2.7734913999999999E-2</v>
      </c>
      <c r="AA3523">
        <v>2.7734913999999999E-2</v>
      </c>
      <c r="AB3523">
        <v>2.2064446000000001E-2</v>
      </c>
      <c r="AC3523">
        <v>2.2064446000000001E-2</v>
      </c>
      <c r="AD3523">
        <v>3.5106635999999997E-2</v>
      </c>
      <c r="AE3523">
        <v>2.7929002000000001E-2</v>
      </c>
      <c r="AF3523">
        <v>2.2218852000000001E-2</v>
      </c>
      <c r="AG3523">
        <v>1.7676154999999999E-2</v>
      </c>
      <c r="AH3523" s="6">
        <v>6.8215732000000001E-2</v>
      </c>
      <c r="AI3523" s="6"/>
      <c r="AJ3523" s="8"/>
      <c r="AK3523" s="6"/>
      <c r="AL3523" s="6"/>
      <c r="AM3523" s="6"/>
      <c r="AN3523" s="6"/>
      <c r="AO3523" s="6"/>
      <c r="AP3523" s="6"/>
      <c r="AQ3523" s="6"/>
      <c r="AR3523" s="6"/>
      <c r="AS3523" s="6"/>
    </row>
    <row r="3524" spans="1:45" x14ac:dyDescent="0.35">
      <c r="A3524">
        <v>7500</v>
      </c>
      <c r="B3524">
        <v>0.90291614117692465</v>
      </c>
      <c r="C3524">
        <v>280</v>
      </c>
      <c r="D3524">
        <v>1.2285674836037279</v>
      </c>
      <c r="E3524">
        <v>0</v>
      </c>
      <c r="F3524">
        <v>0.8</v>
      </c>
      <c r="G3524">
        <v>0</v>
      </c>
      <c r="H3524" t="s">
        <v>98</v>
      </c>
      <c r="I3524" t="s">
        <v>98</v>
      </c>
      <c r="J3524">
        <v>0.1143770226</v>
      </c>
      <c r="K3524">
        <v>1.75288904E-2</v>
      </c>
      <c r="L3524">
        <v>1.39450676E-2</v>
      </c>
      <c r="M3524">
        <v>5.5469827999999983E-3</v>
      </c>
      <c r="N3524">
        <v>5.5469827999999983E-3</v>
      </c>
      <c r="O3524">
        <v>4.4128891999999989E-3</v>
      </c>
      <c r="P3524">
        <v>4.4128891999999989E-3</v>
      </c>
      <c r="Q3524">
        <v>7.0213271999999974E-3</v>
      </c>
      <c r="R3524">
        <v>5.5858003999999994E-3</v>
      </c>
      <c r="S3524">
        <v>4.4437703999999989E-3</v>
      </c>
      <c r="T3524">
        <v>3.5352309999999989E-3</v>
      </c>
      <c r="U3524">
        <v>1.36431464E-2</v>
      </c>
      <c r="V3524">
        <v>41.63</v>
      </c>
      <c r="W3524">
        <v>0.571885113</v>
      </c>
      <c r="X3524">
        <v>8.7644451999999998E-2</v>
      </c>
      <c r="Y3524">
        <v>6.9725337999999998E-2</v>
      </c>
      <c r="Z3524">
        <v>2.7734913999999999E-2</v>
      </c>
      <c r="AA3524">
        <v>2.7734913999999999E-2</v>
      </c>
      <c r="AB3524">
        <v>2.2064446000000001E-2</v>
      </c>
      <c r="AC3524">
        <v>2.2064446000000001E-2</v>
      </c>
      <c r="AD3524">
        <v>3.5106635999999997E-2</v>
      </c>
      <c r="AE3524">
        <v>2.7929002000000001E-2</v>
      </c>
      <c r="AF3524">
        <v>2.2218852000000001E-2</v>
      </c>
      <c r="AG3524">
        <v>1.7676154999999999E-2</v>
      </c>
      <c r="AH3524" s="6">
        <v>6.8215732000000001E-2</v>
      </c>
      <c r="AI3524" s="6"/>
      <c r="AJ3524" s="8"/>
      <c r="AK3524" s="6"/>
      <c r="AL3524" s="6"/>
      <c r="AM3524" s="6"/>
      <c r="AN3524" s="6"/>
      <c r="AO3524" s="6"/>
      <c r="AP3524" s="6"/>
      <c r="AQ3524" s="6"/>
      <c r="AR3524" s="6"/>
      <c r="AS3524" s="6"/>
    </row>
    <row r="3525" spans="1:45" x14ac:dyDescent="0.35">
      <c r="A3525">
        <v>10000</v>
      </c>
      <c r="B3525">
        <v>1.126781352886969</v>
      </c>
      <c r="C3525">
        <v>280</v>
      </c>
      <c r="D3525">
        <v>1.2285674836037279</v>
      </c>
      <c r="E3525">
        <v>0</v>
      </c>
      <c r="F3525">
        <v>0.8</v>
      </c>
      <c r="G3525">
        <v>0</v>
      </c>
      <c r="H3525" t="s">
        <v>98</v>
      </c>
      <c r="I3525" t="s">
        <v>98</v>
      </c>
      <c r="J3525">
        <v>0.1143770226</v>
      </c>
      <c r="K3525">
        <v>1.75288904E-2</v>
      </c>
      <c r="L3525">
        <v>1.39450676E-2</v>
      </c>
      <c r="M3525">
        <v>5.5469827999999983E-3</v>
      </c>
      <c r="N3525">
        <v>5.5469827999999983E-3</v>
      </c>
      <c r="O3525">
        <v>4.4128891999999989E-3</v>
      </c>
      <c r="P3525">
        <v>4.4128891999999989E-3</v>
      </c>
      <c r="Q3525">
        <v>7.0213271999999974E-3</v>
      </c>
      <c r="R3525">
        <v>5.5858003999999994E-3</v>
      </c>
      <c r="S3525">
        <v>4.4437703999999989E-3</v>
      </c>
      <c r="T3525">
        <v>3.5352309999999989E-3</v>
      </c>
      <c r="U3525">
        <v>1.36431464E-2</v>
      </c>
      <c r="V3525">
        <v>41.63</v>
      </c>
      <c r="W3525">
        <v>0.571885113</v>
      </c>
      <c r="X3525">
        <v>8.7644451999999998E-2</v>
      </c>
      <c r="Y3525">
        <v>6.9725337999999998E-2</v>
      </c>
      <c r="Z3525">
        <v>2.7734913999999999E-2</v>
      </c>
      <c r="AA3525">
        <v>2.7734913999999999E-2</v>
      </c>
      <c r="AB3525">
        <v>2.2064446000000001E-2</v>
      </c>
      <c r="AC3525">
        <v>2.2064446000000001E-2</v>
      </c>
      <c r="AD3525">
        <v>3.5106635999999997E-2</v>
      </c>
      <c r="AE3525">
        <v>2.7929002000000001E-2</v>
      </c>
      <c r="AF3525">
        <v>2.2218852000000001E-2</v>
      </c>
      <c r="AG3525">
        <v>1.7676154999999999E-2</v>
      </c>
      <c r="AH3525" s="6">
        <v>6.8215732000000001E-2</v>
      </c>
      <c r="AI3525" s="6"/>
      <c r="AJ3525" s="8"/>
      <c r="AK3525" s="6"/>
      <c r="AL3525" s="6"/>
      <c r="AM3525" s="6"/>
      <c r="AN3525" s="6"/>
      <c r="AO3525" s="6"/>
      <c r="AP3525" s="6"/>
      <c r="AQ3525" s="6"/>
      <c r="AR3525" s="6"/>
      <c r="AS3525" s="6"/>
    </row>
    <row r="3526" spans="1:45" x14ac:dyDescent="0.35">
      <c r="A3526">
        <v>15000</v>
      </c>
      <c r="B3526">
        <v>1.5553959350541759</v>
      </c>
      <c r="C3526">
        <v>280</v>
      </c>
      <c r="D3526">
        <v>1.2285674836037279</v>
      </c>
      <c r="E3526">
        <v>0</v>
      </c>
      <c r="F3526">
        <v>0.8</v>
      </c>
      <c r="G3526">
        <v>0</v>
      </c>
      <c r="H3526" t="s">
        <v>98</v>
      </c>
      <c r="I3526" t="s">
        <v>98</v>
      </c>
      <c r="J3526">
        <v>0.1143770226</v>
      </c>
      <c r="K3526">
        <v>1.75288904E-2</v>
      </c>
      <c r="L3526">
        <v>1.39450676E-2</v>
      </c>
      <c r="M3526">
        <v>5.5469827999999983E-3</v>
      </c>
      <c r="N3526">
        <v>5.5469827999999983E-3</v>
      </c>
      <c r="O3526">
        <v>4.4128891999999989E-3</v>
      </c>
      <c r="P3526">
        <v>4.4128891999999989E-3</v>
      </c>
      <c r="Q3526">
        <v>7.0213271999999974E-3</v>
      </c>
      <c r="R3526">
        <v>5.5858003999999994E-3</v>
      </c>
      <c r="S3526">
        <v>4.4437703999999989E-3</v>
      </c>
      <c r="T3526">
        <v>3.5352309999999989E-3</v>
      </c>
      <c r="U3526">
        <v>1.36431464E-2</v>
      </c>
      <c r="V3526">
        <v>41.63</v>
      </c>
      <c r="W3526">
        <v>0.571885113</v>
      </c>
      <c r="X3526">
        <v>8.7644451999999998E-2</v>
      </c>
      <c r="Y3526">
        <v>6.9725337999999998E-2</v>
      </c>
      <c r="Z3526">
        <v>2.7734913999999999E-2</v>
      </c>
      <c r="AA3526">
        <v>2.7734913999999999E-2</v>
      </c>
      <c r="AB3526">
        <v>2.2064446000000001E-2</v>
      </c>
      <c r="AC3526">
        <v>2.2064446000000001E-2</v>
      </c>
      <c r="AD3526">
        <v>3.5106635999999997E-2</v>
      </c>
      <c r="AE3526">
        <v>2.7929002000000001E-2</v>
      </c>
      <c r="AF3526">
        <v>2.2218852000000001E-2</v>
      </c>
      <c r="AG3526">
        <v>1.7676154999999999E-2</v>
      </c>
      <c r="AH3526" s="6">
        <v>6.8215732000000001E-2</v>
      </c>
      <c r="AI3526" s="6"/>
      <c r="AJ3526" s="8"/>
      <c r="AK3526" s="6"/>
      <c r="AL3526" s="6"/>
      <c r="AM3526" s="6"/>
      <c r="AN3526" s="6"/>
      <c r="AO3526" s="6"/>
      <c r="AP3526" s="6"/>
      <c r="AQ3526" s="6"/>
      <c r="AR3526" s="6"/>
      <c r="AS3526" s="6"/>
    </row>
    <row r="3527" spans="1:45" x14ac:dyDescent="0.35">
      <c r="A3527">
        <v>1500</v>
      </c>
      <c r="B3527">
        <v>0.38891986610083928</v>
      </c>
      <c r="C3527">
        <v>60</v>
      </c>
      <c r="D3527">
        <v>1.343003106662064</v>
      </c>
      <c r="E3527">
        <v>0</v>
      </c>
      <c r="F3527">
        <v>0</v>
      </c>
      <c r="G3527">
        <v>0.2</v>
      </c>
      <c r="H3527" t="s">
        <v>98</v>
      </c>
      <c r="I3527" t="s">
        <v>98</v>
      </c>
      <c r="J3527">
        <v>0.45750809040000001</v>
      </c>
      <c r="K3527">
        <v>7.0115561600000001E-2</v>
      </c>
      <c r="L3527">
        <v>5.5780270399999998E-2</v>
      </c>
      <c r="M3527">
        <v>2.21879312E-2</v>
      </c>
      <c r="N3527">
        <v>2.21879312E-2</v>
      </c>
      <c r="O3527">
        <v>1.7651556799999999E-2</v>
      </c>
      <c r="P3527">
        <v>1.7651556799999999E-2</v>
      </c>
      <c r="Q3527">
        <v>2.80853088E-2</v>
      </c>
      <c r="R3527">
        <v>2.2343201600000001E-2</v>
      </c>
      <c r="S3527">
        <v>1.7775081599999999E-2</v>
      </c>
      <c r="T3527">
        <v>1.4140923999999999E-2</v>
      </c>
      <c r="U3527">
        <v>5.4572585600000001E-2</v>
      </c>
      <c r="V3527">
        <v>41.63</v>
      </c>
      <c r="W3527">
        <v>0.571885113</v>
      </c>
      <c r="X3527">
        <v>8.7644451999999998E-2</v>
      </c>
      <c r="Y3527">
        <v>6.9725337999999998E-2</v>
      </c>
      <c r="Z3527">
        <v>2.7734913999999999E-2</v>
      </c>
      <c r="AA3527">
        <v>2.7734913999999999E-2</v>
      </c>
      <c r="AB3527">
        <v>2.2064446000000001E-2</v>
      </c>
      <c r="AC3527">
        <v>2.2064446000000001E-2</v>
      </c>
      <c r="AD3527">
        <v>3.5106635999999997E-2</v>
      </c>
      <c r="AE3527">
        <v>2.7929002000000001E-2</v>
      </c>
      <c r="AF3527">
        <v>2.2218852000000001E-2</v>
      </c>
      <c r="AG3527">
        <v>1.7676154999999999E-2</v>
      </c>
      <c r="AH3527" s="6">
        <v>6.8215732000000001E-2</v>
      </c>
      <c r="AI3527" s="6"/>
      <c r="AJ3527" s="8"/>
      <c r="AK3527" s="6"/>
      <c r="AL3527" s="6"/>
      <c r="AM3527" s="6"/>
      <c r="AN3527" s="6"/>
      <c r="AO3527" s="6"/>
      <c r="AP3527" s="6"/>
      <c r="AQ3527" s="6"/>
      <c r="AR3527" s="6"/>
      <c r="AS3527" s="6"/>
    </row>
    <row r="3528" spans="1:45" x14ac:dyDescent="0.35">
      <c r="A3528">
        <v>2000</v>
      </c>
      <c r="B3528">
        <v>0.49685180374548382</v>
      </c>
      <c r="C3528">
        <v>60</v>
      </c>
      <c r="D3528">
        <v>1.343003106662064</v>
      </c>
      <c r="E3528">
        <v>0</v>
      </c>
      <c r="F3528">
        <v>0</v>
      </c>
      <c r="G3528">
        <v>0.2</v>
      </c>
      <c r="H3528" t="s">
        <v>98</v>
      </c>
      <c r="I3528" t="s">
        <v>98</v>
      </c>
      <c r="J3528">
        <v>0.45750809040000001</v>
      </c>
      <c r="K3528">
        <v>7.0115561600000001E-2</v>
      </c>
      <c r="L3528">
        <v>5.5780270399999998E-2</v>
      </c>
      <c r="M3528">
        <v>2.21879312E-2</v>
      </c>
      <c r="N3528">
        <v>2.21879312E-2</v>
      </c>
      <c r="O3528">
        <v>1.7651556799999999E-2</v>
      </c>
      <c r="P3528">
        <v>1.7651556799999999E-2</v>
      </c>
      <c r="Q3528">
        <v>2.80853088E-2</v>
      </c>
      <c r="R3528">
        <v>2.2343201600000001E-2</v>
      </c>
      <c r="S3528">
        <v>1.7775081599999999E-2</v>
      </c>
      <c r="T3528">
        <v>1.4140923999999999E-2</v>
      </c>
      <c r="U3528">
        <v>5.4572585600000001E-2</v>
      </c>
      <c r="V3528">
        <v>41.63</v>
      </c>
      <c r="W3528">
        <v>0.571885113</v>
      </c>
      <c r="X3528">
        <v>8.7644451999999998E-2</v>
      </c>
      <c r="Y3528">
        <v>6.9725337999999998E-2</v>
      </c>
      <c r="Z3528">
        <v>2.7734913999999999E-2</v>
      </c>
      <c r="AA3528">
        <v>2.7734913999999999E-2</v>
      </c>
      <c r="AB3528">
        <v>2.2064446000000001E-2</v>
      </c>
      <c r="AC3528">
        <v>2.2064446000000001E-2</v>
      </c>
      <c r="AD3528">
        <v>3.5106635999999997E-2</v>
      </c>
      <c r="AE3528">
        <v>2.7929002000000001E-2</v>
      </c>
      <c r="AF3528">
        <v>2.2218852000000001E-2</v>
      </c>
      <c r="AG3528">
        <v>1.7676154999999999E-2</v>
      </c>
      <c r="AH3528" s="6">
        <v>6.8215732000000001E-2</v>
      </c>
      <c r="AI3528" s="6"/>
      <c r="AJ3528" s="8"/>
      <c r="AK3528" s="6"/>
      <c r="AL3528" s="6"/>
      <c r="AM3528" s="6"/>
      <c r="AN3528" s="6"/>
      <c r="AO3528" s="6"/>
      <c r="AP3528" s="6"/>
      <c r="AQ3528" s="6"/>
      <c r="AR3528" s="6"/>
      <c r="AS3528" s="6"/>
    </row>
    <row r="3529" spans="1:45" x14ac:dyDescent="0.35">
      <c r="A3529">
        <v>2500</v>
      </c>
      <c r="B3529">
        <v>0.60189693957189161</v>
      </c>
      <c r="C3529">
        <v>60</v>
      </c>
      <c r="D3529">
        <v>1.343003106662064</v>
      </c>
      <c r="E3529">
        <v>0</v>
      </c>
      <c r="F3529">
        <v>0</v>
      </c>
      <c r="G3529">
        <v>0.2</v>
      </c>
      <c r="H3529" t="s">
        <v>98</v>
      </c>
      <c r="I3529" t="s">
        <v>98</v>
      </c>
      <c r="J3529">
        <v>0.45750809040000001</v>
      </c>
      <c r="K3529">
        <v>7.0115561600000001E-2</v>
      </c>
      <c r="L3529">
        <v>5.5780270399999998E-2</v>
      </c>
      <c r="M3529">
        <v>2.21879312E-2</v>
      </c>
      <c r="N3529">
        <v>2.21879312E-2</v>
      </c>
      <c r="O3529">
        <v>1.7651556799999999E-2</v>
      </c>
      <c r="P3529">
        <v>1.7651556799999999E-2</v>
      </c>
      <c r="Q3529">
        <v>2.80853088E-2</v>
      </c>
      <c r="R3529">
        <v>2.2343201600000001E-2</v>
      </c>
      <c r="S3529">
        <v>1.7775081599999999E-2</v>
      </c>
      <c r="T3529">
        <v>1.4140923999999999E-2</v>
      </c>
      <c r="U3529">
        <v>5.4572585600000001E-2</v>
      </c>
      <c r="V3529">
        <v>41.63</v>
      </c>
      <c r="W3529">
        <v>0.571885113</v>
      </c>
      <c r="X3529">
        <v>8.7644451999999998E-2</v>
      </c>
      <c r="Y3529">
        <v>6.9725337999999998E-2</v>
      </c>
      <c r="Z3529">
        <v>2.7734913999999999E-2</v>
      </c>
      <c r="AA3529">
        <v>2.7734913999999999E-2</v>
      </c>
      <c r="AB3529">
        <v>2.2064446000000001E-2</v>
      </c>
      <c r="AC3529">
        <v>2.2064446000000001E-2</v>
      </c>
      <c r="AD3529">
        <v>3.5106635999999997E-2</v>
      </c>
      <c r="AE3529">
        <v>2.7929002000000001E-2</v>
      </c>
      <c r="AF3529">
        <v>2.2218852000000001E-2</v>
      </c>
      <c r="AG3529">
        <v>1.7676154999999999E-2</v>
      </c>
      <c r="AH3529" s="6">
        <v>6.8215732000000001E-2</v>
      </c>
      <c r="AI3529" s="6"/>
      <c r="AJ3529" s="8"/>
      <c r="AK3529" s="6"/>
      <c r="AL3529" s="6"/>
      <c r="AM3529" s="6"/>
      <c r="AN3529" s="6"/>
      <c r="AO3529" s="6"/>
      <c r="AP3529" s="6"/>
      <c r="AQ3529" s="6"/>
      <c r="AR3529" s="6"/>
      <c r="AS3529" s="6"/>
    </row>
    <row r="3530" spans="1:45" x14ac:dyDescent="0.35">
      <c r="A3530">
        <v>5000</v>
      </c>
      <c r="B3530">
        <v>1.0965787548893109</v>
      </c>
      <c r="C3530">
        <v>60</v>
      </c>
      <c r="D3530">
        <v>1.343003106662064</v>
      </c>
      <c r="E3530">
        <v>0</v>
      </c>
      <c r="F3530">
        <v>0</v>
      </c>
      <c r="G3530">
        <v>0.2</v>
      </c>
      <c r="H3530" t="s">
        <v>98</v>
      </c>
      <c r="I3530" t="s">
        <v>98</v>
      </c>
      <c r="J3530">
        <v>0.45750809040000001</v>
      </c>
      <c r="K3530">
        <v>7.0115561600000001E-2</v>
      </c>
      <c r="L3530">
        <v>5.5780270399999998E-2</v>
      </c>
      <c r="M3530">
        <v>2.21879312E-2</v>
      </c>
      <c r="N3530">
        <v>2.21879312E-2</v>
      </c>
      <c r="O3530">
        <v>1.7651556799999999E-2</v>
      </c>
      <c r="P3530">
        <v>1.7651556799999999E-2</v>
      </c>
      <c r="Q3530">
        <v>2.80853088E-2</v>
      </c>
      <c r="R3530">
        <v>2.2343201600000001E-2</v>
      </c>
      <c r="S3530">
        <v>1.7775081599999999E-2</v>
      </c>
      <c r="T3530">
        <v>1.4140923999999999E-2</v>
      </c>
      <c r="U3530">
        <v>5.4572585600000001E-2</v>
      </c>
      <c r="V3530">
        <v>41.63</v>
      </c>
      <c r="W3530">
        <v>0.571885113</v>
      </c>
      <c r="X3530">
        <v>8.7644451999999998E-2</v>
      </c>
      <c r="Y3530">
        <v>6.9725337999999998E-2</v>
      </c>
      <c r="Z3530">
        <v>2.7734913999999999E-2</v>
      </c>
      <c r="AA3530">
        <v>2.7734913999999999E-2</v>
      </c>
      <c r="AB3530">
        <v>2.2064446000000001E-2</v>
      </c>
      <c r="AC3530">
        <v>2.2064446000000001E-2</v>
      </c>
      <c r="AD3530">
        <v>3.5106635999999997E-2</v>
      </c>
      <c r="AE3530">
        <v>2.7929002000000001E-2</v>
      </c>
      <c r="AF3530">
        <v>2.2218852000000001E-2</v>
      </c>
      <c r="AG3530">
        <v>1.7676154999999999E-2</v>
      </c>
      <c r="AH3530" s="6">
        <v>6.8215732000000001E-2</v>
      </c>
      <c r="AI3530" s="6"/>
      <c r="AJ3530" s="8"/>
      <c r="AK3530" s="6"/>
      <c r="AL3530" s="6"/>
      <c r="AM3530" s="6"/>
      <c r="AN3530" s="6"/>
      <c r="AO3530" s="6"/>
      <c r="AP3530" s="6"/>
      <c r="AQ3530" s="6"/>
      <c r="AR3530" s="6"/>
      <c r="AS3530" s="6"/>
    </row>
    <row r="3531" spans="1:45" x14ac:dyDescent="0.35">
      <c r="A3531">
        <v>7500</v>
      </c>
      <c r="B3531">
        <v>1.5583794575377721</v>
      </c>
      <c r="C3531">
        <v>60</v>
      </c>
      <c r="D3531">
        <v>1.343003106662064</v>
      </c>
      <c r="E3531">
        <v>0</v>
      </c>
      <c r="F3531">
        <v>0</v>
      </c>
      <c r="G3531">
        <v>0.2</v>
      </c>
      <c r="H3531" t="s">
        <v>98</v>
      </c>
      <c r="I3531" t="s">
        <v>98</v>
      </c>
      <c r="J3531">
        <v>0.45750809040000001</v>
      </c>
      <c r="K3531">
        <v>7.0115561600000001E-2</v>
      </c>
      <c r="L3531">
        <v>5.5780270399999998E-2</v>
      </c>
      <c r="M3531">
        <v>2.21879312E-2</v>
      </c>
      <c r="N3531">
        <v>2.21879312E-2</v>
      </c>
      <c r="O3531">
        <v>1.7651556799999999E-2</v>
      </c>
      <c r="P3531">
        <v>1.7651556799999999E-2</v>
      </c>
      <c r="Q3531">
        <v>2.80853088E-2</v>
      </c>
      <c r="R3531">
        <v>2.2343201600000001E-2</v>
      </c>
      <c r="S3531">
        <v>1.7775081599999999E-2</v>
      </c>
      <c r="T3531">
        <v>1.4140923999999999E-2</v>
      </c>
      <c r="U3531">
        <v>5.4572585600000001E-2</v>
      </c>
      <c r="V3531">
        <v>41.63</v>
      </c>
      <c r="W3531">
        <v>0.571885113</v>
      </c>
      <c r="X3531">
        <v>8.7644451999999998E-2</v>
      </c>
      <c r="Y3531">
        <v>6.9725337999999998E-2</v>
      </c>
      <c r="Z3531">
        <v>2.7734913999999999E-2</v>
      </c>
      <c r="AA3531">
        <v>2.7734913999999999E-2</v>
      </c>
      <c r="AB3531">
        <v>2.2064446000000001E-2</v>
      </c>
      <c r="AC3531">
        <v>2.2064446000000001E-2</v>
      </c>
      <c r="AD3531">
        <v>3.5106635999999997E-2</v>
      </c>
      <c r="AE3531">
        <v>2.7929002000000001E-2</v>
      </c>
      <c r="AF3531">
        <v>2.2218852000000001E-2</v>
      </c>
      <c r="AG3531">
        <v>1.7676154999999999E-2</v>
      </c>
      <c r="AH3531" s="6">
        <v>6.8215732000000001E-2</v>
      </c>
      <c r="AI3531" s="6"/>
      <c r="AJ3531" s="8"/>
      <c r="AK3531" s="6"/>
      <c r="AL3531" s="6"/>
      <c r="AM3531" s="6"/>
      <c r="AN3531" s="6"/>
      <c r="AO3531" s="6"/>
      <c r="AP3531" s="6"/>
      <c r="AQ3531" s="6"/>
      <c r="AR3531" s="6"/>
      <c r="AS3531" s="6"/>
    </row>
    <row r="3532" spans="1:45" x14ac:dyDescent="0.35">
      <c r="A3532">
        <v>10000</v>
      </c>
      <c r="B3532">
        <v>1.9990145073564209</v>
      </c>
      <c r="C3532">
        <v>60</v>
      </c>
      <c r="D3532">
        <v>1.343003106662064</v>
      </c>
      <c r="E3532">
        <v>0</v>
      </c>
      <c r="F3532">
        <v>0</v>
      </c>
      <c r="G3532">
        <v>0.2</v>
      </c>
      <c r="H3532" t="s">
        <v>98</v>
      </c>
      <c r="I3532" t="s">
        <v>98</v>
      </c>
      <c r="J3532">
        <v>0.45750809040000001</v>
      </c>
      <c r="K3532">
        <v>7.0115561600000001E-2</v>
      </c>
      <c r="L3532">
        <v>5.5780270399999998E-2</v>
      </c>
      <c r="M3532">
        <v>2.21879312E-2</v>
      </c>
      <c r="N3532">
        <v>2.21879312E-2</v>
      </c>
      <c r="O3532">
        <v>1.7651556799999999E-2</v>
      </c>
      <c r="P3532">
        <v>1.7651556799999999E-2</v>
      </c>
      <c r="Q3532">
        <v>2.80853088E-2</v>
      </c>
      <c r="R3532">
        <v>2.2343201600000001E-2</v>
      </c>
      <c r="S3532">
        <v>1.7775081599999999E-2</v>
      </c>
      <c r="T3532">
        <v>1.4140923999999999E-2</v>
      </c>
      <c r="U3532">
        <v>5.4572585600000001E-2</v>
      </c>
      <c r="V3532">
        <v>41.63</v>
      </c>
      <c r="W3532">
        <v>0.571885113</v>
      </c>
      <c r="X3532">
        <v>8.7644451999999998E-2</v>
      </c>
      <c r="Y3532">
        <v>6.9725337999999998E-2</v>
      </c>
      <c r="Z3532">
        <v>2.7734913999999999E-2</v>
      </c>
      <c r="AA3532">
        <v>2.7734913999999999E-2</v>
      </c>
      <c r="AB3532">
        <v>2.2064446000000001E-2</v>
      </c>
      <c r="AC3532">
        <v>2.2064446000000001E-2</v>
      </c>
      <c r="AD3532">
        <v>3.5106635999999997E-2</v>
      </c>
      <c r="AE3532">
        <v>2.7929002000000001E-2</v>
      </c>
      <c r="AF3532">
        <v>2.2218852000000001E-2</v>
      </c>
      <c r="AG3532">
        <v>1.7676154999999999E-2</v>
      </c>
      <c r="AH3532" s="6">
        <v>6.8215732000000001E-2</v>
      </c>
      <c r="AI3532" s="6"/>
      <c r="AJ3532" s="8"/>
      <c r="AK3532" s="6"/>
      <c r="AL3532" s="6"/>
      <c r="AM3532" s="6"/>
      <c r="AN3532" s="6"/>
      <c r="AO3532" s="6"/>
      <c r="AP3532" s="6"/>
      <c r="AQ3532" s="6"/>
      <c r="AR3532" s="6"/>
      <c r="AS3532" s="6"/>
    </row>
    <row r="3533" spans="1:45" x14ac:dyDescent="0.35">
      <c r="A3533">
        <v>15000</v>
      </c>
      <c r="B3533">
        <v>2.8370326837843329</v>
      </c>
      <c r="C3533">
        <v>60</v>
      </c>
      <c r="D3533">
        <v>1.343003106662064</v>
      </c>
      <c r="E3533">
        <v>0</v>
      </c>
      <c r="F3533">
        <v>0</v>
      </c>
      <c r="G3533">
        <v>0.2</v>
      </c>
      <c r="H3533" t="s">
        <v>98</v>
      </c>
      <c r="I3533" t="s">
        <v>98</v>
      </c>
      <c r="J3533">
        <v>0.45750809040000001</v>
      </c>
      <c r="K3533">
        <v>7.0115561600000001E-2</v>
      </c>
      <c r="L3533">
        <v>5.5780270399999998E-2</v>
      </c>
      <c r="M3533">
        <v>2.21879312E-2</v>
      </c>
      <c r="N3533">
        <v>2.21879312E-2</v>
      </c>
      <c r="O3533">
        <v>1.7651556799999999E-2</v>
      </c>
      <c r="P3533">
        <v>1.7651556799999999E-2</v>
      </c>
      <c r="Q3533">
        <v>2.80853088E-2</v>
      </c>
      <c r="R3533">
        <v>2.2343201600000001E-2</v>
      </c>
      <c r="S3533">
        <v>1.7775081599999999E-2</v>
      </c>
      <c r="T3533">
        <v>1.4140923999999999E-2</v>
      </c>
      <c r="U3533">
        <v>5.4572585600000001E-2</v>
      </c>
      <c r="V3533">
        <v>41.63</v>
      </c>
      <c r="W3533">
        <v>0.571885113</v>
      </c>
      <c r="X3533">
        <v>8.7644451999999998E-2</v>
      </c>
      <c r="Y3533">
        <v>6.9725337999999998E-2</v>
      </c>
      <c r="Z3533">
        <v>2.7734913999999999E-2</v>
      </c>
      <c r="AA3533">
        <v>2.7734913999999999E-2</v>
      </c>
      <c r="AB3533">
        <v>2.2064446000000001E-2</v>
      </c>
      <c r="AC3533">
        <v>2.2064446000000001E-2</v>
      </c>
      <c r="AD3533">
        <v>3.5106635999999997E-2</v>
      </c>
      <c r="AE3533">
        <v>2.7929002000000001E-2</v>
      </c>
      <c r="AF3533">
        <v>2.2218852000000001E-2</v>
      </c>
      <c r="AG3533">
        <v>1.7676154999999999E-2</v>
      </c>
      <c r="AH3533" s="6">
        <v>6.8215732000000001E-2</v>
      </c>
      <c r="AI3533" s="6"/>
      <c r="AJ3533" s="8"/>
      <c r="AK3533" s="6"/>
      <c r="AL3533" s="6"/>
      <c r="AM3533" s="6"/>
      <c r="AN3533" s="6"/>
      <c r="AO3533" s="6"/>
      <c r="AP3533" s="6"/>
      <c r="AQ3533" s="6"/>
      <c r="AR3533" s="6"/>
      <c r="AS3533" s="6"/>
    </row>
    <row r="3534" spans="1:45" x14ac:dyDescent="0.35">
      <c r="A3534">
        <v>1500</v>
      </c>
      <c r="B3534">
        <v>0.40467215654047128</v>
      </c>
      <c r="C3534">
        <v>90</v>
      </c>
      <c r="D3534">
        <v>1.343003106662064</v>
      </c>
      <c r="E3534">
        <v>0</v>
      </c>
      <c r="F3534">
        <v>0</v>
      </c>
      <c r="G3534">
        <v>0.2</v>
      </c>
      <c r="H3534" t="s">
        <v>98</v>
      </c>
      <c r="I3534" t="s">
        <v>98</v>
      </c>
      <c r="J3534">
        <v>0.45750809040000001</v>
      </c>
      <c r="K3534">
        <v>7.0115561600000001E-2</v>
      </c>
      <c r="L3534">
        <v>5.5780270399999998E-2</v>
      </c>
      <c r="M3534">
        <v>2.21879312E-2</v>
      </c>
      <c r="N3534">
        <v>2.21879312E-2</v>
      </c>
      <c r="O3534">
        <v>1.7651556799999999E-2</v>
      </c>
      <c r="P3534">
        <v>1.7651556799999999E-2</v>
      </c>
      <c r="Q3534">
        <v>2.80853088E-2</v>
      </c>
      <c r="R3534">
        <v>2.2343201600000001E-2</v>
      </c>
      <c r="S3534">
        <v>1.7775081599999999E-2</v>
      </c>
      <c r="T3534">
        <v>1.4140923999999999E-2</v>
      </c>
      <c r="U3534">
        <v>5.4572585600000001E-2</v>
      </c>
      <c r="V3534">
        <v>41.63</v>
      </c>
      <c r="W3534">
        <v>0.571885113</v>
      </c>
      <c r="X3534">
        <v>8.7644451999999998E-2</v>
      </c>
      <c r="Y3534">
        <v>6.9725337999999998E-2</v>
      </c>
      <c r="Z3534">
        <v>2.7734913999999999E-2</v>
      </c>
      <c r="AA3534">
        <v>2.7734913999999999E-2</v>
      </c>
      <c r="AB3534">
        <v>2.2064446000000001E-2</v>
      </c>
      <c r="AC3534">
        <v>2.2064446000000001E-2</v>
      </c>
      <c r="AD3534">
        <v>3.5106635999999997E-2</v>
      </c>
      <c r="AE3534">
        <v>2.7929002000000001E-2</v>
      </c>
      <c r="AF3534">
        <v>2.2218852000000001E-2</v>
      </c>
      <c r="AG3534">
        <v>1.7676154999999999E-2</v>
      </c>
      <c r="AH3534" s="6">
        <v>6.8215732000000001E-2</v>
      </c>
      <c r="AI3534" s="6"/>
      <c r="AJ3534" s="8"/>
      <c r="AK3534" s="6"/>
      <c r="AL3534" s="6"/>
      <c r="AM3534" s="6"/>
      <c r="AN3534" s="6"/>
      <c r="AO3534" s="6"/>
      <c r="AP3534" s="6"/>
      <c r="AQ3534" s="6"/>
      <c r="AR3534" s="6"/>
      <c r="AS3534" s="6"/>
    </row>
    <row r="3535" spans="1:45" x14ac:dyDescent="0.35">
      <c r="A3535">
        <v>2000</v>
      </c>
      <c r="B3535">
        <v>0.50492961581098617</v>
      </c>
      <c r="C3535">
        <v>90</v>
      </c>
      <c r="D3535">
        <v>1.343003106662064</v>
      </c>
      <c r="E3535">
        <v>0</v>
      </c>
      <c r="F3535">
        <v>0</v>
      </c>
      <c r="G3535">
        <v>0.2</v>
      </c>
      <c r="H3535" t="s">
        <v>98</v>
      </c>
      <c r="I3535" t="s">
        <v>98</v>
      </c>
      <c r="J3535">
        <v>0.45750809040000001</v>
      </c>
      <c r="K3535">
        <v>7.0115561600000001E-2</v>
      </c>
      <c r="L3535">
        <v>5.5780270399999998E-2</v>
      </c>
      <c r="M3535">
        <v>2.21879312E-2</v>
      </c>
      <c r="N3535">
        <v>2.21879312E-2</v>
      </c>
      <c r="O3535">
        <v>1.7651556799999999E-2</v>
      </c>
      <c r="P3535">
        <v>1.7651556799999999E-2</v>
      </c>
      <c r="Q3535">
        <v>2.80853088E-2</v>
      </c>
      <c r="R3535">
        <v>2.2343201600000001E-2</v>
      </c>
      <c r="S3535">
        <v>1.7775081599999999E-2</v>
      </c>
      <c r="T3535">
        <v>1.4140923999999999E-2</v>
      </c>
      <c r="U3535">
        <v>5.4572585600000001E-2</v>
      </c>
      <c r="V3535">
        <v>41.63</v>
      </c>
      <c r="W3535">
        <v>0.571885113</v>
      </c>
      <c r="X3535">
        <v>8.7644451999999998E-2</v>
      </c>
      <c r="Y3535">
        <v>6.9725337999999998E-2</v>
      </c>
      <c r="Z3535">
        <v>2.7734913999999999E-2</v>
      </c>
      <c r="AA3535">
        <v>2.7734913999999999E-2</v>
      </c>
      <c r="AB3535">
        <v>2.2064446000000001E-2</v>
      </c>
      <c r="AC3535">
        <v>2.2064446000000001E-2</v>
      </c>
      <c r="AD3535">
        <v>3.5106635999999997E-2</v>
      </c>
      <c r="AE3535">
        <v>2.7929002000000001E-2</v>
      </c>
      <c r="AF3535">
        <v>2.2218852000000001E-2</v>
      </c>
      <c r="AG3535">
        <v>1.7676154999999999E-2</v>
      </c>
      <c r="AH3535" s="6">
        <v>6.8215732000000001E-2</v>
      </c>
      <c r="AI3535" s="6"/>
      <c r="AJ3535" s="8"/>
      <c r="AK3535" s="6"/>
      <c r="AL3535" s="6"/>
      <c r="AM3535" s="6"/>
      <c r="AN3535" s="6"/>
      <c r="AO3535" s="6"/>
      <c r="AP3535" s="6"/>
      <c r="AQ3535" s="6"/>
      <c r="AR3535" s="6"/>
      <c r="AS3535" s="6"/>
    </row>
    <row r="3536" spans="1:45" x14ac:dyDescent="0.35">
      <c r="A3536">
        <v>2500</v>
      </c>
      <c r="B3536">
        <v>0.60426337605196212</v>
      </c>
      <c r="C3536">
        <v>90</v>
      </c>
      <c r="D3536">
        <v>1.343003106662064</v>
      </c>
      <c r="E3536">
        <v>0</v>
      </c>
      <c r="F3536">
        <v>0</v>
      </c>
      <c r="G3536">
        <v>0.2</v>
      </c>
      <c r="H3536" t="s">
        <v>98</v>
      </c>
      <c r="I3536" t="s">
        <v>98</v>
      </c>
      <c r="J3536">
        <v>0.45750809040000001</v>
      </c>
      <c r="K3536">
        <v>7.0115561600000001E-2</v>
      </c>
      <c r="L3536">
        <v>5.5780270399999998E-2</v>
      </c>
      <c r="M3536">
        <v>2.21879312E-2</v>
      </c>
      <c r="N3536">
        <v>2.21879312E-2</v>
      </c>
      <c r="O3536">
        <v>1.7651556799999999E-2</v>
      </c>
      <c r="P3536">
        <v>1.7651556799999999E-2</v>
      </c>
      <c r="Q3536">
        <v>2.80853088E-2</v>
      </c>
      <c r="R3536">
        <v>2.2343201600000001E-2</v>
      </c>
      <c r="S3536">
        <v>1.7775081599999999E-2</v>
      </c>
      <c r="T3536">
        <v>1.4140923999999999E-2</v>
      </c>
      <c r="U3536">
        <v>5.4572585600000001E-2</v>
      </c>
      <c r="V3536">
        <v>41.63</v>
      </c>
      <c r="W3536">
        <v>0.571885113</v>
      </c>
      <c r="X3536">
        <v>8.7644451999999998E-2</v>
      </c>
      <c r="Y3536">
        <v>6.9725337999999998E-2</v>
      </c>
      <c r="Z3536">
        <v>2.7734913999999999E-2</v>
      </c>
      <c r="AA3536">
        <v>2.7734913999999999E-2</v>
      </c>
      <c r="AB3536">
        <v>2.2064446000000001E-2</v>
      </c>
      <c r="AC3536">
        <v>2.2064446000000001E-2</v>
      </c>
      <c r="AD3536">
        <v>3.5106635999999997E-2</v>
      </c>
      <c r="AE3536">
        <v>2.7929002000000001E-2</v>
      </c>
      <c r="AF3536">
        <v>2.2218852000000001E-2</v>
      </c>
      <c r="AG3536">
        <v>1.7676154999999999E-2</v>
      </c>
      <c r="AH3536" s="6">
        <v>6.8215732000000001E-2</v>
      </c>
      <c r="AI3536" s="6"/>
      <c r="AJ3536" s="8"/>
      <c r="AK3536" s="6"/>
      <c r="AL3536" s="6"/>
      <c r="AM3536" s="6"/>
      <c r="AN3536" s="6"/>
      <c r="AO3536" s="6"/>
      <c r="AP3536" s="6"/>
      <c r="AQ3536" s="6"/>
      <c r="AR3536" s="6"/>
      <c r="AS3536" s="6"/>
    </row>
    <row r="3537" spans="1:45" x14ac:dyDescent="0.35">
      <c r="A3537">
        <v>5000</v>
      </c>
      <c r="B3537">
        <v>1.0759518431994599</v>
      </c>
      <c r="C3537">
        <v>90</v>
      </c>
      <c r="D3537">
        <v>1.343003106662064</v>
      </c>
      <c r="E3537">
        <v>0</v>
      </c>
      <c r="F3537">
        <v>0</v>
      </c>
      <c r="G3537">
        <v>0.2</v>
      </c>
      <c r="H3537" t="s">
        <v>98</v>
      </c>
      <c r="I3537" t="s">
        <v>98</v>
      </c>
      <c r="J3537">
        <v>0.45750809040000001</v>
      </c>
      <c r="K3537">
        <v>7.0115561600000001E-2</v>
      </c>
      <c r="L3537">
        <v>5.5780270399999998E-2</v>
      </c>
      <c r="M3537">
        <v>2.21879312E-2</v>
      </c>
      <c r="N3537">
        <v>2.21879312E-2</v>
      </c>
      <c r="O3537">
        <v>1.7651556799999999E-2</v>
      </c>
      <c r="P3537">
        <v>1.7651556799999999E-2</v>
      </c>
      <c r="Q3537">
        <v>2.80853088E-2</v>
      </c>
      <c r="R3537">
        <v>2.2343201600000001E-2</v>
      </c>
      <c r="S3537">
        <v>1.7775081599999999E-2</v>
      </c>
      <c r="T3537">
        <v>1.4140923999999999E-2</v>
      </c>
      <c r="U3537">
        <v>5.4572585600000001E-2</v>
      </c>
      <c r="V3537">
        <v>41.63</v>
      </c>
      <c r="W3537">
        <v>0.571885113</v>
      </c>
      <c r="X3537">
        <v>8.7644451999999998E-2</v>
      </c>
      <c r="Y3537">
        <v>6.9725337999999998E-2</v>
      </c>
      <c r="Z3537">
        <v>2.7734913999999999E-2</v>
      </c>
      <c r="AA3537">
        <v>2.7734913999999999E-2</v>
      </c>
      <c r="AB3537">
        <v>2.2064446000000001E-2</v>
      </c>
      <c r="AC3537">
        <v>2.2064446000000001E-2</v>
      </c>
      <c r="AD3537">
        <v>3.5106635999999997E-2</v>
      </c>
      <c r="AE3537">
        <v>2.7929002000000001E-2</v>
      </c>
      <c r="AF3537">
        <v>2.2218852000000001E-2</v>
      </c>
      <c r="AG3537">
        <v>1.7676154999999999E-2</v>
      </c>
      <c r="AH3537" s="6">
        <v>6.8215732000000001E-2</v>
      </c>
      <c r="AI3537" s="6"/>
      <c r="AJ3537" s="8"/>
      <c r="AK3537" s="6"/>
      <c r="AL3537" s="6"/>
      <c r="AM3537" s="6"/>
      <c r="AN3537" s="6"/>
      <c r="AO3537" s="6"/>
      <c r="AP3537" s="6"/>
      <c r="AQ3537" s="6"/>
      <c r="AR3537" s="6"/>
      <c r="AS3537" s="6"/>
    </row>
    <row r="3538" spans="1:45" x14ac:dyDescent="0.35">
      <c r="A3538">
        <v>7500</v>
      </c>
      <c r="B3538">
        <v>1.5167477132550859</v>
      </c>
      <c r="C3538">
        <v>90</v>
      </c>
      <c r="D3538">
        <v>1.343003106662064</v>
      </c>
      <c r="E3538">
        <v>0</v>
      </c>
      <c r="F3538">
        <v>0</v>
      </c>
      <c r="G3538">
        <v>0.2</v>
      </c>
      <c r="H3538" t="s">
        <v>98</v>
      </c>
      <c r="I3538" t="s">
        <v>98</v>
      </c>
      <c r="J3538">
        <v>0.45750809040000001</v>
      </c>
      <c r="K3538">
        <v>7.0115561600000001E-2</v>
      </c>
      <c r="L3538">
        <v>5.5780270399999998E-2</v>
      </c>
      <c r="M3538">
        <v>2.21879312E-2</v>
      </c>
      <c r="N3538">
        <v>2.21879312E-2</v>
      </c>
      <c r="O3538">
        <v>1.7651556799999999E-2</v>
      </c>
      <c r="P3538">
        <v>1.7651556799999999E-2</v>
      </c>
      <c r="Q3538">
        <v>2.80853088E-2</v>
      </c>
      <c r="R3538">
        <v>2.2343201600000001E-2</v>
      </c>
      <c r="S3538">
        <v>1.7775081599999999E-2</v>
      </c>
      <c r="T3538">
        <v>1.4140923999999999E-2</v>
      </c>
      <c r="U3538">
        <v>5.4572585600000001E-2</v>
      </c>
      <c r="V3538">
        <v>41.63</v>
      </c>
      <c r="W3538">
        <v>0.571885113</v>
      </c>
      <c r="X3538">
        <v>8.7644451999999998E-2</v>
      </c>
      <c r="Y3538">
        <v>6.9725337999999998E-2</v>
      </c>
      <c r="Z3538">
        <v>2.7734913999999999E-2</v>
      </c>
      <c r="AA3538">
        <v>2.7734913999999999E-2</v>
      </c>
      <c r="AB3538">
        <v>2.2064446000000001E-2</v>
      </c>
      <c r="AC3538">
        <v>2.2064446000000001E-2</v>
      </c>
      <c r="AD3538">
        <v>3.5106635999999997E-2</v>
      </c>
      <c r="AE3538">
        <v>2.7929002000000001E-2</v>
      </c>
      <c r="AF3538">
        <v>2.2218852000000001E-2</v>
      </c>
      <c r="AG3538">
        <v>1.7676154999999999E-2</v>
      </c>
      <c r="AH3538" s="6">
        <v>6.8215732000000001E-2</v>
      </c>
      <c r="AI3538" s="6"/>
      <c r="AJ3538" s="8"/>
      <c r="AK3538" s="6"/>
      <c r="AL3538" s="6"/>
      <c r="AM3538" s="6"/>
      <c r="AN3538" s="6"/>
      <c r="AO3538" s="6"/>
      <c r="AP3538" s="6"/>
      <c r="AQ3538" s="6"/>
      <c r="AR3538" s="6"/>
      <c r="AS3538" s="6"/>
    </row>
    <row r="3539" spans="1:45" x14ac:dyDescent="0.35">
      <c r="A3539">
        <v>10000</v>
      </c>
      <c r="B3539">
        <v>1.937007987246427</v>
      </c>
      <c r="C3539">
        <v>90</v>
      </c>
      <c r="D3539">
        <v>1.343003106662064</v>
      </c>
      <c r="E3539">
        <v>0</v>
      </c>
      <c r="F3539">
        <v>0</v>
      </c>
      <c r="G3539">
        <v>0.2</v>
      </c>
      <c r="H3539" t="s">
        <v>98</v>
      </c>
      <c r="I3539" t="s">
        <v>98</v>
      </c>
      <c r="J3539">
        <v>0.45750809040000001</v>
      </c>
      <c r="K3539">
        <v>7.0115561600000001E-2</v>
      </c>
      <c r="L3539">
        <v>5.5780270399999998E-2</v>
      </c>
      <c r="M3539">
        <v>2.21879312E-2</v>
      </c>
      <c r="N3539">
        <v>2.21879312E-2</v>
      </c>
      <c r="O3539">
        <v>1.7651556799999999E-2</v>
      </c>
      <c r="P3539">
        <v>1.7651556799999999E-2</v>
      </c>
      <c r="Q3539">
        <v>2.80853088E-2</v>
      </c>
      <c r="R3539">
        <v>2.2343201600000001E-2</v>
      </c>
      <c r="S3539">
        <v>1.7775081599999999E-2</v>
      </c>
      <c r="T3539">
        <v>1.4140923999999999E-2</v>
      </c>
      <c r="U3539">
        <v>5.4572585600000001E-2</v>
      </c>
      <c r="V3539">
        <v>41.63</v>
      </c>
      <c r="W3539">
        <v>0.571885113</v>
      </c>
      <c r="X3539">
        <v>8.7644451999999998E-2</v>
      </c>
      <c r="Y3539">
        <v>6.9725337999999998E-2</v>
      </c>
      <c r="Z3539">
        <v>2.7734913999999999E-2</v>
      </c>
      <c r="AA3539">
        <v>2.7734913999999999E-2</v>
      </c>
      <c r="AB3539">
        <v>2.2064446000000001E-2</v>
      </c>
      <c r="AC3539">
        <v>2.2064446000000001E-2</v>
      </c>
      <c r="AD3539">
        <v>3.5106635999999997E-2</v>
      </c>
      <c r="AE3539">
        <v>2.7929002000000001E-2</v>
      </c>
      <c r="AF3539">
        <v>2.2218852000000001E-2</v>
      </c>
      <c r="AG3539">
        <v>1.7676154999999999E-2</v>
      </c>
      <c r="AH3539" s="6">
        <v>6.8215732000000001E-2</v>
      </c>
      <c r="AI3539" s="6"/>
      <c r="AJ3539" s="8"/>
      <c r="AK3539" s="6"/>
      <c r="AL3539" s="6"/>
      <c r="AM3539" s="6"/>
      <c r="AN3539" s="6"/>
      <c r="AO3539" s="6"/>
      <c r="AP3539" s="6"/>
      <c r="AQ3539" s="6"/>
      <c r="AR3539" s="6"/>
      <c r="AS3539" s="6"/>
    </row>
    <row r="3540" spans="1:45" x14ac:dyDescent="0.35">
      <c r="A3540">
        <v>15000</v>
      </c>
      <c r="B3540">
        <v>2.735418426617374</v>
      </c>
      <c r="C3540">
        <v>90</v>
      </c>
      <c r="D3540">
        <v>1.343003106662064</v>
      </c>
      <c r="E3540">
        <v>0</v>
      </c>
      <c r="F3540">
        <v>0</v>
      </c>
      <c r="G3540">
        <v>0.2</v>
      </c>
      <c r="H3540" t="s">
        <v>98</v>
      </c>
      <c r="I3540" t="s">
        <v>98</v>
      </c>
      <c r="J3540">
        <v>0.45750809040000001</v>
      </c>
      <c r="K3540">
        <v>7.0115561600000001E-2</v>
      </c>
      <c r="L3540">
        <v>5.5780270399999998E-2</v>
      </c>
      <c r="M3540">
        <v>2.21879312E-2</v>
      </c>
      <c r="N3540">
        <v>2.21879312E-2</v>
      </c>
      <c r="O3540">
        <v>1.7651556799999999E-2</v>
      </c>
      <c r="P3540">
        <v>1.7651556799999999E-2</v>
      </c>
      <c r="Q3540">
        <v>2.80853088E-2</v>
      </c>
      <c r="R3540">
        <v>2.2343201600000001E-2</v>
      </c>
      <c r="S3540">
        <v>1.7775081599999999E-2</v>
      </c>
      <c r="T3540">
        <v>1.4140923999999999E-2</v>
      </c>
      <c r="U3540">
        <v>5.4572585600000001E-2</v>
      </c>
      <c r="V3540">
        <v>41.63</v>
      </c>
      <c r="W3540">
        <v>0.571885113</v>
      </c>
      <c r="X3540">
        <v>8.7644451999999998E-2</v>
      </c>
      <c r="Y3540">
        <v>6.9725337999999998E-2</v>
      </c>
      <c r="Z3540">
        <v>2.7734913999999999E-2</v>
      </c>
      <c r="AA3540">
        <v>2.7734913999999999E-2</v>
      </c>
      <c r="AB3540">
        <v>2.2064446000000001E-2</v>
      </c>
      <c r="AC3540">
        <v>2.2064446000000001E-2</v>
      </c>
      <c r="AD3540">
        <v>3.5106635999999997E-2</v>
      </c>
      <c r="AE3540">
        <v>2.7929002000000001E-2</v>
      </c>
      <c r="AF3540">
        <v>2.2218852000000001E-2</v>
      </c>
      <c r="AG3540">
        <v>1.7676154999999999E-2</v>
      </c>
      <c r="AH3540" s="6">
        <v>6.8215732000000001E-2</v>
      </c>
      <c r="AI3540" s="6"/>
      <c r="AJ3540" s="8"/>
      <c r="AK3540" s="6"/>
      <c r="AL3540" s="6"/>
      <c r="AM3540" s="6"/>
      <c r="AN3540" s="6"/>
      <c r="AO3540" s="6"/>
      <c r="AP3540" s="6"/>
      <c r="AQ3540" s="6"/>
      <c r="AR3540" s="6"/>
      <c r="AS3540" s="6"/>
    </row>
    <row r="3541" spans="1:45" x14ac:dyDescent="0.35">
      <c r="A3541">
        <v>1500</v>
      </c>
      <c r="B3541">
        <v>0.43480482806893123</v>
      </c>
      <c r="C3541">
        <v>120</v>
      </c>
      <c r="D3541">
        <v>1.343003106662064</v>
      </c>
      <c r="E3541">
        <v>0</v>
      </c>
      <c r="F3541">
        <v>0</v>
      </c>
      <c r="G3541">
        <v>0.2</v>
      </c>
      <c r="H3541" t="s">
        <v>98</v>
      </c>
      <c r="I3541" t="s">
        <v>98</v>
      </c>
      <c r="J3541">
        <v>0.45750809040000001</v>
      </c>
      <c r="K3541">
        <v>7.0115561600000001E-2</v>
      </c>
      <c r="L3541">
        <v>5.5780270399999998E-2</v>
      </c>
      <c r="M3541">
        <v>2.21879312E-2</v>
      </c>
      <c r="N3541">
        <v>2.21879312E-2</v>
      </c>
      <c r="O3541">
        <v>1.7651556799999999E-2</v>
      </c>
      <c r="P3541">
        <v>1.7651556799999999E-2</v>
      </c>
      <c r="Q3541">
        <v>2.80853088E-2</v>
      </c>
      <c r="R3541">
        <v>2.2343201600000001E-2</v>
      </c>
      <c r="S3541">
        <v>1.7775081599999999E-2</v>
      </c>
      <c r="T3541">
        <v>1.4140923999999999E-2</v>
      </c>
      <c r="U3541">
        <v>5.4572585600000001E-2</v>
      </c>
      <c r="V3541">
        <v>41.63</v>
      </c>
      <c r="W3541">
        <v>0.571885113</v>
      </c>
      <c r="X3541">
        <v>8.7644451999999998E-2</v>
      </c>
      <c r="Y3541">
        <v>6.9725337999999998E-2</v>
      </c>
      <c r="Z3541">
        <v>2.7734913999999999E-2</v>
      </c>
      <c r="AA3541">
        <v>2.7734913999999999E-2</v>
      </c>
      <c r="AB3541">
        <v>2.2064446000000001E-2</v>
      </c>
      <c r="AC3541">
        <v>2.2064446000000001E-2</v>
      </c>
      <c r="AD3541">
        <v>3.5106635999999997E-2</v>
      </c>
      <c r="AE3541">
        <v>2.7929002000000001E-2</v>
      </c>
      <c r="AF3541">
        <v>2.2218852000000001E-2</v>
      </c>
      <c r="AG3541">
        <v>1.7676154999999999E-2</v>
      </c>
      <c r="AH3541" s="6">
        <v>6.8215732000000001E-2</v>
      </c>
      <c r="AI3541" s="6"/>
      <c r="AJ3541" s="8"/>
      <c r="AK3541" s="6"/>
      <c r="AL3541" s="6"/>
      <c r="AM3541" s="6"/>
      <c r="AN3541" s="6"/>
      <c r="AO3541" s="6"/>
      <c r="AP3541" s="6"/>
      <c r="AQ3541" s="6"/>
      <c r="AR3541" s="6"/>
      <c r="AS3541" s="6"/>
    </row>
    <row r="3542" spans="1:45" x14ac:dyDescent="0.35">
      <c r="A3542">
        <v>2000</v>
      </c>
      <c r="B3542">
        <v>0.52122391946005342</v>
      </c>
      <c r="C3542">
        <v>120</v>
      </c>
      <c r="D3542">
        <v>1.343003106662064</v>
      </c>
      <c r="E3542">
        <v>0</v>
      </c>
      <c r="F3542">
        <v>0</v>
      </c>
      <c r="G3542">
        <v>0.2</v>
      </c>
      <c r="H3542" t="s">
        <v>98</v>
      </c>
      <c r="I3542" t="s">
        <v>98</v>
      </c>
      <c r="J3542">
        <v>0.45750809040000001</v>
      </c>
      <c r="K3542">
        <v>7.0115561600000001E-2</v>
      </c>
      <c r="L3542">
        <v>5.5780270399999998E-2</v>
      </c>
      <c r="M3542">
        <v>2.21879312E-2</v>
      </c>
      <c r="N3542">
        <v>2.21879312E-2</v>
      </c>
      <c r="O3542">
        <v>1.7651556799999999E-2</v>
      </c>
      <c r="P3542">
        <v>1.7651556799999999E-2</v>
      </c>
      <c r="Q3542">
        <v>2.80853088E-2</v>
      </c>
      <c r="R3542">
        <v>2.2343201600000001E-2</v>
      </c>
      <c r="S3542">
        <v>1.7775081599999999E-2</v>
      </c>
      <c r="T3542">
        <v>1.4140923999999999E-2</v>
      </c>
      <c r="U3542">
        <v>5.4572585600000001E-2</v>
      </c>
      <c r="V3542">
        <v>41.63</v>
      </c>
      <c r="W3542">
        <v>0.571885113</v>
      </c>
      <c r="X3542">
        <v>8.7644451999999998E-2</v>
      </c>
      <c r="Y3542">
        <v>6.9725337999999998E-2</v>
      </c>
      <c r="Z3542">
        <v>2.7734913999999999E-2</v>
      </c>
      <c r="AA3542">
        <v>2.7734913999999999E-2</v>
      </c>
      <c r="AB3542">
        <v>2.2064446000000001E-2</v>
      </c>
      <c r="AC3542">
        <v>2.2064446000000001E-2</v>
      </c>
      <c r="AD3542">
        <v>3.5106635999999997E-2</v>
      </c>
      <c r="AE3542">
        <v>2.7929002000000001E-2</v>
      </c>
      <c r="AF3542">
        <v>2.2218852000000001E-2</v>
      </c>
      <c r="AG3542">
        <v>1.7676154999999999E-2</v>
      </c>
      <c r="AH3542" s="6">
        <v>6.8215732000000001E-2</v>
      </c>
      <c r="AI3542" s="6"/>
      <c r="AJ3542" s="8"/>
      <c r="AK3542" s="6"/>
      <c r="AL3542" s="6"/>
      <c r="AM3542" s="6"/>
      <c r="AN3542" s="6"/>
      <c r="AO3542" s="6"/>
      <c r="AP3542" s="6"/>
      <c r="AQ3542" s="6"/>
      <c r="AR3542" s="6"/>
      <c r="AS3542" s="6"/>
    </row>
    <row r="3543" spans="1:45" x14ac:dyDescent="0.35">
      <c r="A3543">
        <v>2500</v>
      </c>
      <c r="B3543">
        <v>0.61287100305998488</v>
      </c>
      <c r="C3543">
        <v>120</v>
      </c>
      <c r="D3543">
        <v>1.343003106662064</v>
      </c>
      <c r="E3543">
        <v>0</v>
      </c>
      <c r="F3543">
        <v>0</v>
      </c>
      <c r="G3543">
        <v>0.2</v>
      </c>
      <c r="H3543" t="s">
        <v>98</v>
      </c>
      <c r="I3543" t="s">
        <v>98</v>
      </c>
      <c r="J3543">
        <v>0.45750809040000001</v>
      </c>
      <c r="K3543">
        <v>7.0115561600000001E-2</v>
      </c>
      <c r="L3543">
        <v>5.5780270399999998E-2</v>
      </c>
      <c r="M3543">
        <v>2.21879312E-2</v>
      </c>
      <c r="N3543">
        <v>2.21879312E-2</v>
      </c>
      <c r="O3543">
        <v>1.7651556799999999E-2</v>
      </c>
      <c r="P3543">
        <v>1.7651556799999999E-2</v>
      </c>
      <c r="Q3543">
        <v>2.80853088E-2</v>
      </c>
      <c r="R3543">
        <v>2.2343201600000001E-2</v>
      </c>
      <c r="S3543">
        <v>1.7775081599999999E-2</v>
      </c>
      <c r="T3543">
        <v>1.4140923999999999E-2</v>
      </c>
      <c r="U3543">
        <v>5.4572585600000001E-2</v>
      </c>
      <c r="V3543">
        <v>41.63</v>
      </c>
      <c r="W3543">
        <v>0.571885113</v>
      </c>
      <c r="X3543">
        <v>8.7644451999999998E-2</v>
      </c>
      <c r="Y3543">
        <v>6.9725337999999998E-2</v>
      </c>
      <c r="Z3543">
        <v>2.7734913999999999E-2</v>
      </c>
      <c r="AA3543">
        <v>2.7734913999999999E-2</v>
      </c>
      <c r="AB3543">
        <v>2.2064446000000001E-2</v>
      </c>
      <c r="AC3543">
        <v>2.2064446000000001E-2</v>
      </c>
      <c r="AD3543">
        <v>3.5106635999999997E-2</v>
      </c>
      <c r="AE3543">
        <v>2.7929002000000001E-2</v>
      </c>
      <c r="AF3543">
        <v>2.2218852000000001E-2</v>
      </c>
      <c r="AG3543">
        <v>1.7676154999999999E-2</v>
      </c>
      <c r="AH3543" s="6">
        <v>6.8215732000000001E-2</v>
      </c>
      <c r="AI3543" s="6"/>
      <c r="AJ3543" s="8"/>
      <c r="AK3543" s="6"/>
      <c r="AL3543" s="6"/>
      <c r="AM3543" s="6"/>
      <c r="AN3543" s="6"/>
      <c r="AO3543" s="6"/>
      <c r="AP3543" s="6"/>
      <c r="AQ3543" s="6"/>
      <c r="AR3543" s="6"/>
      <c r="AS3543" s="6"/>
    </row>
    <row r="3544" spans="1:45" x14ac:dyDescent="0.35">
      <c r="A3544">
        <v>5000</v>
      </c>
      <c r="B3544">
        <v>1.060423886854164</v>
      </c>
      <c r="C3544">
        <v>120</v>
      </c>
      <c r="D3544">
        <v>1.343003106662064</v>
      </c>
      <c r="E3544">
        <v>0</v>
      </c>
      <c r="F3544">
        <v>0</v>
      </c>
      <c r="G3544">
        <v>0.2</v>
      </c>
      <c r="H3544" t="s">
        <v>98</v>
      </c>
      <c r="I3544" t="s">
        <v>98</v>
      </c>
      <c r="J3544">
        <v>0.45750809040000001</v>
      </c>
      <c r="K3544">
        <v>7.0115561600000001E-2</v>
      </c>
      <c r="L3544">
        <v>5.5780270399999998E-2</v>
      </c>
      <c r="M3544">
        <v>2.21879312E-2</v>
      </c>
      <c r="N3544">
        <v>2.21879312E-2</v>
      </c>
      <c r="O3544">
        <v>1.7651556799999999E-2</v>
      </c>
      <c r="P3544">
        <v>1.7651556799999999E-2</v>
      </c>
      <c r="Q3544">
        <v>2.80853088E-2</v>
      </c>
      <c r="R3544">
        <v>2.2343201600000001E-2</v>
      </c>
      <c r="S3544">
        <v>1.7775081599999999E-2</v>
      </c>
      <c r="T3544">
        <v>1.4140923999999999E-2</v>
      </c>
      <c r="U3544">
        <v>5.4572585600000001E-2</v>
      </c>
      <c r="V3544">
        <v>41.63</v>
      </c>
      <c r="W3544">
        <v>0.571885113</v>
      </c>
      <c r="X3544">
        <v>8.7644451999999998E-2</v>
      </c>
      <c r="Y3544">
        <v>6.9725337999999998E-2</v>
      </c>
      <c r="Z3544">
        <v>2.7734913999999999E-2</v>
      </c>
      <c r="AA3544">
        <v>2.7734913999999999E-2</v>
      </c>
      <c r="AB3544">
        <v>2.2064446000000001E-2</v>
      </c>
      <c r="AC3544">
        <v>2.2064446000000001E-2</v>
      </c>
      <c r="AD3544">
        <v>3.5106635999999997E-2</v>
      </c>
      <c r="AE3544">
        <v>2.7929002000000001E-2</v>
      </c>
      <c r="AF3544">
        <v>2.2218852000000001E-2</v>
      </c>
      <c r="AG3544">
        <v>1.7676154999999999E-2</v>
      </c>
      <c r="AH3544" s="6">
        <v>6.8215732000000001E-2</v>
      </c>
      <c r="AI3544" s="6"/>
      <c r="AJ3544" s="8"/>
      <c r="AK3544" s="6"/>
      <c r="AL3544" s="6"/>
      <c r="AM3544" s="6"/>
      <c r="AN3544" s="6"/>
      <c r="AO3544" s="6"/>
      <c r="AP3544" s="6"/>
      <c r="AQ3544" s="6"/>
      <c r="AR3544" s="6"/>
      <c r="AS3544" s="6"/>
    </row>
    <row r="3545" spans="1:45" x14ac:dyDescent="0.35">
      <c r="A3545">
        <v>7500</v>
      </c>
      <c r="B3545">
        <v>1.481398351726801</v>
      </c>
      <c r="C3545">
        <v>120</v>
      </c>
      <c r="D3545">
        <v>1.343003106662064</v>
      </c>
      <c r="E3545">
        <v>0</v>
      </c>
      <c r="F3545">
        <v>0</v>
      </c>
      <c r="G3545">
        <v>0.2</v>
      </c>
      <c r="H3545" t="s">
        <v>98</v>
      </c>
      <c r="I3545" t="s">
        <v>98</v>
      </c>
      <c r="J3545">
        <v>0.45750809040000001</v>
      </c>
      <c r="K3545">
        <v>7.0115561600000001E-2</v>
      </c>
      <c r="L3545">
        <v>5.5780270399999998E-2</v>
      </c>
      <c r="M3545">
        <v>2.21879312E-2</v>
      </c>
      <c r="N3545">
        <v>2.21879312E-2</v>
      </c>
      <c r="O3545">
        <v>1.7651556799999999E-2</v>
      </c>
      <c r="P3545">
        <v>1.7651556799999999E-2</v>
      </c>
      <c r="Q3545">
        <v>2.80853088E-2</v>
      </c>
      <c r="R3545">
        <v>2.2343201600000001E-2</v>
      </c>
      <c r="S3545">
        <v>1.7775081599999999E-2</v>
      </c>
      <c r="T3545">
        <v>1.4140923999999999E-2</v>
      </c>
      <c r="U3545">
        <v>5.4572585600000001E-2</v>
      </c>
      <c r="V3545">
        <v>41.63</v>
      </c>
      <c r="W3545">
        <v>0.571885113</v>
      </c>
      <c r="X3545">
        <v>8.7644451999999998E-2</v>
      </c>
      <c r="Y3545">
        <v>6.9725337999999998E-2</v>
      </c>
      <c r="Z3545">
        <v>2.7734913999999999E-2</v>
      </c>
      <c r="AA3545">
        <v>2.7734913999999999E-2</v>
      </c>
      <c r="AB3545">
        <v>2.2064446000000001E-2</v>
      </c>
      <c r="AC3545">
        <v>2.2064446000000001E-2</v>
      </c>
      <c r="AD3545">
        <v>3.5106635999999997E-2</v>
      </c>
      <c r="AE3545">
        <v>2.7929002000000001E-2</v>
      </c>
      <c r="AF3545">
        <v>2.2218852000000001E-2</v>
      </c>
      <c r="AG3545">
        <v>1.7676154999999999E-2</v>
      </c>
      <c r="AH3545" s="6">
        <v>6.8215732000000001E-2</v>
      </c>
      <c r="AI3545" s="6"/>
      <c r="AJ3545" s="8"/>
      <c r="AK3545" s="6"/>
      <c r="AL3545" s="6"/>
      <c r="AM3545" s="6"/>
      <c r="AN3545" s="6"/>
      <c r="AO3545" s="6"/>
      <c r="AP3545" s="6"/>
      <c r="AQ3545" s="6"/>
      <c r="AR3545" s="6"/>
      <c r="AS3545" s="6"/>
    </row>
    <row r="3546" spans="1:45" x14ac:dyDescent="0.35">
      <c r="A3546">
        <v>10000</v>
      </c>
      <c r="B3546">
        <v>1.8828697125612379</v>
      </c>
      <c r="C3546">
        <v>120</v>
      </c>
      <c r="D3546">
        <v>1.343003106662064</v>
      </c>
      <c r="E3546">
        <v>0</v>
      </c>
      <c r="F3546">
        <v>0</v>
      </c>
      <c r="G3546">
        <v>0.2</v>
      </c>
      <c r="H3546" t="s">
        <v>98</v>
      </c>
      <c r="I3546" t="s">
        <v>98</v>
      </c>
      <c r="J3546">
        <v>0.45750809040000001</v>
      </c>
      <c r="K3546">
        <v>7.0115561600000001E-2</v>
      </c>
      <c r="L3546">
        <v>5.5780270399999998E-2</v>
      </c>
      <c r="M3546">
        <v>2.21879312E-2</v>
      </c>
      <c r="N3546">
        <v>2.21879312E-2</v>
      </c>
      <c r="O3546">
        <v>1.7651556799999999E-2</v>
      </c>
      <c r="P3546">
        <v>1.7651556799999999E-2</v>
      </c>
      <c r="Q3546">
        <v>2.80853088E-2</v>
      </c>
      <c r="R3546">
        <v>2.2343201600000001E-2</v>
      </c>
      <c r="S3546">
        <v>1.7775081599999999E-2</v>
      </c>
      <c r="T3546">
        <v>1.4140923999999999E-2</v>
      </c>
      <c r="U3546">
        <v>5.4572585600000001E-2</v>
      </c>
      <c r="V3546">
        <v>41.63</v>
      </c>
      <c r="W3546">
        <v>0.571885113</v>
      </c>
      <c r="X3546">
        <v>8.7644451999999998E-2</v>
      </c>
      <c r="Y3546">
        <v>6.9725337999999998E-2</v>
      </c>
      <c r="Z3546">
        <v>2.7734913999999999E-2</v>
      </c>
      <c r="AA3546">
        <v>2.7734913999999999E-2</v>
      </c>
      <c r="AB3546">
        <v>2.2064446000000001E-2</v>
      </c>
      <c r="AC3546">
        <v>2.2064446000000001E-2</v>
      </c>
      <c r="AD3546">
        <v>3.5106635999999997E-2</v>
      </c>
      <c r="AE3546">
        <v>2.7929002000000001E-2</v>
      </c>
      <c r="AF3546">
        <v>2.2218852000000001E-2</v>
      </c>
      <c r="AG3546">
        <v>1.7676154999999999E-2</v>
      </c>
      <c r="AH3546" s="6">
        <v>6.8215732000000001E-2</v>
      </c>
      <c r="AI3546" s="6"/>
      <c r="AJ3546" s="8"/>
      <c r="AK3546" s="6"/>
      <c r="AL3546" s="6"/>
      <c r="AM3546" s="6"/>
      <c r="AN3546" s="6"/>
      <c r="AO3546" s="6"/>
      <c r="AP3546" s="6"/>
      <c r="AQ3546" s="6"/>
      <c r="AR3546" s="6"/>
      <c r="AS3546" s="6"/>
    </row>
    <row r="3547" spans="1:45" x14ac:dyDescent="0.35">
      <c r="A3547">
        <v>15000</v>
      </c>
      <c r="B3547">
        <v>2.6451776388672279</v>
      </c>
      <c r="C3547">
        <v>120</v>
      </c>
      <c r="D3547">
        <v>1.343003106662064</v>
      </c>
      <c r="E3547">
        <v>0</v>
      </c>
      <c r="F3547">
        <v>0</v>
      </c>
      <c r="G3547">
        <v>0.2</v>
      </c>
      <c r="H3547" t="s">
        <v>98</v>
      </c>
      <c r="I3547" t="s">
        <v>98</v>
      </c>
      <c r="J3547">
        <v>0.45750809040000001</v>
      </c>
      <c r="K3547">
        <v>7.0115561600000001E-2</v>
      </c>
      <c r="L3547">
        <v>5.5780270399999998E-2</v>
      </c>
      <c r="M3547">
        <v>2.21879312E-2</v>
      </c>
      <c r="N3547">
        <v>2.21879312E-2</v>
      </c>
      <c r="O3547">
        <v>1.7651556799999999E-2</v>
      </c>
      <c r="P3547">
        <v>1.7651556799999999E-2</v>
      </c>
      <c r="Q3547">
        <v>2.80853088E-2</v>
      </c>
      <c r="R3547">
        <v>2.2343201600000001E-2</v>
      </c>
      <c r="S3547">
        <v>1.7775081599999999E-2</v>
      </c>
      <c r="T3547">
        <v>1.4140923999999999E-2</v>
      </c>
      <c r="U3547">
        <v>5.4572585600000001E-2</v>
      </c>
      <c r="V3547">
        <v>41.63</v>
      </c>
      <c r="W3547">
        <v>0.571885113</v>
      </c>
      <c r="X3547">
        <v>8.7644451999999998E-2</v>
      </c>
      <c r="Y3547">
        <v>6.9725337999999998E-2</v>
      </c>
      <c r="Z3547">
        <v>2.7734913999999999E-2</v>
      </c>
      <c r="AA3547">
        <v>2.7734913999999999E-2</v>
      </c>
      <c r="AB3547">
        <v>2.2064446000000001E-2</v>
      </c>
      <c r="AC3547">
        <v>2.2064446000000001E-2</v>
      </c>
      <c r="AD3547">
        <v>3.5106635999999997E-2</v>
      </c>
      <c r="AE3547">
        <v>2.7929002000000001E-2</v>
      </c>
      <c r="AF3547">
        <v>2.2218852000000001E-2</v>
      </c>
      <c r="AG3547">
        <v>1.7676154999999999E-2</v>
      </c>
      <c r="AH3547" s="6">
        <v>6.8215732000000001E-2</v>
      </c>
      <c r="AI3547" s="6"/>
      <c r="AJ3547" s="8"/>
      <c r="AK3547" s="6"/>
      <c r="AL3547" s="6"/>
      <c r="AM3547" s="6"/>
      <c r="AN3547" s="6"/>
      <c r="AO3547" s="6"/>
      <c r="AP3547" s="6"/>
      <c r="AQ3547" s="6"/>
      <c r="AR3547" s="6"/>
      <c r="AS3547" s="6"/>
    </row>
    <row r="3548" spans="1:45" x14ac:dyDescent="0.35">
      <c r="A3548">
        <v>1500</v>
      </c>
      <c r="B3548">
        <v>0.48401392673581151</v>
      </c>
      <c r="C3548">
        <v>150</v>
      </c>
      <c r="D3548">
        <v>1.343003106662064</v>
      </c>
      <c r="E3548">
        <v>0</v>
      </c>
      <c r="F3548">
        <v>0</v>
      </c>
      <c r="G3548">
        <v>0.2</v>
      </c>
      <c r="H3548" t="s">
        <v>98</v>
      </c>
      <c r="I3548" t="s">
        <v>98</v>
      </c>
      <c r="J3548">
        <v>0.45750809040000001</v>
      </c>
      <c r="K3548">
        <v>7.0115561600000001E-2</v>
      </c>
      <c r="L3548">
        <v>5.5780270399999998E-2</v>
      </c>
      <c r="M3548">
        <v>2.21879312E-2</v>
      </c>
      <c r="N3548">
        <v>2.21879312E-2</v>
      </c>
      <c r="O3548">
        <v>1.7651556799999999E-2</v>
      </c>
      <c r="P3548">
        <v>1.7651556799999999E-2</v>
      </c>
      <c r="Q3548">
        <v>2.80853088E-2</v>
      </c>
      <c r="R3548">
        <v>2.2343201600000001E-2</v>
      </c>
      <c r="S3548">
        <v>1.7775081599999999E-2</v>
      </c>
      <c r="T3548">
        <v>1.4140923999999999E-2</v>
      </c>
      <c r="U3548">
        <v>5.4572585600000001E-2</v>
      </c>
      <c r="V3548">
        <v>41.63</v>
      </c>
      <c r="W3548">
        <v>0.571885113</v>
      </c>
      <c r="X3548">
        <v>8.7644451999999998E-2</v>
      </c>
      <c r="Y3548">
        <v>6.9725337999999998E-2</v>
      </c>
      <c r="Z3548">
        <v>2.7734913999999999E-2</v>
      </c>
      <c r="AA3548">
        <v>2.7734913999999999E-2</v>
      </c>
      <c r="AB3548">
        <v>2.2064446000000001E-2</v>
      </c>
      <c r="AC3548">
        <v>2.2064446000000001E-2</v>
      </c>
      <c r="AD3548">
        <v>3.5106635999999997E-2</v>
      </c>
      <c r="AE3548">
        <v>2.7929002000000001E-2</v>
      </c>
      <c r="AF3548">
        <v>2.2218852000000001E-2</v>
      </c>
      <c r="AG3548">
        <v>1.7676154999999999E-2</v>
      </c>
      <c r="AH3548" s="6">
        <v>6.8215732000000001E-2</v>
      </c>
      <c r="AI3548" s="6"/>
      <c r="AJ3548" s="8"/>
      <c r="AK3548" s="6"/>
      <c r="AL3548" s="6"/>
      <c r="AM3548" s="6"/>
      <c r="AN3548" s="6"/>
      <c r="AO3548" s="6"/>
      <c r="AP3548" s="6"/>
      <c r="AQ3548" s="6"/>
      <c r="AR3548" s="6"/>
      <c r="AS3548" s="6"/>
    </row>
    <row r="3549" spans="1:45" x14ac:dyDescent="0.35">
      <c r="A3549">
        <v>2000</v>
      </c>
      <c r="B3549">
        <v>0.54709228221966777</v>
      </c>
      <c r="C3549">
        <v>150</v>
      </c>
      <c r="D3549">
        <v>1.343003106662064</v>
      </c>
      <c r="E3549">
        <v>0</v>
      </c>
      <c r="F3549">
        <v>0</v>
      </c>
      <c r="G3549">
        <v>0.2</v>
      </c>
      <c r="H3549" t="s">
        <v>98</v>
      </c>
      <c r="I3549" t="s">
        <v>98</v>
      </c>
      <c r="J3549">
        <v>0.45750809040000001</v>
      </c>
      <c r="K3549">
        <v>7.0115561600000001E-2</v>
      </c>
      <c r="L3549">
        <v>5.5780270399999998E-2</v>
      </c>
      <c r="M3549">
        <v>2.21879312E-2</v>
      </c>
      <c r="N3549">
        <v>2.21879312E-2</v>
      </c>
      <c r="O3549">
        <v>1.7651556799999999E-2</v>
      </c>
      <c r="P3549">
        <v>1.7651556799999999E-2</v>
      </c>
      <c r="Q3549">
        <v>2.80853088E-2</v>
      </c>
      <c r="R3549">
        <v>2.2343201600000001E-2</v>
      </c>
      <c r="S3549">
        <v>1.7775081599999999E-2</v>
      </c>
      <c r="T3549">
        <v>1.4140923999999999E-2</v>
      </c>
      <c r="U3549">
        <v>5.4572585600000001E-2</v>
      </c>
      <c r="V3549">
        <v>41.63</v>
      </c>
      <c r="W3549">
        <v>0.571885113</v>
      </c>
      <c r="X3549">
        <v>8.7644451999999998E-2</v>
      </c>
      <c r="Y3549">
        <v>6.9725337999999998E-2</v>
      </c>
      <c r="Z3549">
        <v>2.7734913999999999E-2</v>
      </c>
      <c r="AA3549">
        <v>2.7734913999999999E-2</v>
      </c>
      <c r="AB3549">
        <v>2.2064446000000001E-2</v>
      </c>
      <c r="AC3549">
        <v>2.2064446000000001E-2</v>
      </c>
      <c r="AD3549">
        <v>3.5106635999999997E-2</v>
      </c>
      <c r="AE3549">
        <v>2.7929002000000001E-2</v>
      </c>
      <c r="AF3549">
        <v>2.2218852000000001E-2</v>
      </c>
      <c r="AG3549">
        <v>1.7676154999999999E-2</v>
      </c>
      <c r="AH3549" s="6">
        <v>6.8215732000000001E-2</v>
      </c>
      <c r="AI3549" s="6"/>
      <c r="AJ3549" s="8"/>
      <c r="AK3549" s="6"/>
      <c r="AL3549" s="6"/>
      <c r="AM3549" s="6"/>
      <c r="AN3549" s="6"/>
      <c r="AO3549" s="6"/>
      <c r="AP3549" s="6"/>
      <c r="AQ3549" s="6"/>
      <c r="AR3549" s="6"/>
      <c r="AS3549" s="6"/>
    </row>
    <row r="3550" spans="1:45" x14ac:dyDescent="0.35">
      <c r="A3550">
        <v>2500</v>
      </c>
      <c r="B3550">
        <v>0.62804830812196522</v>
      </c>
      <c r="C3550">
        <v>150</v>
      </c>
      <c r="D3550">
        <v>1.343003106662064</v>
      </c>
      <c r="E3550">
        <v>0</v>
      </c>
      <c r="F3550">
        <v>0</v>
      </c>
      <c r="G3550">
        <v>0.2</v>
      </c>
      <c r="H3550" t="s">
        <v>98</v>
      </c>
      <c r="I3550" t="s">
        <v>98</v>
      </c>
      <c r="J3550">
        <v>0.45750809040000001</v>
      </c>
      <c r="K3550">
        <v>7.0115561600000001E-2</v>
      </c>
      <c r="L3550">
        <v>5.5780270399999998E-2</v>
      </c>
      <c r="M3550">
        <v>2.21879312E-2</v>
      </c>
      <c r="N3550">
        <v>2.21879312E-2</v>
      </c>
      <c r="O3550">
        <v>1.7651556799999999E-2</v>
      </c>
      <c r="P3550">
        <v>1.7651556799999999E-2</v>
      </c>
      <c r="Q3550">
        <v>2.80853088E-2</v>
      </c>
      <c r="R3550">
        <v>2.2343201600000001E-2</v>
      </c>
      <c r="S3550">
        <v>1.7775081599999999E-2</v>
      </c>
      <c r="T3550">
        <v>1.4140923999999999E-2</v>
      </c>
      <c r="U3550">
        <v>5.4572585600000001E-2</v>
      </c>
      <c r="V3550">
        <v>41.63</v>
      </c>
      <c r="W3550">
        <v>0.571885113</v>
      </c>
      <c r="X3550">
        <v>8.7644451999999998E-2</v>
      </c>
      <c r="Y3550">
        <v>6.9725337999999998E-2</v>
      </c>
      <c r="Z3550">
        <v>2.7734913999999999E-2</v>
      </c>
      <c r="AA3550">
        <v>2.7734913999999999E-2</v>
      </c>
      <c r="AB3550">
        <v>2.2064446000000001E-2</v>
      </c>
      <c r="AC3550">
        <v>2.2064446000000001E-2</v>
      </c>
      <c r="AD3550">
        <v>3.5106635999999997E-2</v>
      </c>
      <c r="AE3550">
        <v>2.7929002000000001E-2</v>
      </c>
      <c r="AF3550">
        <v>2.2218852000000001E-2</v>
      </c>
      <c r="AG3550">
        <v>1.7676154999999999E-2</v>
      </c>
      <c r="AH3550" s="6">
        <v>6.8215732000000001E-2</v>
      </c>
      <c r="AI3550" s="6"/>
      <c r="AJ3550" s="8"/>
      <c r="AK3550" s="6"/>
      <c r="AL3550" s="6"/>
      <c r="AM3550" s="6"/>
      <c r="AN3550" s="6"/>
      <c r="AO3550" s="6"/>
      <c r="AP3550" s="6"/>
      <c r="AQ3550" s="6"/>
      <c r="AR3550" s="6"/>
      <c r="AS3550" s="6"/>
    </row>
    <row r="3551" spans="1:45" x14ac:dyDescent="0.35">
      <c r="A3551">
        <v>5000</v>
      </c>
      <c r="B3551">
        <v>1.0493950588313199</v>
      </c>
      <c r="C3551">
        <v>150</v>
      </c>
      <c r="D3551">
        <v>1.343003106662064</v>
      </c>
      <c r="E3551">
        <v>0</v>
      </c>
      <c r="F3551">
        <v>0</v>
      </c>
      <c r="G3551">
        <v>0.2</v>
      </c>
      <c r="H3551" t="s">
        <v>98</v>
      </c>
      <c r="I3551" t="s">
        <v>98</v>
      </c>
      <c r="J3551">
        <v>0.45750809040000001</v>
      </c>
      <c r="K3551">
        <v>7.0115561600000001E-2</v>
      </c>
      <c r="L3551">
        <v>5.5780270399999998E-2</v>
      </c>
      <c r="M3551">
        <v>2.21879312E-2</v>
      </c>
      <c r="N3551">
        <v>2.21879312E-2</v>
      </c>
      <c r="O3551">
        <v>1.7651556799999999E-2</v>
      </c>
      <c r="P3551">
        <v>1.7651556799999999E-2</v>
      </c>
      <c r="Q3551">
        <v>2.80853088E-2</v>
      </c>
      <c r="R3551">
        <v>2.2343201600000001E-2</v>
      </c>
      <c r="S3551">
        <v>1.7775081599999999E-2</v>
      </c>
      <c r="T3551">
        <v>1.4140923999999999E-2</v>
      </c>
      <c r="U3551">
        <v>5.4572585600000001E-2</v>
      </c>
      <c r="V3551">
        <v>41.63</v>
      </c>
      <c r="W3551">
        <v>0.571885113</v>
      </c>
      <c r="X3551">
        <v>8.7644451999999998E-2</v>
      </c>
      <c r="Y3551">
        <v>6.9725337999999998E-2</v>
      </c>
      <c r="Z3551">
        <v>2.7734913999999999E-2</v>
      </c>
      <c r="AA3551">
        <v>2.7734913999999999E-2</v>
      </c>
      <c r="AB3551">
        <v>2.2064446000000001E-2</v>
      </c>
      <c r="AC3551">
        <v>2.2064446000000001E-2</v>
      </c>
      <c r="AD3551">
        <v>3.5106635999999997E-2</v>
      </c>
      <c r="AE3551">
        <v>2.7929002000000001E-2</v>
      </c>
      <c r="AF3551">
        <v>2.2218852000000001E-2</v>
      </c>
      <c r="AG3551">
        <v>1.7676154999999999E-2</v>
      </c>
      <c r="AH3551" s="6">
        <v>6.8215732000000001E-2</v>
      </c>
      <c r="AI3551" s="6"/>
      <c r="AJ3551" s="8"/>
      <c r="AK3551" s="6"/>
      <c r="AL3551" s="6"/>
      <c r="AM3551" s="6"/>
      <c r="AN3551" s="6"/>
      <c r="AO3551" s="6"/>
      <c r="AP3551" s="6"/>
      <c r="AQ3551" s="6"/>
      <c r="AR3551" s="6"/>
      <c r="AS3551" s="6"/>
    </row>
    <row r="3552" spans="1:45" x14ac:dyDescent="0.35">
      <c r="A3552">
        <v>7500</v>
      </c>
      <c r="B3552">
        <v>1.451432205320526</v>
      </c>
      <c r="C3552">
        <v>150</v>
      </c>
      <c r="D3552">
        <v>1.343003106662064</v>
      </c>
      <c r="E3552">
        <v>0</v>
      </c>
      <c r="F3552">
        <v>0</v>
      </c>
      <c r="G3552">
        <v>0.2</v>
      </c>
      <c r="H3552" t="s">
        <v>98</v>
      </c>
      <c r="I3552" t="s">
        <v>98</v>
      </c>
      <c r="J3552">
        <v>0.45750809040000001</v>
      </c>
      <c r="K3552">
        <v>7.0115561600000001E-2</v>
      </c>
      <c r="L3552">
        <v>5.5780270399999998E-2</v>
      </c>
      <c r="M3552">
        <v>2.21879312E-2</v>
      </c>
      <c r="N3552">
        <v>2.21879312E-2</v>
      </c>
      <c r="O3552">
        <v>1.7651556799999999E-2</v>
      </c>
      <c r="P3552">
        <v>1.7651556799999999E-2</v>
      </c>
      <c r="Q3552">
        <v>2.80853088E-2</v>
      </c>
      <c r="R3552">
        <v>2.2343201600000001E-2</v>
      </c>
      <c r="S3552">
        <v>1.7775081599999999E-2</v>
      </c>
      <c r="T3552">
        <v>1.4140923999999999E-2</v>
      </c>
      <c r="U3552">
        <v>5.4572585600000001E-2</v>
      </c>
      <c r="V3552">
        <v>41.63</v>
      </c>
      <c r="W3552">
        <v>0.571885113</v>
      </c>
      <c r="X3552">
        <v>8.7644451999999998E-2</v>
      </c>
      <c r="Y3552">
        <v>6.9725337999999998E-2</v>
      </c>
      <c r="Z3552">
        <v>2.7734913999999999E-2</v>
      </c>
      <c r="AA3552">
        <v>2.7734913999999999E-2</v>
      </c>
      <c r="AB3552">
        <v>2.2064446000000001E-2</v>
      </c>
      <c r="AC3552">
        <v>2.2064446000000001E-2</v>
      </c>
      <c r="AD3552">
        <v>3.5106635999999997E-2</v>
      </c>
      <c r="AE3552">
        <v>2.7929002000000001E-2</v>
      </c>
      <c r="AF3552">
        <v>2.2218852000000001E-2</v>
      </c>
      <c r="AG3552">
        <v>1.7676154999999999E-2</v>
      </c>
      <c r="AH3552" s="6">
        <v>6.8215732000000001E-2</v>
      </c>
      <c r="AI3552" s="6"/>
      <c r="AJ3552" s="8"/>
      <c r="AK3552" s="6"/>
      <c r="AL3552" s="6"/>
      <c r="AM3552" s="6"/>
      <c r="AN3552" s="6"/>
      <c r="AO3552" s="6"/>
      <c r="AP3552" s="6"/>
      <c r="AQ3552" s="6"/>
      <c r="AR3552" s="6"/>
      <c r="AS3552" s="6"/>
    </row>
    <row r="3553" spans="1:45" x14ac:dyDescent="0.35">
      <c r="A3553">
        <v>10000</v>
      </c>
      <c r="B3553">
        <v>1.835434093371114</v>
      </c>
      <c r="C3553">
        <v>150</v>
      </c>
      <c r="D3553">
        <v>1.343003106662064</v>
      </c>
      <c r="E3553">
        <v>0</v>
      </c>
      <c r="F3553">
        <v>0</v>
      </c>
      <c r="G3553">
        <v>0.2</v>
      </c>
      <c r="H3553" t="s">
        <v>98</v>
      </c>
      <c r="I3553" t="s">
        <v>98</v>
      </c>
      <c r="J3553">
        <v>0.45750809040000001</v>
      </c>
      <c r="K3553">
        <v>7.0115561600000001E-2</v>
      </c>
      <c r="L3553">
        <v>5.5780270399999998E-2</v>
      </c>
      <c r="M3553">
        <v>2.21879312E-2</v>
      </c>
      <c r="N3553">
        <v>2.21879312E-2</v>
      </c>
      <c r="O3553">
        <v>1.7651556799999999E-2</v>
      </c>
      <c r="P3553">
        <v>1.7651556799999999E-2</v>
      </c>
      <c r="Q3553">
        <v>2.80853088E-2</v>
      </c>
      <c r="R3553">
        <v>2.2343201600000001E-2</v>
      </c>
      <c r="S3553">
        <v>1.7775081599999999E-2</v>
      </c>
      <c r="T3553">
        <v>1.4140923999999999E-2</v>
      </c>
      <c r="U3553">
        <v>5.4572585600000001E-2</v>
      </c>
      <c r="V3553">
        <v>41.63</v>
      </c>
      <c r="W3553">
        <v>0.571885113</v>
      </c>
      <c r="X3553">
        <v>8.7644451999999998E-2</v>
      </c>
      <c r="Y3553">
        <v>6.9725337999999998E-2</v>
      </c>
      <c r="Z3553">
        <v>2.7734913999999999E-2</v>
      </c>
      <c r="AA3553">
        <v>2.7734913999999999E-2</v>
      </c>
      <c r="AB3553">
        <v>2.2064446000000001E-2</v>
      </c>
      <c r="AC3553">
        <v>2.2064446000000001E-2</v>
      </c>
      <c r="AD3553">
        <v>3.5106635999999997E-2</v>
      </c>
      <c r="AE3553">
        <v>2.7929002000000001E-2</v>
      </c>
      <c r="AF3553">
        <v>2.2218852000000001E-2</v>
      </c>
      <c r="AG3553">
        <v>1.7676154999999999E-2</v>
      </c>
      <c r="AH3553" s="6">
        <v>6.8215732000000001E-2</v>
      </c>
      <c r="AI3553" s="6"/>
      <c r="AJ3553" s="8"/>
      <c r="AK3553" s="6"/>
      <c r="AL3553" s="6"/>
      <c r="AM3553" s="6"/>
      <c r="AN3553" s="6"/>
      <c r="AO3553" s="6"/>
      <c r="AP3553" s="6"/>
      <c r="AQ3553" s="6"/>
      <c r="AR3553" s="6"/>
      <c r="AS3553" s="6"/>
    </row>
    <row r="3554" spans="1:45" x14ac:dyDescent="0.35">
      <c r="A3554">
        <v>15000</v>
      </c>
      <c r="B3554">
        <v>2.564615861803607</v>
      </c>
      <c r="C3554">
        <v>150</v>
      </c>
      <c r="D3554">
        <v>1.343003106662064</v>
      </c>
      <c r="E3554">
        <v>0</v>
      </c>
      <c r="F3554">
        <v>0</v>
      </c>
      <c r="G3554">
        <v>0.2</v>
      </c>
      <c r="H3554" t="s">
        <v>98</v>
      </c>
      <c r="I3554" t="s">
        <v>98</v>
      </c>
      <c r="J3554">
        <v>0.45750809040000001</v>
      </c>
      <c r="K3554">
        <v>7.0115561600000001E-2</v>
      </c>
      <c r="L3554">
        <v>5.5780270399999998E-2</v>
      </c>
      <c r="M3554">
        <v>2.21879312E-2</v>
      </c>
      <c r="N3554">
        <v>2.21879312E-2</v>
      </c>
      <c r="O3554">
        <v>1.7651556799999999E-2</v>
      </c>
      <c r="P3554">
        <v>1.7651556799999999E-2</v>
      </c>
      <c r="Q3554">
        <v>2.80853088E-2</v>
      </c>
      <c r="R3554">
        <v>2.2343201600000001E-2</v>
      </c>
      <c r="S3554">
        <v>1.7775081599999999E-2</v>
      </c>
      <c r="T3554">
        <v>1.4140923999999999E-2</v>
      </c>
      <c r="U3554">
        <v>5.4572585600000001E-2</v>
      </c>
      <c r="V3554">
        <v>41.63</v>
      </c>
      <c r="W3554">
        <v>0.571885113</v>
      </c>
      <c r="X3554">
        <v>8.7644451999999998E-2</v>
      </c>
      <c r="Y3554">
        <v>6.9725337999999998E-2</v>
      </c>
      <c r="Z3554">
        <v>2.7734913999999999E-2</v>
      </c>
      <c r="AA3554">
        <v>2.7734913999999999E-2</v>
      </c>
      <c r="AB3554">
        <v>2.2064446000000001E-2</v>
      </c>
      <c r="AC3554">
        <v>2.2064446000000001E-2</v>
      </c>
      <c r="AD3554">
        <v>3.5106635999999997E-2</v>
      </c>
      <c r="AE3554">
        <v>2.7929002000000001E-2</v>
      </c>
      <c r="AF3554">
        <v>2.2218852000000001E-2</v>
      </c>
      <c r="AG3554">
        <v>1.7676154999999999E-2</v>
      </c>
      <c r="AH3554" s="6">
        <v>6.8215732000000001E-2</v>
      </c>
      <c r="AI3554" s="6"/>
      <c r="AJ3554" s="8"/>
      <c r="AK3554" s="6"/>
      <c r="AL3554" s="6"/>
      <c r="AM3554" s="6"/>
      <c r="AN3554" s="6"/>
      <c r="AO3554" s="6"/>
      <c r="AP3554" s="6"/>
      <c r="AQ3554" s="6"/>
      <c r="AR3554" s="6"/>
      <c r="AS3554" s="6"/>
    </row>
    <row r="3555" spans="1:45" x14ac:dyDescent="0.35">
      <c r="A3555">
        <v>1500</v>
      </c>
      <c r="B3555">
        <v>0.54890887350674822</v>
      </c>
      <c r="C3555">
        <v>180</v>
      </c>
      <c r="D3555">
        <v>1.343003106662064</v>
      </c>
      <c r="E3555">
        <v>0</v>
      </c>
      <c r="F3555">
        <v>0</v>
      </c>
      <c r="G3555">
        <v>0.2</v>
      </c>
      <c r="H3555" t="s">
        <v>98</v>
      </c>
      <c r="I3555" t="s">
        <v>98</v>
      </c>
      <c r="J3555">
        <v>0.45750809040000001</v>
      </c>
      <c r="K3555">
        <v>7.0115561600000001E-2</v>
      </c>
      <c r="L3555">
        <v>5.5780270399999998E-2</v>
      </c>
      <c r="M3555">
        <v>2.21879312E-2</v>
      </c>
      <c r="N3555">
        <v>2.21879312E-2</v>
      </c>
      <c r="O3555">
        <v>1.7651556799999999E-2</v>
      </c>
      <c r="P3555">
        <v>1.7651556799999999E-2</v>
      </c>
      <c r="Q3555">
        <v>2.80853088E-2</v>
      </c>
      <c r="R3555">
        <v>2.2343201600000001E-2</v>
      </c>
      <c r="S3555">
        <v>1.7775081599999999E-2</v>
      </c>
      <c r="T3555">
        <v>1.4140923999999999E-2</v>
      </c>
      <c r="U3555">
        <v>5.4572585600000001E-2</v>
      </c>
      <c r="V3555">
        <v>41.63</v>
      </c>
      <c r="W3555">
        <v>0.571885113</v>
      </c>
      <c r="X3555">
        <v>8.7644451999999998E-2</v>
      </c>
      <c r="Y3555">
        <v>6.9725337999999998E-2</v>
      </c>
      <c r="Z3555">
        <v>2.7734913999999999E-2</v>
      </c>
      <c r="AA3555">
        <v>2.7734913999999999E-2</v>
      </c>
      <c r="AB3555">
        <v>2.2064446000000001E-2</v>
      </c>
      <c r="AC3555">
        <v>2.2064446000000001E-2</v>
      </c>
      <c r="AD3555">
        <v>3.5106635999999997E-2</v>
      </c>
      <c r="AE3555">
        <v>2.7929002000000001E-2</v>
      </c>
      <c r="AF3555">
        <v>2.2218852000000001E-2</v>
      </c>
      <c r="AG3555">
        <v>1.7676154999999999E-2</v>
      </c>
      <c r="AH3555" s="6">
        <v>6.8215732000000001E-2</v>
      </c>
      <c r="AI3555" s="6"/>
      <c r="AJ3555" s="8"/>
      <c r="AK3555" s="6"/>
      <c r="AL3555" s="6"/>
      <c r="AM3555" s="6"/>
      <c r="AN3555" s="6"/>
      <c r="AO3555" s="6"/>
      <c r="AP3555" s="6"/>
      <c r="AQ3555" s="6"/>
      <c r="AR3555" s="6"/>
      <c r="AS3555" s="6"/>
    </row>
    <row r="3556" spans="1:45" x14ac:dyDescent="0.35">
      <c r="A3556">
        <v>2000</v>
      </c>
      <c r="B3556">
        <v>0.58263935382937304</v>
      </c>
      <c r="C3556">
        <v>180</v>
      </c>
      <c r="D3556">
        <v>1.343003106662064</v>
      </c>
      <c r="E3556">
        <v>0</v>
      </c>
      <c r="F3556">
        <v>0</v>
      </c>
      <c r="G3556">
        <v>0.2</v>
      </c>
      <c r="H3556" t="s">
        <v>98</v>
      </c>
      <c r="I3556" t="s">
        <v>98</v>
      </c>
      <c r="J3556">
        <v>0.45750809040000001</v>
      </c>
      <c r="K3556">
        <v>7.0115561600000001E-2</v>
      </c>
      <c r="L3556">
        <v>5.5780270399999998E-2</v>
      </c>
      <c r="M3556">
        <v>2.21879312E-2</v>
      </c>
      <c r="N3556">
        <v>2.21879312E-2</v>
      </c>
      <c r="O3556">
        <v>1.7651556799999999E-2</v>
      </c>
      <c r="P3556">
        <v>1.7651556799999999E-2</v>
      </c>
      <c r="Q3556">
        <v>2.80853088E-2</v>
      </c>
      <c r="R3556">
        <v>2.2343201600000001E-2</v>
      </c>
      <c r="S3556">
        <v>1.7775081599999999E-2</v>
      </c>
      <c r="T3556">
        <v>1.4140923999999999E-2</v>
      </c>
      <c r="U3556">
        <v>5.4572585600000001E-2</v>
      </c>
      <c r="V3556">
        <v>41.63</v>
      </c>
      <c r="W3556">
        <v>0.571885113</v>
      </c>
      <c r="X3556">
        <v>8.7644451999999998E-2</v>
      </c>
      <c r="Y3556">
        <v>6.9725337999999998E-2</v>
      </c>
      <c r="Z3556">
        <v>2.7734913999999999E-2</v>
      </c>
      <c r="AA3556">
        <v>2.7734913999999999E-2</v>
      </c>
      <c r="AB3556">
        <v>2.2064446000000001E-2</v>
      </c>
      <c r="AC3556">
        <v>2.2064446000000001E-2</v>
      </c>
      <c r="AD3556">
        <v>3.5106635999999997E-2</v>
      </c>
      <c r="AE3556">
        <v>2.7929002000000001E-2</v>
      </c>
      <c r="AF3556">
        <v>2.2218852000000001E-2</v>
      </c>
      <c r="AG3556">
        <v>1.7676154999999999E-2</v>
      </c>
      <c r="AH3556" s="6">
        <v>6.8215732000000001E-2</v>
      </c>
      <c r="AI3556" s="6"/>
      <c r="AJ3556" s="8"/>
      <c r="AK3556" s="6"/>
      <c r="AL3556" s="6"/>
      <c r="AM3556" s="6"/>
      <c r="AN3556" s="6"/>
      <c r="AO3556" s="6"/>
      <c r="AP3556" s="6"/>
      <c r="AQ3556" s="6"/>
      <c r="AR3556" s="6"/>
      <c r="AS3556" s="6"/>
    </row>
    <row r="3557" spans="1:45" x14ac:dyDescent="0.35">
      <c r="A3557">
        <v>2500</v>
      </c>
      <c r="B3557">
        <v>0.64972762227969771</v>
      </c>
      <c r="C3557">
        <v>180</v>
      </c>
      <c r="D3557">
        <v>1.343003106662064</v>
      </c>
      <c r="E3557">
        <v>0</v>
      </c>
      <c r="F3557">
        <v>0</v>
      </c>
      <c r="G3557">
        <v>0.2</v>
      </c>
      <c r="H3557" t="s">
        <v>98</v>
      </c>
      <c r="I3557" t="s">
        <v>98</v>
      </c>
      <c r="J3557">
        <v>0.45750809040000001</v>
      </c>
      <c r="K3557">
        <v>7.0115561600000001E-2</v>
      </c>
      <c r="L3557">
        <v>5.5780270399999998E-2</v>
      </c>
      <c r="M3557">
        <v>2.21879312E-2</v>
      </c>
      <c r="N3557">
        <v>2.21879312E-2</v>
      </c>
      <c r="O3557">
        <v>1.7651556799999999E-2</v>
      </c>
      <c r="P3557">
        <v>1.7651556799999999E-2</v>
      </c>
      <c r="Q3557">
        <v>2.80853088E-2</v>
      </c>
      <c r="R3557">
        <v>2.2343201600000001E-2</v>
      </c>
      <c r="S3557">
        <v>1.7775081599999999E-2</v>
      </c>
      <c r="T3557">
        <v>1.4140923999999999E-2</v>
      </c>
      <c r="U3557">
        <v>5.4572585600000001E-2</v>
      </c>
      <c r="V3557">
        <v>41.63</v>
      </c>
      <c r="W3557">
        <v>0.571885113</v>
      </c>
      <c r="X3557">
        <v>8.7644451999999998E-2</v>
      </c>
      <c r="Y3557">
        <v>6.9725337999999998E-2</v>
      </c>
      <c r="Z3557">
        <v>2.7734913999999999E-2</v>
      </c>
      <c r="AA3557">
        <v>2.7734913999999999E-2</v>
      </c>
      <c r="AB3557">
        <v>2.2064446000000001E-2</v>
      </c>
      <c r="AC3557">
        <v>2.2064446000000001E-2</v>
      </c>
      <c r="AD3557">
        <v>3.5106635999999997E-2</v>
      </c>
      <c r="AE3557">
        <v>2.7929002000000001E-2</v>
      </c>
      <c r="AF3557">
        <v>2.2218852000000001E-2</v>
      </c>
      <c r="AG3557">
        <v>1.7676154999999999E-2</v>
      </c>
      <c r="AH3557" s="6">
        <v>6.8215732000000001E-2</v>
      </c>
      <c r="AI3557" s="6"/>
      <c r="AJ3557" s="8"/>
      <c r="AK3557" s="6"/>
      <c r="AL3557" s="6"/>
      <c r="AM3557" s="6"/>
      <c r="AN3557" s="6"/>
      <c r="AO3557" s="6"/>
      <c r="AP3557" s="6"/>
      <c r="AQ3557" s="6"/>
      <c r="AR3557" s="6"/>
      <c r="AS3557" s="6"/>
    </row>
    <row r="3558" spans="1:45" x14ac:dyDescent="0.35">
      <c r="A3558">
        <v>5000</v>
      </c>
      <c r="B3558">
        <v>1.042317324448206</v>
      </c>
      <c r="C3558">
        <v>180</v>
      </c>
      <c r="D3558">
        <v>1.343003106662064</v>
      </c>
      <c r="E3558">
        <v>0</v>
      </c>
      <c r="F3558">
        <v>0</v>
      </c>
      <c r="G3558">
        <v>0.2</v>
      </c>
      <c r="H3558" t="s">
        <v>98</v>
      </c>
      <c r="I3558" t="s">
        <v>98</v>
      </c>
      <c r="J3558">
        <v>0.45750809040000001</v>
      </c>
      <c r="K3558">
        <v>7.0115561600000001E-2</v>
      </c>
      <c r="L3558">
        <v>5.5780270399999998E-2</v>
      </c>
      <c r="M3558">
        <v>2.21879312E-2</v>
      </c>
      <c r="N3558">
        <v>2.21879312E-2</v>
      </c>
      <c r="O3558">
        <v>1.7651556799999999E-2</v>
      </c>
      <c r="P3558">
        <v>1.7651556799999999E-2</v>
      </c>
      <c r="Q3558">
        <v>2.80853088E-2</v>
      </c>
      <c r="R3558">
        <v>2.2343201600000001E-2</v>
      </c>
      <c r="S3558">
        <v>1.7775081599999999E-2</v>
      </c>
      <c r="T3558">
        <v>1.4140923999999999E-2</v>
      </c>
      <c r="U3558">
        <v>5.4572585600000001E-2</v>
      </c>
      <c r="V3558">
        <v>41.63</v>
      </c>
      <c r="W3558">
        <v>0.571885113</v>
      </c>
      <c r="X3558">
        <v>8.7644451999999998E-2</v>
      </c>
      <c r="Y3558">
        <v>6.9725337999999998E-2</v>
      </c>
      <c r="Z3558">
        <v>2.7734913999999999E-2</v>
      </c>
      <c r="AA3558">
        <v>2.7734913999999999E-2</v>
      </c>
      <c r="AB3558">
        <v>2.2064446000000001E-2</v>
      </c>
      <c r="AC3558">
        <v>2.2064446000000001E-2</v>
      </c>
      <c r="AD3558">
        <v>3.5106635999999997E-2</v>
      </c>
      <c r="AE3558">
        <v>2.7929002000000001E-2</v>
      </c>
      <c r="AF3558">
        <v>2.2218852000000001E-2</v>
      </c>
      <c r="AG3558">
        <v>1.7676154999999999E-2</v>
      </c>
      <c r="AH3558" s="6">
        <v>6.8215732000000001E-2</v>
      </c>
      <c r="AI3558" s="6"/>
      <c r="AJ3558" s="8"/>
      <c r="AK3558" s="6"/>
      <c r="AL3558" s="6"/>
      <c r="AM3558" s="6"/>
      <c r="AN3558" s="6"/>
      <c r="AO3558" s="6"/>
      <c r="AP3558" s="6"/>
      <c r="AQ3558" s="6"/>
      <c r="AR3558" s="6"/>
      <c r="AS3558" s="6"/>
    </row>
    <row r="3559" spans="1:45" x14ac:dyDescent="0.35">
      <c r="A3559">
        <v>7500</v>
      </c>
      <c r="B3559">
        <v>1.4260918751843239</v>
      </c>
      <c r="C3559">
        <v>180</v>
      </c>
      <c r="D3559">
        <v>1.343003106662064</v>
      </c>
      <c r="E3559">
        <v>0</v>
      </c>
      <c r="F3559">
        <v>0</v>
      </c>
      <c r="G3559">
        <v>0.2</v>
      </c>
      <c r="H3559" t="s">
        <v>98</v>
      </c>
      <c r="I3559" t="s">
        <v>98</v>
      </c>
      <c r="J3559">
        <v>0.45750809040000001</v>
      </c>
      <c r="K3559">
        <v>7.0115561600000001E-2</v>
      </c>
      <c r="L3559">
        <v>5.5780270399999998E-2</v>
      </c>
      <c r="M3559">
        <v>2.21879312E-2</v>
      </c>
      <c r="N3559">
        <v>2.21879312E-2</v>
      </c>
      <c r="O3559">
        <v>1.7651556799999999E-2</v>
      </c>
      <c r="P3559">
        <v>1.7651556799999999E-2</v>
      </c>
      <c r="Q3559">
        <v>2.80853088E-2</v>
      </c>
      <c r="R3559">
        <v>2.2343201600000001E-2</v>
      </c>
      <c r="S3559">
        <v>1.7775081599999999E-2</v>
      </c>
      <c r="T3559">
        <v>1.4140923999999999E-2</v>
      </c>
      <c r="U3559">
        <v>5.4572585600000001E-2</v>
      </c>
      <c r="V3559">
        <v>41.63</v>
      </c>
      <c r="W3559">
        <v>0.571885113</v>
      </c>
      <c r="X3559">
        <v>8.7644451999999998E-2</v>
      </c>
      <c r="Y3559">
        <v>6.9725337999999998E-2</v>
      </c>
      <c r="Z3559">
        <v>2.7734913999999999E-2</v>
      </c>
      <c r="AA3559">
        <v>2.7734913999999999E-2</v>
      </c>
      <c r="AB3559">
        <v>2.2064446000000001E-2</v>
      </c>
      <c r="AC3559">
        <v>2.2064446000000001E-2</v>
      </c>
      <c r="AD3559">
        <v>3.5106635999999997E-2</v>
      </c>
      <c r="AE3559">
        <v>2.7929002000000001E-2</v>
      </c>
      <c r="AF3559">
        <v>2.2218852000000001E-2</v>
      </c>
      <c r="AG3559">
        <v>1.7676154999999999E-2</v>
      </c>
      <c r="AH3559" s="6">
        <v>6.8215732000000001E-2</v>
      </c>
      <c r="AI3559" s="6"/>
      <c r="AJ3559" s="8"/>
      <c r="AK3559" s="6"/>
      <c r="AL3559" s="6"/>
      <c r="AM3559" s="6"/>
      <c r="AN3559" s="6"/>
      <c r="AO3559" s="6"/>
      <c r="AP3559" s="6"/>
      <c r="AQ3559" s="6"/>
      <c r="AR3559" s="6"/>
      <c r="AS3559" s="6"/>
    </row>
    <row r="3560" spans="1:45" x14ac:dyDescent="0.35">
      <c r="A3560">
        <v>10000</v>
      </c>
      <c r="B3560">
        <v>1.793739050147849</v>
      </c>
      <c r="C3560">
        <v>180</v>
      </c>
      <c r="D3560">
        <v>1.343003106662064</v>
      </c>
      <c r="E3560">
        <v>0</v>
      </c>
      <c r="F3560">
        <v>0</v>
      </c>
      <c r="G3560">
        <v>0.2</v>
      </c>
      <c r="H3560" t="s">
        <v>98</v>
      </c>
      <c r="I3560" t="s">
        <v>98</v>
      </c>
      <c r="J3560">
        <v>0.45750809040000001</v>
      </c>
      <c r="K3560">
        <v>7.0115561600000001E-2</v>
      </c>
      <c r="L3560">
        <v>5.5780270399999998E-2</v>
      </c>
      <c r="M3560">
        <v>2.21879312E-2</v>
      </c>
      <c r="N3560">
        <v>2.21879312E-2</v>
      </c>
      <c r="O3560">
        <v>1.7651556799999999E-2</v>
      </c>
      <c r="P3560">
        <v>1.7651556799999999E-2</v>
      </c>
      <c r="Q3560">
        <v>2.80853088E-2</v>
      </c>
      <c r="R3560">
        <v>2.2343201600000001E-2</v>
      </c>
      <c r="S3560">
        <v>1.7775081599999999E-2</v>
      </c>
      <c r="T3560">
        <v>1.4140923999999999E-2</v>
      </c>
      <c r="U3560">
        <v>5.4572585600000001E-2</v>
      </c>
      <c r="V3560">
        <v>41.63</v>
      </c>
      <c r="W3560">
        <v>0.571885113</v>
      </c>
      <c r="X3560">
        <v>8.7644451999999998E-2</v>
      </c>
      <c r="Y3560">
        <v>6.9725337999999998E-2</v>
      </c>
      <c r="Z3560">
        <v>2.7734913999999999E-2</v>
      </c>
      <c r="AA3560">
        <v>2.7734913999999999E-2</v>
      </c>
      <c r="AB3560">
        <v>2.2064446000000001E-2</v>
      </c>
      <c r="AC3560">
        <v>2.2064446000000001E-2</v>
      </c>
      <c r="AD3560">
        <v>3.5106635999999997E-2</v>
      </c>
      <c r="AE3560">
        <v>2.7929002000000001E-2</v>
      </c>
      <c r="AF3560">
        <v>2.2218852000000001E-2</v>
      </c>
      <c r="AG3560">
        <v>1.7676154999999999E-2</v>
      </c>
      <c r="AH3560" s="6">
        <v>6.8215732000000001E-2</v>
      </c>
      <c r="AI3560" s="6"/>
      <c r="AJ3560" s="8"/>
      <c r="AK3560" s="6"/>
      <c r="AL3560" s="6"/>
      <c r="AM3560" s="6"/>
      <c r="AN3560" s="6"/>
      <c r="AO3560" s="6"/>
      <c r="AP3560" s="6"/>
      <c r="AQ3560" s="6"/>
      <c r="AR3560" s="6"/>
      <c r="AS3560" s="6"/>
    </row>
    <row r="3561" spans="1:45" x14ac:dyDescent="0.35">
      <c r="A3561">
        <v>15000</v>
      </c>
      <c r="B3561">
        <v>2.4923495850035442</v>
      </c>
      <c r="C3561">
        <v>180</v>
      </c>
      <c r="D3561">
        <v>1.343003106662064</v>
      </c>
      <c r="E3561">
        <v>0</v>
      </c>
      <c r="F3561">
        <v>0</v>
      </c>
      <c r="G3561">
        <v>0.2</v>
      </c>
      <c r="H3561" t="s">
        <v>98</v>
      </c>
      <c r="I3561" t="s">
        <v>98</v>
      </c>
      <c r="J3561">
        <v>0.45750809040000001</v>
      </c>
      <c r="K3561">
        <v>7.0115561600000001E-2</v>
      </c>
      <c r="L3561">
        <v>5.5780270399999998E-2</v>
      </c>
      <c r="M3561">
        <v>2.21879312E-2</v>
      </c>
      <c r="N3561">
        <v>2.21879312E-2</v>
      </c>
      <c r="O3561">
        <v>1.7651556799999999E-2</v>
      </c>
      <c r="P3561">
        <v>1.7651556799999999E-2</v>
      </c>
      <c r="Q3561">
        <v>2.80853088E-2</v>
      </c>
      <c r="R3561">
        <v>2.2343201600000001E-2</v>
      </c>
      <c r="S3561">
        <v>1.7775081599999999E-2</v>
      </c>
      <c r="T3561">
        <v>1.4140923999999999E-2</v>
      </c>
      <c r="U3561">
        <v>5.4572585600000001E-2</v>
      </c>
      <c r="V3561">
        <v>41.63</v>
      </c>
      <c r="W3561">
        <v>0.571885113</v>
      </c>
      <c r="X3561">
        <v>8.7644451999999998E-2</v>
      </c>
      <c r="Y3561">
        <v>6.9725337999999998E-2</v>
      </c>
      <c r="Z3561">
        <v>2.7734913999999999E-2</v>
      </c>
      <c r="AA3561">
        <v>2.7734913999999999E-2</v>
      </c>
      <c r="AB3561">
        <v>2.2064446000000001E-2</v>
      </c>
      <c r="AC3561">
        <v>2.2064446000000001E-2</v>
      </c>
      <c r="AD3561">
        <v>3.5106635999999997E-2</v>
      </c>
      <c r="AE3561">
        <v>2.7929002000000001E-2</v>
      </c>
      <c r="AF3561">
        <v>2.2218852000000001E-2</v>
      </c>
      <c r="AG3561">
        <v>1.7676154999999999E-2</v>
      </c>
      <c r="AH3561" s="6">
        <v>6.8215732000000001E-2</v>
      </c>
      <c r="AI3561" s="6"/>
      <c r="AJ3561" s="8"/>
      <c r="AK3561" s="6"/>
      <c r="AL3561" s="6"/>
      <c r="AM3561" s="6"/>
      <c r="AN3561" s="6"/>
      <c r="AO3561" s="6"/>
      <c r="AP3561" s="6"/>
      <c r="AQ3561" s="6"/>
      <c r="AR3561" s="6"/>
      <c r="AS3561" s="6"/>
    </row>
    <row r="3562" spans="1:45" x14ac:dyDescent="0.35">
      <c r="A3562">
        <v>1500</v>
      </c>
      <c r="B3562">
        <v>0.64483938207293368</v>
      </c>
      <c r="C3562">
        <v>220</v>
      </c>
      <c r="D3562">
        <v>1.343003106662064</v>
      </c>
      <c r="E3562">
        <v>0</v>
      </c>
      <c r="F3562">
        <v>0</v>
      </c>
      <c r="G3562">
        <v>0.2</v>
      </c>
      <c r="H3562" t="s">
        <v>98</v>
      </c>
      <c r="I3562" t="s">
        <v>98</v>
      </c>
      <c r="J3562">
        <v>0.45750809040000001</v>
      </c>
      <c r="K3562">
        <v>7.0115561600000001E-2</v>
      </c>
      <c r="L3562">
        <v>5.5780270399999998E-2</v>
      </c>
      <c r="M3562">
        <v>2.21879312E-2</v>
      </c>
      <c r="N3562">
        <v>2.21879312E-2</v>
      </c>
      <c r="O3562">
        <v>1.7651556799999999E-2</v>
      </c>
      <c r="P3562">
        <v>1.7651556799999999E-2</v>
      </c>
      <c r="Q3562">
        <v>2.80853088E-2</v>
      </c>
      <c r="R3562">
        <v>2.2343201600000001E-2</v>
      </c>
      <c r="S3562">
        <v>1.7775081599999999E-2</v>
      </c>
      <c r="T3562">
        <v>1.4140923999999999E-2</v>
      </c>
      <c r="U3562">
        <v>5.4572585600000001E-2</v>
      </c>
      <c r="V3562">
        <v>41.63</v>
      </c>
      <c r="W3562">
        <v>0.571885113</v>
      </c>
      <c r="X3562">
        <v>8.7644451999999998E-2</v>
      </c>
      <c r="Y3562">
        <v>6.9725337999999998E-2</v>
      </c>
      <c r="Z3562">
        <v>2.7734913999999999E-2</v>
      </c>
      <c r="AA3562">
        <v>2.7734913999999999E-2</v>
      </c>
      <c r="AB3562">
        <v>2.2064446000000001E-2</v>
      </c>
      <c r="AC3562">
        <v>2.2064446000000001E-2</v>
      </c>
      <c r="AD3562">
        <v>3.5106635999999997E-2</v>
      </c>
      <c r="AE3562">
        <v>2.7929002000000001E-2</v>
      </c>
      <c r="AF3562">
        <v>2.2218852000000001E-2</v>
      </c>
      <c r="AG3562">
        <v>1.7676154999999999E-2</v>
      </c>
      <c r="AH3562" s="6">
        <v>6.8215732000000001E-2</v>
      </c>
      <c r="AI3562" s="6"/>
      <c r="AJ3562" s="8"/>
      <c r="AK3562" s="6"/>
      <c r="AL3562" s="6"/>
      <c r="AM3562" s="6"/>
      <c r="AN3562" s="6"/>
      <c r="AO3562" s="6"/>
      <c r="AP3562" s="6"/>
      <c r="AQ3562" s="6"/>
      <c r="AR3562" s="6"/>
      <c r="AS3562" s="6"/>
    </row>
    <row r="3563" spans="1:45" x14ac:dyDescent="0.35">
      <c r="A3563">
        <v>2000</v>
      </c>
      <c r="B3563">
        <v>0.64060288411603139</v>
      </c>
      <c r="C3563">
        <v>220</v>
      </c>
      <c r="D3563">
        <v>1.343003106662064</v>
      </c>
      <c r="E3563">
        <v>0</v>
      </c>
      <c r="F3563">
        <v>0</v>
      </c>
      <c r="G3563">
        <v>0.2</v>
      </c>
      <c r="H3563" t="s">
        <v>98</v>
      </c>
      <c r="I3563" t="s">
        <v>98</v>
      </c>
      <c r="J3563">
        <v>0.45750809040000001</v>
      </c>
      <c r="K3563">
        <v>7.0115561600000001E-2</v>
      </c>
      <c r="L3563">
        <v>5.5780270399999998E-2</v>
      </c>
      <c r="M3563">
        <v>2.21879312E-2</v>
      </c>
      <c r="N3563">
        <v>2.21879312E-2</v>
      </c>
      <c r="O3563">
        <v>1.7651556799999999E-2</v>
      </c>
      <c r="P3563">
        <v>1.7651556799999999E-2</v>
      </c>
      <c r="Q3563">
        <v>2.80853088E-2</v>
      </c>
      <c r="R3563">
        <v>2.2343201600000001E-2</v>
      </c>
      <c r="S3563">
        <v>1.7775081599999999E-2</v>
      </c>
      <c r="T3563">
        <v>1.4140923999999999E-2</v>
      </c>
      <c r="U3563">
        <v>5.4572585600000001E-2</v>
      </c>
      <c r="V3563">
        <v>41.63</v>
      </c>
      <c r="W3563">
        <v>0.571885113</v>
      </c>
      <c r="X3563">
        <v>8.7644451999999998E-2</v>
      </c>
      <c r="Y3563">
        <v>6.9725337999999998E-2</v>
      </c>
      <c r="Z3563">
        <v>2.7734913999999999E-2</v>
      </c>
      <c r="AA3563">
        <v>2.7734913999999999E-2</v>
      </c>
      <c r="AB3563">
        <v>2.2064446000000001E-2</v>
      </c>
      <c r="AC3563">
        <v>2.2064446000000001E-2</v>
      </c>
      <c r="AD3563">
        <v>3.5106635999999997E-2</v>
      </c>
      <c r="AE3563">
        <v>2.7929002000000001E-2</v>
      </c>
      <c r="AF3563">
        <v>2.2218852000000001E-2</v>
      </c>
      <c r="AG3563">
        <v>1.7676154999999999E-2</v>
      </c>
      <c r="AH3563" s="6">
        <v>6.8215732000000001E-2</v>
      </c>
      <c r="AI3563" s="6"/>
      <c r="AJ3563" s="8"/>
      <c r="AK3563" s="6"/>
      <c r="AL3563" s="6"/>
      <c r="AM3563" s="6"/>
      <c r="AN3563" s="6"/>
      <c r="AO3563" s="6"/>
      <c r="AP3563" s="6"/>
      <c r="AQ3563" s="6"/>
      <c r="AR3563" s="6"/>
      <c r="AS3563" s="6"/>
    </row>
    <row r="3564" spans="1:45" x14ac:dyDescent="0.35">
      <c r="A3564">
        <v>2500</v>
      </c>
      <c r="B3564">
        <v>0.68720164848277365</v>
      </c>
      <c r="C3564">
        <v>220</v>
      </c>
      <c r="D3564">
        <v>1.343003106662064</v>
      </c>
      <c r="E3564">
        <v>0</v>
      </c>
      <c r="F3564">
        <v>0</v>
      </c>
      <c r="G3564">
        <v>0.2</v>
      </c>
      <c r="H3564" t="s">
        <v>98</v>
      </c>
      <c r="I3564" t="s">
        <v>98</v>
      </c>
      <c r="J3564">
        <v>0.45750809040000001</v>
      </c>
      <c r="K3564">
        <v>7.0115561600000001E-2</v>
      </c>
      <c r="L3564">
        <v>5.5780270399999998E-2</v>
      </c>
      <c r="M3564">
        <v>2.21879312E-2</v>
      </c>
      <c r="N3564">
        <v>2.21879312E-2</v>
      </c>
      <c r="O3564">
        <v>1.7651556799999999E-2</v>
      </c>
      <c r="P3564">
        <v>1.7651556799999999E-2</v>
      </c>
      <c r="Q3564">
        <v>2.80853088E-2</v>
      </c>
      <c r="R3564">
        <v>2.2343201600000001E-2</v>
      </c>
      <c r="S3564">
        <v>1.7775081599999999E-2</v>
      </c>
      <c r="T3564">
        <v>1.4140923999999999E-2</v>
      </c>
      <c r="U3564">
        <v>5.4572585600000001E-2</v>
      </c>
      <c r="V3564">
        <v>41.63</v>
      </c>
      <c r="W3564">
        <v>0.571885113</v>
      </c>
      <c r="X3564">
        <v>8.7644451999999998E-2</v>
      </c>
      <c r="Y3564">
        <v>6.9725337999999998E-2</v>
      </c>
      <c r="Z3564">
        <v>2.7734913999999999E-2</v>
      </c>
      <c r="AA3564">
        <v>2.7734913999999999E-2</v>
      </c>
      <c r="AB3564">
        <v>2.2064446000000001E-2</v>
      </c>
      <c r="AC3564">
        <v>2.2064446000000001E-2</v>
      </c>
      <c r="AD3564">
        <v>3.5106635999999997E-2</v>
      </c>
      <c r="AE3564">
        <v>2.7929002000000001E-2</v>
      </c>
      <c r="AF3564">
        <v>2.2218852000000001E-2</v>
      </c>
      <c r="AG3564">
        <v>1.7676154999999999E-2</v>
      </c>
      <c r="AH3564" s="6">
        <v>6.8215732000000001E-2</v>
      </c>
      <c r="AI3564" s="6"/>
      <c r="AJ3564" s="8"/>
      <c r="AK3564" s="6"/>
      <c r="AL3564" s="6"/>
      <c r="AM3564" s="6"/>
      <c r="AN3564" s="6"/>
      <c r="AO3564" s="6"/>
      <c r="AP3564" s="6"/>
      <c r="AQ3564" s="6"/>
      <c r="AR3564" s="6"/>
      <c r="AS3564" s="6"/>
    </row>
    <row r="3565" spans="1:45" x14ac:dyDescent="0.35">
      <c r="A3565">
        <v>5000</v>
      </c>
      <c r="B3565">
        <v>1.038129180314376</v>
      </c>
      <c r="C3565">
        <v>220</v>
      </c>
      <c r="D3565">
        <v>1.343003106662064</v>
      </c>
      <c r="E3565">
        <v>0</v>
      </c>
      <c r="F3565">
        <v>0</v>
      </c>
      <c r="G3565">
        <v>0.2</v>
      </c>
      <c r="H3565" t="s">
        <v>98</v>
      </c>
      <c r="I3565" t="s">
        <v>98</v>
      </c>
      <c r="J3565">
        <v>0.45750809040000001</v>
      </c>
      <c r="K3565">
        <v>7.0115561600000001E-2</v>
      </c>
      <c r="L3565">
        <v>5.5780270399999998E-2</v>
      </c>
      <c r="M3565">
        <v>2.21879312E-2</v>
      </c>
      <c r="N3565">
        <v>2.21879312E-2</v>
      </c>
      <c r="O3565">
        <v>1.7651556799999999E-2</v>
      </c>
      <c r="P3565">
        <v>1.7651556799999999E-2</v>
      </c>
      <c r="Q3565">
        <v>2.80853088E-2</v>
      </c>
      <c r="R3565">
        <v>2.2343201600000001E-2</v>
      </c>
      <c r="S3565">
        <v>1.7775081599999999E-2</v>
      </c>
      <c r="T3565">
        <v>1.4140923999999999E-2</v>
      </c>
      <c r="U3565">
        <v>5.4572585600000001E-2</v>
      </c>
      <c r="V3565">
        <v>41.63</v>
      </c>
      <c r="W3565">
        <v>0.571885113</v>
      </c>
      <c r="X3565">
        <v>8.7644451999999998E-2</v>
      </c>
      <c r="Y3565">
        <v>6.9725337999999998E-2</v>
      </c>
      <c r="Z3565">
        <v>2.7734913999999999E-2</v>
      </c>
      <c r="AA3565">
        <v>2.7734913999999999E-2</v>
      </c>
      <c r="AB3565">
        <v>2.2064446000000001E-2</v>
      </c>
      <c r="AC3565">
        <v>2.2064446000000001E-2</v>
      </c>
      <c r="AD3565">
        <v>3.5106635999999997E-2</v>
      </c>
      <c r="AE3565">
        <v>2.7929002000000001E-2</v>
      </c>
      <c r="AF3565">
        <v>2.2218852000000001E-2</v>
      </c>
      <c r="AG3565">
        <v>1.7676154999999999E-2</v>
      </c>
      <c r="AH3565" s="6">
        <v>6.8215732000000001E-2</v>
      </c>
      <c r="AI3565" s="6"/>
      <c r="AJ3565" s="8"/>
      <c r="AK3565" s="6"/>
      <c r="AL3565" s="6"/>
      <c r="AM3565" s="6"/>
      <c r="AN3565" s="6"/>
      <c r="AO3565" s="6"/>
      <c r="AP3565" s="6"/>
      <c r="AQ3565" s="6"/>
      <c r="AR3565" s="6"/>
      <c r="AS3565" s="6"/>
    </row>
    <row r="3566" spans="1:45" x14ac:dyDescent="0.35">
      <c r="A3566">
        <v>7500</v>
      </c>
      <c r="B3566">
        <v>1.398393139448759</v>
      </c>
      <c r="C3566">
        <v>220</v>
      </c>
      <c r="D3566">
        <v>1.343003106662064</v>
      </c>
      <c r="E3566">
        <v>0</v>
      </c>
      <c r="F3566">
        <v>0</v>
      </c>
      <c r="G3566">
        <v>0.2</v>
      </c>
      <c r="H3566" t="s">
        <v>98</v>
      </c>
      <c r="I3566" t="s">
        <v>98</v>
      </c>
      <c r="J3566">
        <v>0.45750809040000001</v>
      </c>
      <c r="K3566">
        <v>7.0115561600000001E-2</v>
      </c>
      <c r="L3566">
        <v>5.5780270399999998E-2</v>
      </c>
      <c r="M3566">
        <v>2.21879312E-2</v>
      </c>
      <c r="N3566">
        <v>2.21879312E-2</v>
      </c>
      <c r="O3566">
        <v>1.7651556799999999E-2</v>
      </c>
      <c r="P3566">
        <v>1.7651556799999999E-2</v>
      </c>
      <c r="Q3566">
        <v>2.80853088E-2</v>
      </c>
      <c r="R3566">
        <v>2.2343201600000001E-2</v>
      </c>
      <c r="S3566">
        <v>1.7775081599999999E-2</v>
      </c>
      <c r="T3566">
        <v>1.4140923999999999E-2</v>
      </c>
      <c r="U3566">
        <v>5.4572585600000001E-2</v>
      </c>
      <c r="V3566">
        <v>41.63</v>
      </c>
      <c r="W3566">
        <v>0.571885113</v>
      </c>
      <c r="X3566">
        <v>8.7644451999999998E-2</v>
      </c>
      <c r="Y3566">
        <v>6.9725337999999998E-2</v>
      </c>
      <c r="Z3566">
        <v>2.7734913999999999E-2</v>
      </c>
      <c r="AA3566">
        <v>2.7734913999999999E-2</v>
      </c>
      <c r="AB3566">
        <v>2.2064446000000001E-2</v>
      </c>
      <c r="AC3566">
        <v>2.2064446000000001E-2</v>
      </c>
      <c r="AD3566">
        <v>3.5106635999999997E-2</v>
      </c>
      <c r="AE3566">
        <v>2.7929002000000001E-2</v>
      </c>
      <c r="AF3566">
        <v>2.2218852000000001E-2</v>
      </c>
      <c r="AG3566">
        <v>1.7676154999999999E-2</v>
      </c>
      <c r="AH3566" s="6">
        <v>6.8215732000000001E-2</v>
      </c>
      <c r="AI3566" s="6"/>
      <c r="AJ3566" s="8"/>
      <c r="AK3566" s="6"/>
      <c r="AL3566" s="6"/>
      <c r="AM3566" s="6"/>
      <c r="AN3566" s="6"/>
      <c r="AO3566" s="6"/>
      <c r="AP3566" s="6"/>
      <c r="AQ3566" s="6"/>
      <c r="AR3566" s="6"/>
      <c r="AS3566" s="6"/>
    </row>
    <row r="3567" spans="1:45" x14ac:dyDescent="0.35">
      <c r="A3567">
        <v>10000</v>
      </c>
      <c r="B3567">
        <v>1.745705680573939</v>
      </c>
      <c r="C3567">
        <v>220</v>
      </c>
      <c r="D3567">
        <v>1.343003106662064</v>
      </c>
      <c r="E3567">
        <v>0</v>
      </c>
      <c r="F3567">
        <v>0</v>
      </c>
      <c r="G3567">
        <v>0.2</v>
      </c>
      <c r="H3567" t="s">
        <v>98</v>
      </c>
      <c r="I3567" t="s">
        <v>98</v>
      </c>
      <c r="J3567">
        <v>0.45750809040000001</v>
      </c>
      <c r="K3567">
        <v>7.0115561600000001E-2</v>
      </c>
      <c r="L3567">
        <v>5.5780270399999998E-2</v>
      </c>
      <c r="M3567">
        <v>2.21879312E-2</v>
      </c>
      <c r="N3567">
        <v>2.21879312E-2</v>
      </c>
      <c r="O3567">
        <v>1.7651556799999999E-2</v>
      </c>
      <c r="P3567">
        <v>1.7651556799999999E-2</v>
      </c>
      <c r="Q3567">
        <v>2.80853088E-2</v>
      </c>
      <c r="R3567">
        <v>2.2343201600000001E-2</v>
      </c>
      <c r="S3567">
        <v>1.7775081599999999E-2</v>
      </c>
      <c r="T3567">
        <v>1.4140923999999999E-2</v>
      </c>
      <c r="U3567">
        <v>5.4572585600000001E-2</v>
      </c>
      <c r="V3567">
        <v>41.63</v>
      </c>
      <c r="W3567">
        <v>0.571885113</v>
      </c>
      <c r="X3567">
        <v>8.7644451999999998E-2</v>
      </c>
      <c r="Y3567">
        <v>6.9725337999999998E-2</v>
      </c>
      <c r="Z3567">
        <v>2.7734913999999999E-2</v>
      </c>
      <c r="AA3567">
        <v>2.7734913999999999E-2</v>
      </c>
      <c r="AB3567">
        <v>2.2064446000000001E-2</v>
      </c>
      <c r="AC3567">
        <v>2.2064446000000001E-2</v>
      </c>
      <c r="AD3567">
        <v>3.5106635999999997E-2</v>
      </c>
      <c r="AE3567">
        <v>2.7929002000000001E-2</v>
      </c>
      <c r="AF3567">
        <v>2.2218852000000001E-2</v>
      </c>
      <c r="AG3567">
        <v>1.7676154999999999E-2</v>
      </c>
      <c r="AH3567" s="6">
        <v>6.8215732000000001E-2</v>
      </c>
      <c r="AI3567" s="6"/>
      <c r="AJ3567" s="8"/>
      <c r="AK3567" s="6"/>
      <c r="AL3567" s="6"/>
      <c r="AM3567" s="6"/>
      <c r="AN3567" s="6"/>
      <c r="AO3567" s="6"/>
      <c r="AP3567" s="6"/>
      <c r="AQ3567" s="6"/>
      <c r="AR3567" s="6"/>
      <c r="AS3567" s="6"/>
    </row>
    <row r="3568" spans="1:45" x14ac:dyDescent="0.35">
      <c r="A3568">
        <v>15000</v>
      </c>
      <c r="B3568">
        <v>2.406954665564331</v>
      </c>
      <c r="C3568">
        <v>220</v>
      </c>
      <c r="D3568">
        <v>1.343003106662064</v>
      </c>
      <c r="E3568">
        <v>0</v>
      </c>
      <c r="F3568">
        <v>0</v>
      </c>
      <c r="G3568">
        <v>0.2</v>
      </c>
      <c r="H3568" t="s">
        <v>98</v>
      </c>
      <c r="I3568" t="s">
        <v>98</v>
      </c>
      <c r="J3568">
        <v>0.45750809040000001</v>
      </c>
      <c r="K3568">
        <v>7.0115561600000001E-2</v>
      </c>
      <c r="L3568">
        <v>5.5780270399999998E-2</v>
      </c>
      <c r="M3568">
        <v>2.21879312E-2</v>
      </c>
      <c r="N3568">
        <v>2.21879312E-2</v>
      </c>
      <c r="O3568">
        <v>1.7651556799999999E-2</v>
      </c>
      <c r="P3568">
        <v>1.7651556799999999E-2</v>
      </c>
      <c r="Q3568">
        <v>2.80853088E-2</v>
      </c>
      <c r="R3568">
        <v>2.2343201600000001E-2</v>
      </c>
      <c r="S3568">
        <v>1.7775081599999999E-2</v>
      </c>
      <c r="T3568">
        <v>1.4140923999999999E-2</v>
      </c>
      <c r="U3568">
        <v>5.4572585600000001E-2</v>
      </c>
      <c r="V3568">
        <v>41.63</v>
      </c>
      <c r="W3568">
        <v>0.571885113</v>
      </c>
      <c r="X3568">
        <v>8.7644451999999998E-2</v>
      </c>
      <c r="Y3568">
        <v>6.9725337999999998E-2</v>
      </c>
      <c r="Z3568">
        <v>2.7734913999999999E-2</v>
      </c>
      <c r="AA3568">
        <v>2.7734913999999999E-2</v>
      </c>
      <c r="AB3568">
        <v>2.2064446000000001E-2</v>
      </c>
      <c r="AC3568">
        <v>2.2064446000000001E-2</v>
      </c>
      <c r="AD3568">
        <v>3.5106635999999997E-2</v>
      </c>
      <c r="AE3568">
        <v>2.7929002000000001E-2</v>
      </c>
      <c r="AF3568">
        <v>2.2218852000000001E-2</v>
      </c>
      <c r="AG3568">
        <v>1.7676154999999999E-2</v>
      </c>
      <c r="AH3568" s="6">
        <v>6.8215732000000001E-2</v>
      </c>
      <c r="AI3568" s="6"/>
      <c r="AJ3568" s="8"/>
      <c r="AK3568" s="6"/>
      <c r="AL3568" s="6"/>
      <c r="AM3568" s="6"/>
      <c r="AN3568" s="6"/>
      <c r="AO3568" s="6"/>
      <c r="AP3568" s="6"/>
      <c r="AQ3568" s="6"/>
      <c r="AR3568" s="6"/>
      <c r="AS3568" s="6"/>
    </row>
    <row r="3569" spans="1:45" x14ac:dyDescent="0.35">
      <c r="A3569">
        <v>1500</v>
      </c>
      <c r="B3569">
        <v>0.707424060639398</v>
      </c>
      <c r="C3569">
        <v>250</v>
      </c>
      <c r="D3569">
        <v>1.343003106662064</v>
      </c>
      <c r="E3569">
        <v>0</v>
      </c>
      <c r="F3569">
        <v>0</v>
      </c>
      <c r="G3569">
        <v>0.2</v>
      </c>
      <c r="H3569" t="s">
        <v>98</v>
      </c>
      <c r="I3569" t="s">
        <v>98</v>
      </c>
      <c r="J3569">
        <v>0.45750809040000001</v>
      </c>
      <c r="K3569">
        <v>7.0115561600000001E-2</v>
      </c>
      <c r="L3569">
        <v>5.5780270399999998E-2</v>
      </c>
      <c r="M3569">
        <v>2.21879312E-2</v>
      </c>
      <c r="N3569">
        <v>2.21879312E-2</v>
      </c>
      <c r="O3569">
        <v>1.7651556799999999E-2</v>
      </c>
      <c r="P3569">
        <v>1.7651556799999999E-2</v>
      </c>
      <c r="Q3569">
        <v>2.80853088E-2</v>
      </c>
      <c r="R3569">
        <v>2.2343201600000001E-2</v>
      </c>
      <c r="S3569">
        <v>1.7775081599999999E-2</v>
      </c>
      <c r="T3569">
        <v>1.4140923999999999E-2</v>
      </c>
      <c r="U3569">
        <v>5.4572585600000001E-2</v>
      </c>
      <c r="V3569">
        <v>41.63</v>
      </c>
      <c r="W3569">
        <v>0.571885113</v>
      </c>
      <c r="X3569">
        <v>8.7644451999999998E-2</v>
      </c>
      <c r="Y3569">
        <v>6.9725337999999998E-2</v>
      </c>
      <c r="Z3569">
        <v>2.7734913999999999E-2</v>
      </c>
      <c r="AA3569">
        <v>2.7734913999999999E-2</v>
      </c>
      <c r="AB3569">
        <v>2.2064446000000001E-2</v>
      </c>
      <c r="AC3569">
        <v>2.2064446000000001E-2</v>
      </c>
      <c r="AD3569">
        <v>3.5106635999999997E-2</v>
      </c>
      <c r="AE3569">
        <v>2.7929002000000001E-2</v>
      </c>
      <c r="AF3569">
        <v>2.2218852000000001E-2</v>
      </c>
      <c r="AG3569">
        <v>1.7676154999999999E-2</v>
      </c>
      <c r="AH3569" s="6">
        <v>6.8215732000000001E-2</v>
      </c>
      <c r="AI3569" s="6"/>
      <c r="AJ3569" s="8"/>
      <c r="AK3569" s="6"/>
      <c r="AL3569" s="6"/>
      <c r="AM3569" s="6"/>
      <c r="AN3569" s="6"/>
      <c r="AO3569" s="6"/>
      <c r="AP3569" s="6"/>
      <c r="AQ3569" s="6"/>
      <c r="AR3569" s="6"/>
      <c r="AS3569" s="6"/>
    </row>
    <row r="3570" spans="1:45" x14ac:dyDescent="0.35">
      <c r="A3570">
        <v>2000</v>
      </c>
      <c r="B3570">
        <v>0.68713452758856741</v>
      </c>
      <c r="C3570">
        <v>250</v>
      </c>
      <c r="D3570">
        <v>1.343003106662064</v>
      </c>
      <c r="E3570">
        <v>0</v>
      </c>
      <c r="F3570">
        <v>0</v>
      </c>
      <c r="G3570">
        <v>0.2</v>
      </c>
      <c r="H3570" t="s">
        <v>98</v>
      </c>
      <c r="I3570" t="s">
        <v>98</v>
      </c>
      <c r="J3570">
        <v>0.45750809040000001</v>
      </c>
      <c r="K3570">
        <v>7.0115561600000001E-2</v>
      </c>
      <c r="L3570">
        <v>5.5780270399999998E-2</v>
      </c>
      <c r="M3570">
        <v>2.21879312E-2</v>
      </c>
      <c r="N3570">
        <v>2.21879312E-2</v>
      </c>
      <c r="O3570">
        <v>1.7651556799999999E-2</v>
      </c>
      <c r="P3570">
        <v>1.7651556799999999E-2</v>
      </c>
      <c r="Q3570">
        <v>2.80853088E-2</v>
      </c>
      <c r="R3570">
        <v>2.2343201600000001E-2</v>
      </c>
      <c r="S3570">
        <v>1.7775081599999999E-2</v>
      </c>
      <c r="T3570">
        <v>1.4140923999999999E-2</v>
      </c>
      <c r="U3570">
        <v>5.4572585600000001E-2</v>
      </c>
      <c r="V3570">
        <v>41.63</v>
      </c>
      <c r="W3570">
        <v>0.571885113</v>
      </c>
      <c r="X3570">
        <v>8.7644451999999998E-2</v>
      </c>
      <c r="Y3570">
        <v>6.9725337999999998E-2</v>
      </c>
      <c r="Z3570">
        <v>2.7734913999999999E-2</v>
      </c>
      <c r="AA3570">
        <v>2.7734913999999999E-2</v>
      </c>
      <c r="AB3570">
        <v>2.2064446000000001E-2</v>
      </c>
      <c r="AC3570">
        <v>2.2064446000000001E-2</v>
      </c>
      <c r="AD3570">
        <v>3.5106635999999997E-2</v>
      </c>
      <c r="AE3570">
        <v>2.7929002000000001E-2</v>
      </c>
      <c r="AF3570">
        <v>2.2218852000000001E-2</v>
      </c>
      <c r="AG3570">
        <v>1.7676154999999999E-2</v>
      </c>
      <c r="AH3570" s="6">
        <v>6.8215732000000001E-2</v>
      </c>
      <c r="AI3570" s="6"/>
      <c r="AJ3570" s="8"/>
      <c r="AK3570" s="6"/>
      <c r="AL3570" s="6"/>
      <c r="AM3570" s="6"/>
      <c r="AN3570" s="6"/>
      <c r="AO3570" s="6"/>
      <c r="AP3570" s="6"/>
      <c r="AQ3570" s="6"/>
      <c r="AR3570" s="6"/>
      <c r="AS3570" s="6"/>
    </row>
    <row r="3571" spans="1:45" x14ac:dyDescent="0.35">
      <c r="A3571">
        <v>2500</v>
      </c>
      <c r="B3571">
        <v>0.7194182653462482</v>
      </c>
      <c r="C3571">
        <v>250</v>
      </c>
      <c r="D3571">
        <v>1.343003106662064</v>
      </c>
      <c r="E3571">
        <v>0</v>
      </c>
      <c r="F3571">
        <v>0</v>
      </c>
      <c r="G3571">
        <v>0.2</v>
      </c>
      <c r="H3571" t="s">
        <v>98</v>
      </c>
      <c r="I3571" t="s">
        <v>98</v>
      </c>
      <c r="J3571">
        <v>0.45750809040000001</v>
      </c>
      <c r="K3571">
        <v>7.0115561600000001E-2</v>
      </c>
      <c r="L3571">
        <v>5.5780270399999998E-2</v>
      </c>
      <c r="M3571">
        <v>2.21879312E-2</v>
      </c>
      <c r="N3571">
        <v>2.21879312E-2</v>
      </c>
      <c r="O3571">
        <v>1.7651556799999999E-2</v>
      </c>
      <c r="P3571">
        <v>1.7651556799999999E-2</v>
      </c>
      <c r="Q3571">
        <v>2.80853088E-2</v>
      </c>
      <c r="R3571">
        <v>2.2343201600000001E-2</v>
      </c>
      <c r="S3571">
        <v>1.7775081599999999E-2</v>
      </c>
      <c r="T3571">
        <v>1.4140923999999999E-2</v>
      </c>
      <c r="U3571">
        <v>5.4572585600000001E-2</v>
      </c>
      <c r="V3571">
        <v>41.63</v>
      </c>
      <c r="W3571">
        <v>0.571885113</v>
      </c>
      <c r="X3571">
        <v>8.7644451999999998E-2</v>
      </c>
      <c r="Y3571">
        <v>6.9725337999999998E-2</v>
      </c>
      <c r="Z3571">
        <v>2.7734913999999999E-2</v>
      </c>
      <c r="AA3571">
        <v>2.7734913999999999E-2</v>
      </c>
      <c r="AB3571">
        <v>2.2064446000000001E-2</v>
      </c>
      <c r="AC3571">
        <v>2.2064446000000001E-2</v>
      </c>
      <c r="AD3571">
        <v>3.5106635999999997E-2</v>
      </c>
      <c r="AE3571">
        <v>2.7929002000000001E-2</v>
      </c>
      <c r="AF3571">
        <v>2.2218852000000001E-2</v>
      </c>
      <c r="AG3571">
        <v>1.7676154999999999E-2</v>
      </c>
      <c r="AH3571" s="6">
        <v>6.8215732000000001E-2</v>
      </c>
      <c r="AI3571" s="6"/>
      <c r="AJ3571" s="8"/>
      <c r="AK3571" s="6"/>
      <c r="AL3571" s="6"/>
      <c r="AM3571" s="6"/>
      <c r="AN3571" s="6"/>
      <c r="AO3571" s="6"/>
      <c r="AP3571" s="6"/>
      <c r="AQ3571" s="6"/>
      <c r="AR3571" s="6"/>
      <c r="AS3571" s="6"/>
    </row>
    <row r="3572" spans="1:45" x14ac:dyDescent="0.35">
      <c r="A3572">
        <v>5000</v>
      </c>
      <c r="B3572">
        <v>1.0382734962841329</v>
      </c>
      <c r="C3572">
        <v>250</v>
      </c>
      <c r="D3572">
        <v>1.343003106662064</v>
      </c>
      <c r="E3572">
        <v>0</v>
      </c>
      <c r="F3572">
        <v>0</v>
      </c>
      <c r="G3572">
        <v>0.2</v>
      </c>
      <c r="H3572" t="s">
        <v>98</v>
      </c>
      <c r="I3572" t="s">
        <v>98</v>
      </c>
      <c r="J3572">
        <v>0.45750809040000001</v>
      </c>
      <c r="K3572">
        <v>7.0115561600000001E-2</v>
      </c>
      <c r="L3572">
        <v>5.5780270399999998E-2</v>
      </c>
      <c r="M3572">
        <v>2.21879312E-2</v>
      </c>
      <c r="N3572">
        <v>2.21879312E-2</v>
      </c>
      <c r="O3572">
        <v>1.7651556799999999E-2</v>
      </c>
      <c r="P3572">
        <v>1.7651556799999999E-2</v>
      </c>
      <c r="Q3572">
        <v>2.80853088E-2</v>
      </c>
      <c r="R3572">
        <v>2.2343201600000001E-2</v>
      </c>
      <c r="S3572">
        <v>1.7775081599999999E-2</v>
      </c>
      <c r="T3572">
        <v>1.4140923999999999E-2</v>
      </c>
      <c r="U3572">
        <v>5.4572585600000001E-2</v>
      </c>
      <c r="V3572">
        <v>41.63</v>
      </c>
      <c r="W3572">
        <v>0.571885113</v>
      </c>
      <c r="X3572">
        <v>8.7644451999999998E-2</v>
      </c>
      <c r="Y3572">
        <v>6.9725337999999998E-2</v>
      </c>
      <c r="Z3572">
        <v>2.7734913999999999E-2</v>
      </c>
      <c r="AA3572">
        <v>2.7734913999999999E-2</v>
      </c>
      <c r="AB3572">
        <v>2.2064446000000001E-2</v>
      </c>
      <c r="AC3572">
        <v>2.2064446000000001E-2</v>
      </c>
      <c r="AD3572">
        <v>3.5106635999999997E-2</v>
      </c>
      <c r="AE3572">
        <v>2.7929002000000001E-2</v>
      </c>
      <c r="AF3572">
        <v>2.2218852000000001E-2</v>
      </c>
      <c r="AG3572">
        <v>1.7676154999999999E-2</v>
      </c>
      <c r="AH3572" s="6">
        <v>6.8215732000000001E-2</v>
      </c>
      <c r="AI3572" s="6"/>
      <c r="AJ3572" s="8"/>
      <c r="AK3572" s="6"/>
      <c r="AL3572" s="6"/>
      <c r="AM3572" s="6"/>
      <c r="AN3572" s="6"/>
      <c r="AO3572" s="6"/>
      <c r="AP3572" s="6"/>
      <c r="AQ3572" s="6"/>
      <c r="AR3572" s="6"/>
      <c r="AS3572" s="6"/>
    </row>
    <row r="3573" spans="1:45" x14ac:dyDescent="0.35">
      <c r="A3573">
        <v>7500</v>
      </c>
      <c r="B3573">
        <v>1.381473493179241</v>
      </c>
      <c r="C3573">
        <v>250</v>
      </c>
      <c r="D3573">
        <v>1.343003106662064</v>
      </c>
      <c r="E3573">
        <v>0</v>
      </c>
      <c r="F3573">
        <v>0</v>
      </c>
      <c r="G3573">
        <v>0.2</v>
      </c>
      <c r="H3573" t="s">
        <v>98</v>
      </c>
      <c r="I3573" t="s">
        <v>98</v>
      </c>
      <c r="J3573">
        <v>0.45750809040000001</v>
      </c>
      <c r="K3573">
        <v>7.0115561600000001E-2</v>
      </c>
      <c r="L3573">
        <v>5.5780270399999998E-2</v>
      </c>
      <c r="M3573">
        <v>2.21879312E-2</v>
      </c>
      <c r="N3573">
        <v>2.21879312E-2</v>
      </c>
      <c r="O3573">
        <v>1.7651556799999999E-2</v>
      </c>
      <c r="P3573">
        <v>1.7651556799999999E-2</v>
      </c>
      <c r="Q3573">
        <v>2.80853088E-2</v>
      </c>
      <c r="R3573">
        <v>2.2343201600000001E-2</v>
      </c>
      <c r="S3573">
        <v>1.7775081599999999E-2</v>
      </c>
      <c r="T3573">
        <v>1.4140923999999999E-2</v>
      </c>
      <c r="U3573">
        <v>5.4572585600000001E-2</v>
      </c>
      <c r="V3573">
        <v>41.63</v>
      </c>
      <c r="W3573">
        <v>0.571885113</v>
      </c>
      <c r="X3573">
        <v>8.7644451999999998E-2</v>
      </c>
      <c r="Y3573">
        <v>6.9725337999999998E-2</v>
      </c>
      <c r="Z3573">
        <v>2.7734913999999999E-2</v>
      </c>
      <c r="AA3573">
        <v>2.7734913999999999E-2</v>
      </c>
      <c r="AB3573">
        <v>2.2064446000000001E-2</v>
      </c>
      <c r="AC3573">
        <v>2.2064446000000001E-2</v>
      </c>
      <c r="AD3573">
        <v>3.5106635999999997E-2</v>
      </c>
      <c r="AE3573">
        <v>2.7929002000000001E-2</v>
      </c>
      <c r="AF3573">
        <v>2.2218852000000001E-2</v>
      </c>
      <c r="AG3573">
        <v>1.7676154999999999E-2</v>
      </c>
      <c r="AH3573" s="6">
        <v>6.8215732000000001E-2</v>
      </c>
      <c r="AI3573" s="6"/>
      <c r="AJ3573" s="8"/>
      <c r="AK3573" s="6"/>
      <c r="AL3573" s="6"/>
      <c r="AM3573" s="6"/>
      <c r="AN3573" s="6"/>
      <c r="AO3573" s="6"/>
      <c r="AP3573" s="6"/>
      <c r="AQ3573" s="6"/>
      <c r="AR3573" s="6"/>
      <c r="AS3573" s="6"/>
    </row>
    <row r="3574" spans="1:45" x14ac:dyDescent="0.35">
      <c r="A3574">
        <v>10000</v>
      </c>
      <c r="B3574">
        <v>1.7144954993339461</v>
      </c>
      <c r="C3574">
        <v>250</v>
      </c>
      <c r="D3574">
        <v>1.343003106662064</v>
      </c>
      <c r="E3574">
        <v>0</v>
      </c>
      <c r="F3574">
        <v>0</v>
      </c>
      <c r="G3574">
        <v>0.2</v>
      </c>
      <c r="H3574" t="s">
        <v>98</v>
      </c>
      <c r="I3574" t="s">
        <v>98</v>
      </c>
      <c r="J3574">
        <v>0.45750809040000001</v>
      </c>
      <c r="K3574">
        <v>7.0115561600000001E-2</v>
      </c>
      <c r="L3574">
        <v>5.5780270399999998E-2</v>
      </c>
      <c r="M3574">
        <v>2.21879312E-2</v>
      </c>
      <c r="N3574">
        <v>2.21879312E-2</v>
      </c>
      <c r="O3574">
        <v>1.7651556799999999E-2</v>
      </c>
      <c r="P3574">
        <v>1.7651556799999999E-2</v>
      </c>
      <c r="Q3574">
        <v>2.80853088E-2</v>
      </c>
      <c r="R3574">
        <v>2.2343201600000001E-2</v>
      </c>
      <c r="S3574">
        <v>1.7775081599999999E-2</v>
      </c>
      <c r="T3574">
        <v>1.4140923999999999E-2</v>
      </c>
      <c r="U3574">
        <v>5.4572585600000001E-2</v>
      </c>
      <c r="V3574">
        <v>41.63</v>
      </c>
      <c r="W3574">
        <v>0.571885113</v>
      </c>
      <c r="X3574">
        <v>8.7644451999999998E-2</v>
      </c>
      <c r="Y3574">
        <v>6.9725337999999998E-2</v>
      </c>
      <c r="Z3574">
        <v>2.7734913999999999E-2</v>
      </c>
      <c r="AA3574">
        <v>2.7734913999999999E-2</v>
      </c>
      <c r="AB3574">
        <v>2.2064446000000001E-2</v>
      </c>
      <c r="AC3574">
        <v>2.2064446000000001E-2</v>
      </c>
      <c r="AD3574">
        <v>3.5106635999999997E-2</v>
      </c>
      <c r="AE3574">
        <v>2.7929002000000001E-2</v>
      </c>
      <c r="AF3574">
        <v>2.2218852000000001E-2</v>
      </c>
      <c r="AG3574">
        <v>1.7676154999999999E-2</v>
      </c>
      <c r="AH3574" s="6">
        <v>6.8215732000000001E-2</v>
      </c>
      <c r="AI3574" s="6"/>
      <c r="AJ3574" s="8"/>
      <c r="AK3574" s="6"/>
      <c r="AL3574" s="6"/>
      <c r="AM3574" s="6"/>
      <c r="AN3574" s="6"/>
      <c r="AO3574" s="6"/>
      <c r="AP3574" s="6"/>
      <c r="AQ3574" s="6"/>
      <c r="AR3574" s="6"/>
      <c r="AS3574" s="6"/>
    </row>
    <row r="3575" spans="1:45" x14ac:dyDescent="0.35">
      <c r="A3575">
        <v>15000</v>
      </c>
      <c r="B3575">
        <v>2.349931789927806</v>
      </c>
      <c r="C3575">
        <v>250</v>
      </c>
      <c r="D3575">
        <v>1.343003106662064</v>
      </c>
      <c r="E3575">
        <v>0</v>
      </c>
      <c r="F3575">
        <v>0</v>
      </c>
      <c r="G3575">
        <v>0.2</v>
      </c>
      <c r="H3575" t="s">
        <v>98</v>
      </c>
      <c r="I3575" t="s">
        <v>98</v>
      </c>
      <c r="J3575">
        <v>0.45750809040000001</v>
      </c>
      <c r="K3575">
        <v>7.0115561600000001E-2</v>
      </c>
      <c r="L3575">
        <v>5.5780270399999998E-2</v>
      </c>
      <c r="M3575">
        <v>2.21879312E-2</v>
      </c>
      <c r="N3575">
        <v>2.21879312E-2</v>
      </c>
      <c r="O3575">
        <v>1.7651556799999999E-2</v>
      </c>
      <c r="P3575">
        <v>1.7651556799999999E-2</v>
      </c>
      <c r="Q3575">
        <v>2.80853088E-2</v>
      </c>
      <c r="R3575">
        <v>2.2343201600000001E-2</v>
      </c>
      <c r="S3575">
        <v>1.7775081599999999E-2</v>
      </c>
      <c r="T3575">
        <v>1.4140923999999999E-2</v>
      </c>
      <c r="U3575">
        <v>5.4572585600000001E-2</v>
      </c>
      <c r="V3575">
        <v>41.63</v>
      </c>
      <c r="W3575">
        <v>0.571885113</v>
      </c>
      <c r="X3575">
        <v>8.7644451999999998E-2</v>
      </c>
      <c r="Y3575">
        <v>6.9725337999999998E-2</v>
      </c>
      <c r="Z3575">
        <v>2.7734913999999999E-2</v>
      </c>
      <c r="AA3575">
        <v>2.7734913999999999E-2</v>
      </c>
      <c r="AB3575">
        <v>2.2064446000000001E-2</v>
      </c>
      <c r="AC3575">
        <v>2.2064446000000001E-2</v>
      </c>
      <c r="AD3575">
        <v>3.5106635999999997E-2</v>
      </c>
      <c r="AE3575">
        <v>2.7929002000000001E-2</v>
      </c>
      <c r="AF3575">
        <v>2.2218852000000001E-2</v>
      </c>
      <c r="AG3575">
        <v>1.7676154999999999E-2</v>
      </c>
      <c r="AH3575" s="6">
        <v>6.8215732000000001E-2</v>
      </c>
      <c r="AI3575" s="6"/>
      <c r="AJ3575" s="8"/>
      <c r="AK3575" s="6"/>
      <c r="AL3575" s="6"/>
      <c r="AM3575" s="6"/>
      <c r="AN3575" s="6"/>
      <c r="AO3575" s="6"/>
      <c r="AP3575" s="6"/>
      <c r="AQ3575" s="6"/>
      <c r="AR3575" s="6"/>
      <c r="AS3575" s="6"/>
    </row>
    <row r="3576" spans="1:45" x14ac:dyDescent="0.35">
      <c r="A3576">
        <v>1500</v>
      </c>
      <c r="B3576">
        <v>0.75717260732679748</v>
      </c>
      <c r="C3576">
        <v>280</v>
      </c>
      <c r="D3576">
        <v>1.343003106662064</v>
      </c>
      <c r="E3576">
        <v>0</v>
      </c>
      <c r="F3576">
        <v>0</v>
      </c>
      <c r="G3576">
        <v>0.2</v>
      </c>
      <c r="H3576" t="s">
        <v>98</v>
      </c>
      <c r="I3576" t="s">
        <v>98</v>
      </c>
      <c r="J3576">
        <v>0.45750809040000001</v>
      </c>
      <c r="K3576">
        <v>7.0115561600000001E-2</v>
      </c>
      <c r="L3576">
        <v>5.5780270399999998E-2</v>
      </c>
      <c r="M3576">
        <v>2.21879312E-2</v>
      </c>
      <c r="N3576">
        <v>2.21879312E-2</v>
      </c>
      <c r="O3576">
        <v>1.7651556799999999E-2</v>
      </c>
      <c r="P3576">
        <v>1.7651556799999999E-2</v>
      </c>
      <c r="Q3576">
        <v>2.80853088E-2</v>
      </c>
      <c r="R3576">
        <v>2.2343201600000001E-2</v>
      </c>
      <c r="S3576">
        <v>1.7775081599999999E-2</v>
      </c>
      <c r="T3576">
        <v>1.4140923999999999E-2</v>
      </c>
      <c r="U3576">
        <v>5.4572585600000001E-2</v>
      </c>
      <c r="V3576">
        <v>41.63</v>
      </c>
      <c r="W3576">
        <v>0.571885113</v>
      </c>
      <c r="X3576">
        <v>8.7644451999999998E-2</v>
      </c>
      <c r="Y3576">
        <v>6.9725337999999998E-2</v>
      </c>
      <c r="Z3576">
        <v>2.7734913999999999E-2</v>
      </c>
      <c r="AA3576">
        <v>2.7734913999999999E-2</v>
      </c>
      <c r="AB3576">
        <v>2.2064446000000001E-2</v>
      </c>
      <c r="AC3576">
        <v>2.2064446000000001E-2</v>
      </c>
      <c r="AD3576">
        <v>3.5106635999999997E-2</v>
      </c>
      <c r="AE3576">
        <v>2.7929002000000001E-2</v>
      </c>
      <c r="AF3576">
        <v>2.2218852000000001E-2</v>
      </c>
      <c r="AG3576">
        <v>1.7676154999999999E-2</v>
      </c>
      <c r="AH3576" s="6">
        <v>6.8215732000000001E-2</v>
      </c>
      <c r="AI3576" s="6"/>
      <c r="AJ3576" s="8"/>
      <c r="AK3576" s="6"/>
      <c r="AL3576" s="6"/>
      <c r="AM3576" s="6"/>
      <c r="AN3576" s="6"/>
      <c r="AO3576" s="6"/>
      <c r="AP3576" s="6"/>
      <c r="AQ3576" s="6"/>
      <c r="AR3576" s="6"/>
      <c r="AS3576" s="6"/>
    </row>
    <row r="3577" spans="1:45" x14ac:dyDescent="0.35">
      <c r="A3577">
        <v>2000</v>
      </c>
      <c r="B3577">
        <v>0.73276434186185746</v>
      </c>
      <c r="C3577">
        <v>280</v>
      </c>
      <c r="D3577">
        <v>1.343003106662064</v>
      </c>
      <c r="E3577">
        <v>0</v>
      </c>
      <c r="F3577">
        <v>0</v>
      </c>
      <c r="G3577">
        <v>0.2</v>
      </c>
      <c r="H3577" t="s">
        <v>98</v>
      </c>
      <c r="I3577" t="s">
        <v>98</v>
      </c>
      <c r="J3577">
        <v>0.45750809040000001</v>
      </c>
      <c r="K3577">
        <v>7.0115561600000001E-2</v>
      </c>
      <c r="L3577">
        <v>5.5780270399999998E-2</v>
      </c>
      <c r="M3577">
        <v>2.21879312E-2</v>
      </c>
      <c r="N3577">
        <v>2.21879312E-2</v>
      </c>
      <c r="O3577">
        <v>1.7651556799999999E-2</v>
      </c>
      <c r="P3577">
        <v>1.7651556799999999E-2</v>
      </c>
      <c r="Q3577">
        <v>2.80853088E-2</v>
      </c>
      <c r="R3577">
        <v>2.2343201600000001E-2</v>
      </c>
      <c r="S3577">
        <v>1.7775081599999999E-2</v>
      </c>
      <c r="T3577">
        <v>1.4140923999999999E-2</v>
      </c>
      <c r="U3577">
        <v>5.4572585600000001E-2</v>
      </c>
      <c r="V3577">
        <v>41.63</v>
      </c>
      <c r="W3577">
        <v>0.571885113</v>
      </c>
      <c r="X3577">
        <v>8.7644451999999998E-2</v>
      </c>
      <c r="Y3577">
        <v>6.9725337999999998E-2</v>
      </c>
      <c r="Z3577">
        <v>2.7734913999999999E-2</v>
      </c>
      <c r="AA3577">
        <v>2.7734913999999999E-2</v>
      </c>
      <c r="AB3577">
        <v>2.2064446000000001E-2</v>
      </c>
      <c r="AC3577">
        <v>2.2064446000000001E-2</v>
      </c>
      <c r="AD3577">
        <v>3.5106635999999997E-2</v>
      </c>
      <c r="AE3577">
        <v>2.7929002000000001E-2</v>
      </c>
      <c r="AF3577">
        <v>2.2218852000000001E-2</v>
      </c>
      <c r="AG3577">
        <v>1.7676154999999999E-2</v>
      </c>
      <c r="AH3577" s="6">
        <v>6.8215732000000001E-2</v>
      </c>
      <c r="AI3577" s="6"/>
      <c r="AJ3577" s="8"/>
      <c r="AK3577" s="6"/>
      <c r="AL3577" s="6"/>
      <c r="AM3577" s="6"/>
      <c r="AN3577" s="6"/>
      <c r="AO3577" s="6"/>
      <c r="AP3577" s="6"/>
      <c r="AQ3577" s="6"/>
      <c r="AR3577" s="6"/>
      <c r="AS3577" s="6"/>
    </row>
    <row r="3578" spans="1:45" x14ac:dyDescent="0.35">
      <c r="A3578">
        <v>2500</v>
      </c>
      <c r="B3578">
        <v>0.75288689694770161</v>
      </c>
      <c r="C3578">
        <v>280</v>
      </c>
      <c r="D3578">
        <v>1.343003106662064</v>
      </c>
      <c r="E3578">
        <v>0</v>
      </c>
      <c r="F3578">
        <v>0</v>
      </c>
      <c r="G3578">
        <v>0.2</v>
      </c>
      <c r="H3578" t="s">
        <v>98</v>
      </c>
      <c r="I3578" t="s">
        <v>98</v>
      </c>
      <c r="J3578">
        <v>0.45750809040000001</v>
      </c>
      <c r="K3578">
        <v>7.0115561600000001E-2</v>
      </c>
      <c r="L3578">
        <v>5.5780270399999998E-2</v>
      </c>
      <c r="M3578">
        <v>2.21879312E-2</v>
      </c>
      <c r="N3578">
        <v>2.21879312E-2</v>
      </c>
      <c r="O3578">
        <v>1.7651556799999999E-2</v>
      </c>
      <c r="P3578">
        <v>1.7651556799999999E-2</v>
      </c>
      <c r="Q3578">
        <v>2.80853088E-2</v>
      </c>
      <c r="R3578">
        <v>2.2343201600000001E-2</v>
      </c>
      <c r="S3578">
        <v>1.7775081599999999E-2</v>
      </c>
      <c r="T3578">
        <v>1.4140923999999999E-2</v>
      </c>
      <c r="U3578">
        <v>5.4572585600000001E-2</v>
      </c>
      <c r="V3578">
        <v>41.63</v>
      </c>
      <c r="W3578">
        <v>0.571885113</v>
      </c>
      <c r="X3578">
        <v>8.7644451999999998E-2</v>
      </c>
      <c r="Y3578">
        <v>6.9725337999999998E-2</v>
      </c>
      <c r="Z3578">
        <v>2.7734913999999999E-2</v>
      </c>
      <c r="AA3578">
        <v>2.7734913999999999E-2</v>
      </c>
      <c r="AB3578">
        <v>2.2064446000000001E-2</v>
      </c>
      <c r="AC3578">
        <v>2.2064446000000001E-2</v>
      </c>
      <c r="AD3578">
        <v>3.5106635999999997E-2</v>
      </c>
      <c r="AE3578">
        <v>2.7929002000000001E-2</v>
      </c>
      <c r="AF3578">
        <v>2.2218852000000001E-2</v>
      </c>
      <c r="AG3578">
        <v>1.7676154999999999E-2</v>
      </c>
      <c r="AH3578" s="6">
        <v>6.8215732000000001E-2</v>
      </c>
      <c r="AI3578" s="6"/>
      <c r="AJ3578" s="8"/>
      <c r="AK3578" s="6"/>
      <c r="AL3578" s="6"/>
      <c r="AM3578" s="6"/>
      <c r="AN3578" s="6"/>
      <c r="AO3578" s="6"/>
      <c r="AP3578" s="6"/>
      <c r="AQ3578" s="6"/>
      <c r="AR3578" s="6"/>
      <c r="AS3578" s="6"/>
    </row>
    <row r="3579" spans="1:45" x14ac:dyDescent="0.35">
      <c r="A3579">
        <v>5000</v>
      </c>
      <c r="B3579">
        <v>1.0406938239065231</v>
      </c>
      <c r="C3579">
        <v>280</v>
      </c>
      <c r="D3579">
        <v>1.343003106662064</v>
      </c>
      <c r="E3579">
        <v>0</v>
      </c>
      <c r="F3579">
        <v>0</v>
      </c>
      <c r="G3579">
        <v>0.2</v>
      </c>
      <c r="H3579" t="s">
        <v>98</v>
      </c>
      <c r="I3579" t="s">
        <v>98</v>
      </c>
      <c r="J3579">
        <v>0.45750809040000001</v>
      </c>
      <c r="K3579">
        <v>7.0115561600000001E-2</v>
      </c>
      <c r="L3579">
        <v>5.5780270399999998E-2</v>
      </c>
      <c r="M3579">
        <v>2.21879312E-2</v>
      </c>
      <c r="N3579">
        <v>2.21879312E-2</v>
      </c>
      <c r="O3579">
        <v>1.7651556799999999E-2</v>
      </c>
      <c r="P3579">
        <v>1.7651556799999999E-2</v>
      </c>
      <c r="Q3579">
        <v>2.80853088E-2</v>
      </c>
      <c r="R3579">
        <v>2.2343201600000001E-2</v>
      </c>
      <c r="S3579">
        <v>1.7775081599999999E-2</v>
      </c>
      <c r="T3579">
        <v>1.4140923999999999E-2</v>
      </c>
      <c r="U3579">
        <v>5.4572585600000001E-2</v>
      </c>
      <c r="V3579">
        <v>41.63</v>
      </c>
      <c r="W3579">
        <v>0.571885113</v>
      </c>
      <c r="X3579">
        <v>8.7644451999999998E-2</v>
      </c>
      <c r="Y3579">
        <v>6.9725337999999998E-2</v>
      </c>
      <c r="Z3579">
        <v>2.7734913999999999E-2</v>
      </c>
      <c r="AA3579">
        <v>2.7734913999999999E-2</v>
      </c>
      <c r="AB3579">
        <v>2.2064446000000001E-2</v>
      </c>
      <c r="AC3579">
        <v>2.2064446000000001E-2</v>
      </c>
      <c r="AD3579">
        <v>3.5106635999999997E-2</v>
      </c>
      <c r="AE3579">
        <v>2.7929002000000001E-2</v>
      </c>
      <c r="AF3579">
        <v>2.2218852000000001E-2</v>
      </c>
      <c r="AG3579">
        <v>1.7676154999999999E-2</v>
      </c>
      <c r="AH3579" s="6">
        <v>6.8215732000000001E-2</v>
      </c>
      <c r="AI3579" s="6"/>
      <c r="AJ3579" s="8"/>
      <c r="AK3579" s="6"/>
      <c r="AL3579" s="6"/>
      <c r="AM3579" s="6"/>
      <c r="AN3579" s="6"/>
      <c r="AO3579" s="6"/>
      <c r="AP3579" s="6"/>
      <c r="AQ3579" s="6"/>
      <c r="AR3579" s="6"/>
      <c r="AS3579" s="6"/>
    </row>
    <row r="3580" spans="1:45" x14ac:dyDescent="0.35">
      <c r="A3580">
        <v>7500</v>
      </c>
      <c r="B3580">
        <v>1.367330117724264</v>
      </c>
      <c r="C3580">
        <v>280</v>
      </c>
      <c r="D3580">
        <v>1.343003106662064</v>
      </c>
      <c r="E3580">
        <v>0</v>
      </c>
      <c r="F3580">
        <v>0</v>
      </c>
      <c r="G3580">
        <v>0.2</v>
      </c>
      <c r="H3580" t="s">
        <v>98</v>
      </c>
      <c r="I3580" t="s">
        <v>98</v>
      </c>
      <c r="J3580">
        <v>0.45750809040000001</v>
      </c>
      <c r="K3580">
        <v>7.0115561600000001E-2</v>
      </c>
      <c r="L3580">
        <v>5.5780270399999998E-2</v>
      </c>
      <c r="M3580">
        <v>2.21879312E-2</v>
      </c>
      <c r="N3580">
        <v>2.21879312E-2</v>
      </c>
      <c r="O3580">
        <v>1.7651556799999999E-2</v>
      </c>
      <c r="P3580">
        <v>1.7651556799999999E-2</v>
      </c>
      <c r="Q3580">
        <v>2.80853088E-2</v>
      </c>
      <c r="R3580">
        <v>2.2343201600000001E-2</v>
      </c>
      <c r="S3580">
        <v>1.7775081599999999E-2</v>
      </c>
      <c r="T3580">
        <v>1.4140923999999999E-2</v>
      </c>
      <c r="U3580">
        <v>5.4572585600000001E-2</v>
      </c>
      <c r="V3580">
        <v>41.63</v>
      </c>
      <c r="W3580">
        <v>0.571885113</v>
      </c>
      <c r="X3580">
        <v>8.7644451999999998E-2</v>
      </c>
      <c r="Y3580">
        <v>6.9725337999999998E-2</v>
      </c>
      <c r="Z3580">
        <v>2.7734913999999999E-2</v>
      </c>
      <c r="AA3580">
        <v>2.7734913999999999E-2</v>
      </c>
      <c r="AB3580">
        <v>2.2064446000000001E-2</v>
      </c>
      <c r="AC3580">
        <v>2.2064446000000001E-2</v>
      </c>
      <c r="AD3580">
        <v>3.5106635999999997E-2</v>
      </c>
      <c r="AE3580">
        <v>2.7929002000000001E-2</v>
      </c>
      <c r="AF3580">
        <v>2.2218852000000001E-2</v>
      </c>
      <c r="AG3580">
        <v>1.7676154999999999E-2</v>
      </c>
      <c r="AH3580" s="6">
        <v>6.8215732000000001E-2</v>
      </c>
      <c r="AI3580" s="6"/>
      <c r="AJ3580" s="8"/>
      <c r="AK3580" s="6"/>
      <c r="AL3580" s="6"/>
      <c r="AM3580" s="6"/>
      <c r="AN3580" s="6"/>
      <c r="AO3580" s="6"/>
      <c r="AP3580" s="6"/>
      <c r="AQ3580" s="6"/>
      <c r="AR3580" s="6"/>
      <c r="AS3580" s="6"/>
    </row>
    <row r="3581" spans="1:45" x14ac:dyDescent="0.35">
      <c r="A3581">
        <v>10000</v>
      </c>
      <c r="B3581">
        <v>1.6867969861526431</v>
      </c>
      <c r="C3581">
        <v>280</v>
      </c>
      <c r="D3581">
        <v>1.343003106662064</v>
      </c>
      <c r="E3581">
        <v>0</v>
      </c>
      <c r="F3581">
        <v>0</v>
      </c>
      <c r="G3581">
        <v>0.2</v>
      </c>
      <c r="H3581" t="s">
        <v>98</v>
      </c>
      <c r="I3581" t="s">
        <v>98</v>
      </c>
      <c r="J3581">
        <v>0.45750809040000001</v>
      </c>
      <c r="K3581">
        <v>7.0115561600000001E-2</v>
      </c>
      <c r="L3581">
        <v>5.5780270399999998E-2</v>
      </c>
      <c r="M3581">
        <v>2.21879312E-2</v>
      </c>
      <c r="N3581">
        <v>2.21879312E-2</v>
      </c>
      <c r="O3581">
        <v>1.7651556799999999E-2</v>
      </c>
      <c r="P3581">
        <v>1.7651556799999999E-2</v>
      </c>
      <c r="Q3581">
        <v>2.80853088E-2</v>
      </c>
      <c r="R3581">
        <v>2.2343201600000001E-2</v>
      </c>
      <c r="S3581">
        <v>1.7775081599999999E-2</v>
      </c>
      <c r="T3581">
        <v>1.4140923999999999E-2</v>
      </c>
      <c r="U3581">
        <v>5.4572585600000001E-2</v>
      </c>
      <c r="V3581">
        <v>41.63</v>
      </c>
      <c r="W3581">
        <v>0.571885113</v>
      </c>
      <c r="X3581">
        <v>8.7644451999999998E-2</v>
      </c>
      <c r="Y3581">
        <v>6.9725337999999998E-2</v>
      </c>
      <c r="Z3581">
        <v>2.7734913999999999E-2</v>
      </c>
      <c r="AA3581">
        <v>2.7734913999999999E-2</v>
      </c>
      <c r="AB3581">
        <v>2.2064446000000001E-2</v>
      </c>
      <c r="AC3581">
        <v>2.2064446000000001E-2</v>
      </c>
      <c r="AD3581">
        <v>3.5106635999999997E-2</v>
      </c>
      <c r="AE3581">
        <v>2.7929002000000001E-2</v>
      </c>
      <c r="AF3581">
        <v>2.2218852000000001E-2</v>
      </c>
      <c r="AG3581">
        <v>1.7676154999999999E-2</v>
      </c>
      <c r="AH3581" s="6">
        <v>6.8215732000000001E-2</v>
      </c>
      <c r="AI3581" s="6"/>
      <c r="AJ3581" s="8"/>
      <c r="AK3581" s="6"/>
      <c r="AL3581" s="6"/>
      <c r="AM3581" s="6"/>
      <c r="AN3581" s="6"/>
      <c r="AO3581" s="6"/>
      <c r="AP3581" s="6"/>
      <c r="AQ3581" s="6"/>
      <c r="AR3581" s="6"/>
      <c r="AS3581" s="6"/>
    </row>
    <row r="3582" spans="1:45" x14ac:dyDescent="0.35">
      <c r="A3582">
        <v>15000</v>
      </c>
      <c r="B3582">
        <v>2.2980796672578991</v>
      </c>
      <c r="C3582">
        <v>280</v>
      </c>
      <c r="D3582">
        <v>1.343003106662064</v>
      </c>
      <c r="E3582">
        <v>0</v>
      </c>
      <c r="F3582">
        <v>0</v>
      </c>
      <c r="G3582">
        <v>0.2</v>
      </c>
      <c r="H3582" t="s">
        <v>98</v>
      </c>
      <c r="I3582" t="s">
        <v>98</v>
      </c>
      <c r="J3582">
        <v>0.45750809040000001</v>
      </c>
      <c r="K3582">
        <v>7.0115561600000001E-2</v>
      </c>
      <c r="L3582">
        <v>5.5780270399999998E-2</v>
      </c>
      <c r="M3582">
        <v>2.21879312E-2</v>
      </c>
      <c r="N3582">
        <v>2.21879312E-2</v>
      </c>
      <c r="O3582">
        <v>1.7651556799999999E-2</v>
      </c>
      <c r="P3582">
        <v>1.7651556799999999E-2</v>
      </c>
      <c r="Q3582">
        <v>2.80853088E-2</v>
      </c>
      <c r="R3582">
        <v>2.2343201600000001E-2</v>
      </c>
      <c r="S3582">
        <v>1.7775081599999999E-2</v>
      </c>
      <c r="T3582">
        <v>1.4140923999999999E-2</v>
      </c>
      <c r="U3582">
        <v>5.4572585600000001E-2</v>
      </c>
      <c r="V3582">
        <v>41.63</v>
      </c>
      <c r="W3582">
        <v>0.571885113</v>
      </c>
      <c r="X3582">
        <v>8.7644451999999998E-2</v>
      </c>
      <c r="Y3582">
        <v>6.9725337999999998E-2</v>
      </c>
      <c r="Z3582">
        <v>2.7734913999999999E-2</v>
      </c>
      <c r="AA3582">
        <v>2.7734913999999999E-2</v>
      </c>
      <c r="AB3582">
        <v>2.2064446000000001E-2</v>
      </c>
      <c r="AC3582">
        <v>2.2064446000000001E-2</v>
      </c>
      <c r="AD3582">
        <v>3.5106635999999997E-2</v>
      </c>
      <c r="AE3582">
        <v>2.7929002000000001E-2</v>
      </c>
      <c r="AF3582">
        <v>2.2218852000000001E-2</v>
      </c>
      <c r="AG3582">
        <v>1.7676154999999999E-2</v>
      </c>
      <c r="AH3582" s="6">
        <v>6.8215732000000001E-2</v>
      </c>
      <c r="AI3582" s="6"/>
      <c r="AJ3582" s="8"/>
      <c r="AK3582" s="6"/>
      <c r="AL3582" s="6"/>
      <c r="AM3582" s="6"/>
      <c r="AN3582" s="6"/>
      <c r="AO3582" s="6"/>
      <c r="AP3582" s="6"/>
      <c r="AQ3582" s="6"/>
      <c r="AR3582" s="6"/>
      <c r="AS3582" s="6"/>
    </row>
    <row r="3583" spans="1:45" x14ac:dyDescent="0.35">
      <c r="A3583">
        <v>1500</v>
      </c>
      <c r="B3583">
        <v>0.47664598484189669</v>
      </c>
      <c r="C3583">
        <v>60</v>
      </c>
      <c r="D3583">
        <v>1.2490024162927169</v>
      </c>
      <c r="E3583">
        <v>0</v>
      </c>
      <c r="F3583">
        <v>0</v>
      </c>
      <c r="G3583">
        <v>0.4</v>
      </c>
      <c r="H3583" t="s">
        <v>98</v>
      </c>
      <c r="I3583" t="s">
        <v>98</v>
      </c>
      <c r="J3583">
        <v>0.34313106780000002</v>
      </c>
      <c r="K3583">
        <v>5.2586671199999997E-2</v>
      </c>
      <c r="L3583">
        <v>4.1835202799999999E-2</v>
      </c>
      <c r="M3583">
        <v>1.6640948400000001E-2</v>
      </c>
      <c r="N3583">
        <v>1.6640948400000001E-2</v>
      </c>
      <c r="O3583">
        <v>1.32386676E-2</v>
      </c>
      <c r="P3583">
        <v>1.32386676E-2</v>
      </c>
      <c r="Q3583">
        <v>2.10639816E-2</v>
      </c>
      <c r="R3583">
        <v>1.6757401200000001E-2</v>
      </c>
      <c r="S3583">
        <v>1.3331311199999999E-2</v>
      </c>
      <c r="T3583">
        <v>1.0605692999999999E-2</v>
      </c>
      <c r="U3583">
        <v>4.0929439200000001E-2</v>
      </c>
      <c r="V3583">
        <v>41.63</v>
      </c>
      <c r="W3583">
        <v>0.571885113</v>
      </c>
      <c r="X3583">
        <v>8.7644451999999998E-2</v>
      </c>
      <c r="Y3583">
        <v>6.9725337999999998E-2</v>
      </c>
      <c r="Z3583">
        <v>2.7734913999999999E-2</v>
      </c>
      <c r="AA3583">
        <v>2.7734913999999999E-2</v>
      </c>
      <c r="AB3583">
        <v>2.2064446000000001E-2</v>
      </c>
      <c r="AC3583">
        <v>2.2064446000000001E-2</v>
      </c>
      <c r="AD3583">
        <v>3.5106635999999997E-2</v>
      </c>
      <c r="AE3583">
        <v>2.7929002000000001E-2</v>
      </c>
      <c r="AF3583">
        <v>2.2218852000000001E-2</v>
      </c>
      <c r="AG3583">
        <v>1.7676154999999999E-2</v>
      </c>
      <c r="AH3583" s="6">
        <v>6.8215732000000001E-2</v>
      </c>
      <c r="AI3583" s="6"/>
      <c r="AJ3583" s="8"/>
      <c r="AK3583" s="6"/>
      <c r="AL3583" s="6"/>
      <c r="AM3583" s="6"/>
      <c r="AN3583" s="6"/>
      <c r="AO3583" s="6"/>
      <c r="AP3583" s="6"/>
      <c r="AQ3583" s="6"/>
      <c r="AR3583" s="6"/>
      <c r="AS3583" s="6"/>
    </row>
    <row r="3584" spans="1:45" x14ac:dyDescent="0.35">
      <c r="A3584">
        <v>2000</v>
      </c>
      <c r="B3584">
        <v>0.54871885500219575</v>
      </c>
      <c r="C3584">
        <v>60</v>
      </c>
      <c r="D3584">
        <v>1.2490024162927169</v>
      </c>
      <c r="E3584">
        <v>0</v>
      </c>
      <c r="F3584">
        <v>0</v>
      </c>
      <c r="G3584">
        <v>0.4</v>
      </c>
      <c r="H3584" t="s">
        <v>98</v>
      </c>
      <c r="I3584" t="s">
        <v>98</v>
      </c>
      <c r="J3584">
        <v>0.34313106780000002</v>
      </c>
      <c r="K3584">
        <v>5.2586671199999997E-2</v>
      </c>
      <c r="L3584">
        <v>4.1835202799999999E-2</v>
      </c>
      <c r="M3584">
        <v>1.6640948400000001E-2</v>
      </c>
      <c r="N3584">
        <v>1.6640948400000001E-2</v>
      </c>
      <c r="O3584">
        <v>1.32386676E-2</v>
      </c>
      <c r="P3584">
        <v>1.32386676E-2</v>
      </c>
      <c r="Q3584">
        <v>2.10639816E-2</v>
      </c>
      <c r="R3584">
        <v>1.6757401200000001E-2</v>
      </c>
      <c r="S3584">
        <v>1.3331311199999999E-2</v>
      </c>
      <c r="T3584">
        <v>1.0605692999999999E-2</v>
      </c>
      <c r="U3584">
        <v>4.0929439200000001E-2</v>
      </c>
      <c r="V3584">
        <v>41.63</v>
      </c>
      <c r="W3584">
        <v>0.571885113</v>
      </c>
      <c r="X3584">
        <v>8.7644451999999998E-2</v>
      </c>
      <c r="Y3584">
        <v>6.9725337999999998E-2</v>
      </c>
      <c r="Z3584">
        <v>2.7734913999999999E-2</v>
      </c>
      <c r="AA3584">
        <v>2.7734913999999999E-2</v>
      </c>
      <c r="AB3584">
        <v>2.2064446000000001E-2</v>
      </c>
      <c r="AC3584">
        <v>2.2064446000000001E-2</v>
      </c>
      <c r="AD3584">
        <v>3.5106635999999997E-2</v>
      </c>
      <c r="AE3584">
        <v>2.7929002000000001E-2</v>
      </c>
      <c r="AF3584">
        <v>2.2218852000000001E-2</v>
      </c>
      <c r="AG3584">
        <v>1.7676154999999999E-2</v>
      </c>
      <c r="AH3584" s="6">
        <v>6.8215732000000001E-2</v>
      </c>
      <c r="AI3584" s="6"/>
      <c r="AJ3584" s="8"/>
      <c r="AK3584" s="6"/>
      <c r="AL3584" s="6"/>
      <c r="AM3584" s="6"/>
      <c r="AN3584" s="6"/>
      <c r="AO3584" s="6"/>
      <c r="AP3584" s="6"/>
      <c r="AQ3584" s="6"/>
      <c r="AR3584" s="6"/>
      <c r="AS3584" s="6"/>
    </row>
    <row r="3585" spans="1:45" x14ac:dyDescent="0.35">
      <c r="A3585">
        <v>2500</v>
      </c>
      <c r="B3585">
        <v>0.63428829179040447</v>
      </c>
      <c r="C3585">
        <v>60</v>
      </c>
      <c r="D3585">
        <v>1.2490024162927169</v>
      </c>
      <c r="E3585">
        <v>0</v>
      </c>
      <c r="F3585">
        <v>0</v>
      </c>
      <c r="G3585">
        <v>0.4</v>
      </c>
      <c r="H3585" t="s">
        <v>98</v>
      </c>
      <c r="I3585" t="s">
        <v>98</v>
      </c>
      <c r="J3585">
        <v>0.34313106780000002</v>
      </c>
      <c r="K3585">
        <v>5.2586671199999997E-2</v>
      </c>
      <c r="L3585">
        <v>4.1835202799999999E-2</v>
      </c>
      <c r="M3585">
        <v>1.6640948400000001E-2</v>
      </c>
      <c r="N3585">
        <v>1.6640948400000001E-2</v>
      </c>
      <c r="O3585">
        <v>1.32386676E-2</v>
      </c>
      <c r="P3585">
        <v>1.32386676E-2</v>
      </c>
      <c r="Q3585">
        <v>2.10639816E-2</v>
      </c>
      <c r="R3585">
        <v>1.6757401200000001E-2</v>
      </c>
      <c r="S3585">
        <v>1.3331311199999999E-2</v>
      </c>
      <c r="T3585">
        <v>1.0605692999999999E-2</v>
      </c>
      <c r="U3585">
        <v>4.0929439200000001E-2</v>
      </c>
      <c r="V3585">
        <v>41.63</v>
      </c>
      <c r="W3585">
        <v>0.571885113</v>
      </c>
      <c r="X3585">
        <v>8.7644451999999998E-2</v>
      </c>
      <c r="Y3585">
        <v>6.9725337999999998E-2</v>
      </c>
      <c r="Z3585">
        <v>2.7734913999999999E-2</v>
      </c>
      <c r="AA3585">
        <v>2.7734913999999999E-2</v>
      </c>
      <c r="AB3585">
        <v>2.2064446000000001E-2</v>
      </c>
      <c r="AC3585">
        <v>2.2064446000000001E-2</v>
      </c>
      <c r="AD3585">
        <v>3.5106635999999997E-2</v>
      </c>
      <c r="AE3585">
        <v>2.7929002000000001E-2</v>
      </c>
      <c r="AF3585">
        <v>2.2218852000000001E-2</v>
      </c>
      <c r="AG3585">
        <v>1.7676154999999999E-2</v>
      </c>
      <c r="AH3585" s="6">
        <v>6.8215732000000001E-2</v>
      </c>
      <c r="AI3585" s="6"/>
      <c r="AJ3585" s="8"/>
      <c r="AK3585" s="6"/>
      <c r="AL3585" s="6"/>
      <c r="AM3585" s="6"/>
      <c r="AN3585" s="6"/>
      <c r="AO3585" s="6"/>
      <c r="AP3585" s="6"/>
      <c r="AQ3585" s="6"/>
      <c r="AR3585" s="6"/>
      <c r="AS3585" s="6"/>
    </row>
    <row r="3586" spans="1:45" x14ac:dyDescent="0.35">
      <c r="A3586">
        <v>5000</v>
      </c>
      <c r="B3586">
        <v>1.069314995433633</v>
      </c>
      <c r="C3586">
        <v>60</v>
      </c>
      <c r="D3586">
        <v>1.2490024162927169</v>
      </c>
      <c r="E3586">
        <v>0</v>
      </c>
      <c r="F3586">
        <v>0</v>
      </c>
      <c r="G3586">
        <v>0.4</v>
      </c>
      <c r="H3586" t="s">
        <v>98</v>
      </c>
      <c r="I3586" t="s">
        <v>98</v>
      </c>
      <c r="J3586">
        <v>0.34313106780000002</v>
      </c>
      <c r="K3586">
        <v>5.2586671199999997E-2</v>
      </c>
      <c r="L3586">
        <v>4.1835202799999999E-2</v>
      </c>
      <c r="M3586">
        <v>1.6640948400000001E-2</v>
      </c>
      <c r="N3586">
        <v>1.6640948400000001E-2</v>
      </c>
      <c r="O3586">
        <v>1.32386676E-2</v>
      </c>
      <c r="P3586">
        <v>1.32386676E-2</v>
      </c>
      <c r="Q3586">
        <v>2.10639816E-2</v>
      </c>
      <c r="R3586">
        <v>1.6757401200000001E-2</v>
      </c>
      <c r="S3586">
        <v>1.3331311199999999E-2</v>
      </c>
      <c r="T3586">
        <v>1.0605692999999999E-2</v>
      </c>
      <c r="U3586">
        <v>4.0929439200000001E-2</v>
      </c>
      <c r="V3586">
        <v>41.63</v>
      </c>
      <c r="W3586">
        <v>0.571885113</v>
      </c>
      <c r="X3586">
        <v>8.7644451999999998E-2</v>
      </c>
      <c r="Y3586">
        <v>6.9725337999999998E-2</v>
      </c>
      <c r="Z3586">
        <v>2.7734913999999999E-2</v>
      </c>
      <c r="AA3586">
        <v>2.7734913999999999E-2</v>
      </c>
      <c r="AB3586">
        <v>2.2064446000000001E-2</v>
      </c>
      <c r="AC3586">
        <v>2.2064446000000001E-2</v>
      </c>
      <c r="AD3586">
        <v>3.5106635999999997E-2</v>
      </c>
      <c r="AE3586">
        <v>2.7929002000000001E-2</v>
      </c>
      <c r="AF3586">
        <v>2.2218852000000001E-2</v>
      </c>
      <c r="AG3586">
        <v>1.7676154999999999E-2</v>
      </c>
      <c r="AH3586" s="6">
        <v>6.8215732000000001E-2</v>
      </c>
      <c r="AI3586" s="6"/>
      <c r="AJ3586" s="8"/>
      <c r="AK3586" s="6"/>
      <c r="AL3586" s="6"/>
      <c r="AM3586" s="6"/>
      <c r="AN3586" s="6"/>
      <c r="AO3586" s="6"/>
      <c r="AP3586" s="6"/>
      <c r="AQ3586" s="6"/>
      <c r="AR3586" s="6"/>
      <c r="AS3586" s="6"/>
    </row>
    <row r="3587" spans="1:45" x14ac:dyDescent="0.35">
      <c r="A3587">
        <v>7500</v>
      </c>
      <c r="B3587">
        <v>1.4821000878955539</v>
      </c>
      <c r="C3587">
        <v>60</v>
      </c>
      <c r="D3587">
        <v>1.2490024162927169</v>
      </c>
      <c r="E3587">
        <v>0</v>
      </c>
      <c r="F3587">
        <v>0</v>
      </c>
      <c r="G3587">
        <v>0.4</v>
      </c>
      <c r="H3587" t="s">
        <v>98</v>
      </c>
      <c r="I3587" t="s">
        <v>98</v>
      </c>
      <c r="J3587">
        <v>0.34313106780000002</v>
      </c>
      <c r="K3587">
        <v>5.2586671199999997E-2</v>
      </c>
      <c r="L3587">
        <v>4.1835202799999999E-2</v>
      </c>
      <c r="M3587">
        <v>1.6640948400000001E-2</v>
      </c>
      <c r="N3587">
        <v>1.6640948400000001E-2</v>
      </c>
      <c r="O3587">
        <v>1.32386676E-2</v>
      </c>
      <c r="P3587">
        <v>1.32386676E-2</v>
      </c>
      <c r="Q3587">
        <v>2.10639816E-2</v>
      </c>
      <c r="R3587">
        <v>1.6757401200000001E-2</v>
      </c>
      <c r="S3587">
        <v>1.3331311199999999E-2</v>
      </c>
      <c r="T3587">
        <v>1.0605692999999999E-2</v>
      </c>
      <c r="U3587">
        <v>4.0929439200000001E-2</v>
      </c>
      <c r="V3587">
        <v>41.63</v>
      </c>
      <c r="W3587">
        <v>0.571885113</v>
      </c>
      <c r="X3587">
        <v>8.7644451999999998E-2</v>
      </c>
      <c r="Y3587">
        <v>6.9725337999999998E-2</v>
      </c>
      <c r="Z3587">
        <v>2.7734913999999999E-2</v>
      </c>
      <c r="AA3587">
        <v>2.7734913999999999E-2</v>
      </c>
      <c r="AB3587">
        <v>2.2064446000000001E-2</v>
      </c>
      <c r="AC3587">
        <v>2.2064446000000001E-2</v>
      </c>
      <c r="AD3587">
        <v>3.5106635999999997E-2</v>
      </c>
      <c r="AE3587">
        <v>2.7929002000000001E-2</v>
      </c>
      <c r="AF3587">
        <v>2.2218852000000001E-2</v>
      </c>
      <c r="AG3587">
        <v>1.7676154999999999E-2</v>
      </c>
      <c r="AH3587" s="6">
        <v>6.8215732000000001E-2</v>
      </c>
      <c r="AI3587" s="6"/>
      <c r="AJ3587" s="8"/>
      <c r="AK3587" s="6"/>
      <c r="AL3587" s="6"/>
      <c r="AM3587" s="6"/>
      <c r="AN3587" s="6"/>
      <c r="AO3587" s="6"/>
      <c r="AP3587" s="6"/>
      <c r="AQ3587" s="6"/>
      <c r="AR3587" s="6"/>
      <c r="AS3587" s="6"/>
    </row>
    <row r="3588" spans="1:45" x14ac:dyDescent="0.35">
      <c r="A3588">
        <v>10000</v>
      </c>
      <c r="B3588">
        <v>1.8759446737875509</v>
      </c>
      <c r="C3588">
        <v>60</v>
      </c>
      <c r="D3588">
        <v>1.2490024162927169</v>
      </c>
      <c r="E3588">
        <v>0</v>
      </c>
      <c r="F3588">
        <v>0</v>
      </c>
      <c r="G3588">
        <v>0.4</v>
      </c>
      <c r="H3588" t="s">
        <v>98</v>
      </c>
      <c r="I3588" t="s">
        <v>98</v>
      </c>
      <c r="J3588">
        <v>0.34313106780000002</v>
      </c>
      <c r="K3588">
        <v>5.2586671199999997E-2</v>
      </c>
      <c r="L3588">
        <v>4.1835202799999999E-2</v>
      </c>
      <c r="M3588">
        <v>1.6640948400000001E-2</v>
      </c>
      <c r="N3588">
        <v>1.6640948400000001E-2</v>
      </c>
      <c r="O3588">
        <v>1.32386676E-2</v>
      </c>
      <c r="P3588">
        <v>1.32386676E-2</v>
      </c>
      <c r="Q3588">
        <v>2.10639816E-2</v>
      </c>
      <c r="R3588">
        <v>1.6757401200000001E-2</v>
      </c>
      <c r="S3588">
        <v>1.3331311199999999E-2</v>
      </c>
      <c r="T3588">
        <v>1.0605692999999999E-2</v>
      </c>
      <c r="U3588">
        <v>4.0929439200000001E-2</v>
      </c>
      <c r="V3588">
        <v>41.63</v>
      </c>
      <c r="W3588">
        <v>0.571885113</v>
      </c>
      <c r="X3588">
        <v>8.7644451999999998E-2</v>
      </c>
      <c r="Y3588">
        <v>6.9725337999999998E-2</v>
      </c>
      <c r="Z3588">
        <v>2.7734913999999999E-2</v>
      </c>
      <c r="AA3588">
        <v>2.7734913999999999E-2</v>
      </c>
      <c r="AB3588">
        <v>2.2064446000000001E-2</v>
      </c>
      <c r="AC3588">
        <v>2.2064446000000001E-2</v>
      </c>
      <c r="AD3588">
        <v>3.5106635999999997E-2</v>
      </c>
      <c r="AE3588">
        <v>2.7929002000000001E-2</v>
      </c>
      <c r="AF3588">
        <v>2.2218852000000001E-2</v>
      </c>
      <c r="AG3588">
        <v>1.7676154999999999E-2</v>
      </c>
      <c r="AH3588" s="6">
        <v>6.8215732000000001E-2</v>
      </c>
      <c r="AI3588" s="6"/>
      <c r="AJ3588" s="8"/>
      <c r="AK3588" s="6"/>
      <c r="AL3588" s="6"/>
      <c r="AM3588" s="6"/>
      <c r="AN3588" s="6"/>
      <c r="AO3588" s="6"/>
      <c r="AP3588" s="6"/>
      <c r="AQ3588" s="6"/>
      <c r="AR3588" s="6"/>
      <c r="AS3588" s="6"/>
    </row>
    <row r="3589" spans="1:45" x14ac:dyDescent="0.35">
      <c r="A3589">
        <v>15000</v>
      </c>
      <c r="B3589">
        <v>2.6233192176439859</v>
      </c>
      <c r="C3589">
        <v>60</v>
      </c>
      <c r="D3589">
        <v>1.2490024162927169</v>
      </c>
      <c r="E3589">
        <v>0</v>
      </c>
      <c r="F3589">
        <v>0</v>
      </c>
      <c r="G3589">
        <v>0.4</v>
      </c>
      <c r="H3589" t="s">
        <v>98</v>
      </c>
      <c r="I3589" t="s">
        <v>98</v>
      </c>
      <c r="J3589">
        <v>0.34313106780000002</v>
      </c>
      <c r="K3589">
        <v>5.2586671199999997E-2</v>
      </c>
      <c r="L3589">
        <v>4.1835202799999999E-2</v>
      </c>
      <c r="M3589">
        <v>1.6640948400000001E-2</v>
      </c>
      <c r="N3589">
        <v>1.6640948400000001E-2</v>
      </c>
      <c r="O3589">
        <v>1.32386676E-2</v>
      </c>
      <c r="P3589">
        <v>1.32386676E-2</v>
      </c>
      <c r="Q3589">
        <v>2.10639816E-2</v>
      </c>
      <c r="R3589">
        <v>1.6757401200000001E-2</v>
      </c>
      <c r="S3589">
        <v>1.3331311199999999E-2</v>
      </c>
      <c r="T3589">
        <v>1.0605692999999999E-2</v>
      </c>
      <c r="U3589">
        <v>4.0929439200000001E-2</v>
      </c>
      <c r="V3589">
        <v>41.63</v>
      </c>
      <c r="W3589">
        <v>0.571885113</v>
      </c>
      <c r="X3589">
        <v>8.7644451999999998E-2</v>
      </c>
      <c r="Y3589">
        <v>6.9725337999999998E-2</v>
      </c>
      <c r="Z3589">
        <v>2.7734913999999999E-2</v>
      </c>
      <c r="AA3589">
        <v>2.7734913999999999E-2</v>
      </c>
      <c r="AB3589">
        <v>2.2064446000000001E-2</v>
      </c>
      <c r="AC3589">
        <v>2.2064446000000001E-2</v>
      </c>
      <c r="AD3589">
        <v>3.5106635999999997E-2</v>
      </c>
      <c r="AE3589">
        <v>2.7929002000000001E-2</v>
      </c>
      <c r="AF3589">
        <v>2.2218852000000001E-2</v>
      </c>
      <c r="AG3589">
        <v>1.7676154999999999E-2</v>
      </c>
      <c r="AH3589" s="6">
        <v>6.8215732000000001E-2</v>
      </c>
      <c r="AI3589" s="6"/>
      <c r="AJ3589" s="8"/>
      <c r="AK3589" s="6"/>
      <c r="AL3589" s="6"/>
      <c r="AM3589" s="6"/>
      <c r="AN3589" s="6"/>
      <c r="AO3589" s="6"/>
      <c r="AP3589" s="6"/>
      <c r="AQ3589" s="6"/>
      <c r="AR3589" s="6"/>
      <c r="AS3589" s="6"/>
    </row>
    <row r="3590" spans="1:45" x14ac:dyDescent="0.35">
      <c r="A3590">
        <v>1500</v>
      </c>
      <c r="B3590">
        <v>0.54586564225807688</v>
      </c>
      <c r="C3590">
        <v>90</v>
      </c>
      <c r="D3590">
        <v>1.2490024162927169</v>
      </c>
      <c r="E3590">
        <v>0</v>
      </c>
      <c r="F3590">
        <v>0</v>
      </c>
      <c r="G3590">
        <v>0.4</v>
      </c>
      <c r="H3590" t="s">
        <v>98</v>
      </c>
      <c r="I3590" t="s">
        <v>98</v>
      </c>
      <c r="J3590">
        <v>0.34313106780000002</v>
      </c>
      <c r="K3590">
        <v>5.2586671199999997E-2</v>
      </c>
      <c r="L3590">
        <v>4.1835202799999999E-2</v>
      </c>
      <c r="M3590">
        <v>1.6640948400000001E-2</v>
      </c>
      <c r="N3590">
        <v>1.6640948400000001E-2</v>
      </c>
      <c r="O3590">
        <v>1.32386676E-2</v>
      </c>
      <c r="P3590">
        <v>1.32386676E-2</v>
      </c>
      <c r="Q3590">
        <v>2.10639816E-2</v>
      </c>
      <c r="R3590">
        <v>1.6757401200000001E-2</v>
      </c>
      <c r="S3590">
        <v>1.3331311199999999E-2</v>
      </c>
      <c r="T3590">
        <v>1.0605692999999999E-2</v>
      </c>
      <c r="U3590">
        <v>4.0929439200000001E-2</v>
      </c>
      <c r="V3590">
        <v>41.63</v>
      </c>
      <c r="W3590">
        <v>0.571885113</v>
      </c>
      <c r="X3590">
        <v>8.7644451999999998E-2</v>
      </c>
      <c r="Y3590">
        <v>6.9725337999999998E-2</v>
      </c>
      <c r="Z3590">
        <v>2.7734913999999999E-2</v>
      </c>
      <c r="AA3590">
        <v>2.7734913999999999E-2</v>
      </c>
      <c r="AB3590">
        <v>2.2064446000000001E-2</v>
      </c>
      <c r="AC3590">
        <v>2.2064446000000001E-2</v>
      </c>
      <c r="AD3590">
        <v>3.5106635999999997E-2</v>
      </c>
      <c r="AE3590">
        <v>2.7929002000000001E-2</v>
      </c>
      <c r="AF3590">
        <v>2.2218852000000001E-2</v>
      </c>
      <c r="AG3590">
        <v>1.7676154999999999E-2</v>
      </c>
      <c r="AH3590" s="6">
        <v>6.8215732000000001E-2</v>
      </c>
      <c r="AI3590" s="6"/>
      <c r="AJ3590" s="8"/>
      <c r="AK3590" s="6"/>
      <c r="AL3590" s="6"/>
      <c r="AM3590" s="6"/>
      <c r="AN3590" s="6"/>
      <c r="AO3590" s="6"/>
      <c r="AP3590" s="6"/>
      <c r="AQ3590" s="6"/>
      <c r="AR3590" s="6"/>
      <c r="AS3590" s="6"/>
    </row>
    <row r="3591" spans="1:45" x14ac:dyDescent="0.35">
      <c r="A3591">
        <v>2000</v>
      </c>
      <c r="B3591">
        <v>0.58626815277439892</v>
      </c>
      <c r="C3591">
        <v>90</v>
      </c>
      <c r="D3591">
        <v>1.2490024162927169</v>
      </c>
      <c r="E3591">
        <v>0</v>
      </c>
      <c r="F3591">
        <v>0</v>
      </c>
      <c r="G3591">
        <v>0.4</v>
      </c>
      <c r="H3591" t="s">
        <v>98</v>
      </c>
      <c r="I3591" t="s">
        <v>98</v>
      </c>
      <c r="J3591">
        <v>0.34313106780000002</v>
      </c>
      <c r="K3591">
        <v>5.2586671199999997E-2</v>
      </c>
      <c r="L3591">
        <v>4.1835202799999999E-2</v>
      </c>
      <c r="M3591">
        <v>1.6640948400000001E-2</v>
      </c>
      <c r="N3591">
        <v>1.6640948400000001E-2</v>
      </c>
      <c r="O3591">
        <v>1.32386676E-2</v>
      </c>
      <c r="P3591">
        <v>1.32386676E-2</v>
      </c>
      <c r="Q3591">
        <v>2.10639816E-2</v>
      </c>
      <c r="R3591">
        <v>1.6757401200000001E-2</v>
      </c>
      <c r="S3591">
        <v>1.3331311199999999E-2</v>
      </c>
      <c r="T3591">
        <v>1.0605692999999999E-2</v>
      </c>
      <c r="U3591">
        <v>4.0929439200000001E-2</v>
      </c>
      <c r="V3591">
        <v>41.63</v>
      </c>
      <c r="W3591">
        <v>0.571885113</v>
      </c>
      <c r="X3591">
        <v>8.7644451999999998E-2</v>
      </c>
      <c r="Y3591">
        <v>6.9725337999999998E-2</v>
      </c>
      <c r="Z3591">
        <v>2.7734913999999999E-2</v>
      </c>
      <c r="AA3591">
        <v>2.7734913999999999E-2</v>
      </c>
      <c r="AB3591">
        <v>2.2064446000000001E-2</v>
      </c>
      <c r="AC3591">
        <v>2.2064446000000001E-2</v>
      </c>
      <c r="AD3591">
        <v>3.5106635999999997E-2</v>
      </c>
      <c r="AE3591">
        <v>2.7929002000000001E-2</v>
      </c>
      <c r="AF3591">
        <v>2.2218852000000001E-2</v>
      </c>
      <c r="AG3591">
        <v>1.7676154999999999E-2</v>
      </c>
      <c r="AH3591" s="6">
        <v>6.8215732000000001E-2</v>
      </c>
      <c r="AI3591" s="6"/>
      <c r="AJ3591" s="8"/>
      <c r="AK3591" s="6"/>
      <c r="AL3591" s="6"/>
      <c r="AM3591" s="6"/>
      <c r="AN3591" s="6"/>
      <c r="AO3591" s="6"/>
      <c r="AP3591" s="6"/>
      <c r="AQ3591" s="6"/>
      <c r="AR3591" s="6"/>
      <c r="AS3591" s="6"/>
    </row>
    <row r="3592" spans="1:45" x14ac:dyDescent="0.35">
      <c r="A3592">
        <v>2500</v>
      </c>
      <c r="B3592">
        <v>0.65676657815557027</v>
      </c>
      <c r="C3592">
        <v>90</v>
      </c>
      <c r="D3592">
        <v>1.2490024162927169</v>
      </c>
      <c r="E3592">
        <v>0</v>
      </c>
      <c r="F3592">
        <v>0</v>
      </c>
      <c r="G3592">
        <v>0.4</v>
      </c>
      <c r="H3592" t="s">
        <v>98</v>
      </c>
      <c r="I3592" t="s">
        <v>98</v>
      </c>
      <c r="J3592">
        <v>0.34313106780000002</v>
      </c>
      <c r="K3592">
        <v>5.2586671199999997E-2</v>
      </c>
      <c r="L3592">
        <v>4.1835202799999999E-2</v>
      </c>
      <c r="M3592">
        <v>1.6640948400000001E-2</v>
      </c>
      <c r="N3592">
        <v>1.6640948400000001E-2</v>
      </c>
      <c r="O3592">
        <v>1.32386676E-2</v>
      </c>
      <c r="P3592">
        <v>1.32386676E-2</v>
      </c>
      <c r="Q3592">
        <v>2.10639816E-2</v>
      </c>
      <c r="R3592">
        <v>1.6757401200000001E-2</v>
      </c>
      <c r="S3592">
        <v>1.3331311199999999E-2</v>
      </c>
      <c r="T3592">
        <v>1.0605692999999999E-2</v>
      </c>
      <c r="U3592">
        <v>4.0929439200000001E-2</v>
      </c>
      <c r="V3592">
        <v>41.63</v>
      </c>
      <c r="W3592">
        <v>0.571885113</v>
      </c>
      <c r="X3592">
        <v>8.7644451999999998E-2</v>
      </c>
      <c r="Y3592">
        <v>6.9725337999999998E-2</v>
      </c>
      <c r="Z3592">
        <v>2.7734913999999999E-2</v>
      </c>
      <c r="AA3592">
        <v>2.7734913999999999E-2</v>
      </c>
      <c r="AB3592">
        <v>2.2064446000000001E-2</v>
      </c>
      <c r="AC3592">
        <v>2.2064446000000001E-2</v>
      </c>
      <c r="AD3592">
        <v>3.5106635999999997E-2</v>
      </c>
      <c r="AE3592">
        <v>2.7929002000000001E-2</v>
      </c>
      <c r="AF3592">
        <v>2.2218852000000001E-2</v>
      </c>
      <c r="AG3592">
        <v>1.7676154999999999E-2</v>
      </c>
      <c r="AH3592" s="6">
        <v>6.8215732000000001E-2</v>
      </c>
      <c r="AI3592" s="6"/>
      <c r="AJ3592" s="8"/>
      <c r="AK3592" s="6"/>
      <c r="AL3592" s="6"/>
      <c r="AM3592" s="6"/>
      <c r="AN3592" s="6"/>
      <c r="AO3592" s="6"/>
      <c r="AP3592" s="6"/>
      <c r="AQ3592" s="6"/>
      <c r="AR3592" s="6"/>
      <c r="AS3592" s="6"/>
    </row>
    <row r="3593" spans="1:45" x14ac:dyDescent="0.35">
      <c r="A3593">
        <v>5000</v>
      </c>
      <c r="B3593">
        <v>1.0589770117504791</v>
      </c>
      <c r="C3593">
        <v>90</v>
      </c>
      <c r="D3593">
        <v>1.2490024162927169</v>
      </c>
      <c r="E3593">
        <v>0</v>
      </c>
      <c r="F3593">
        <v>0</v>
      </c>
      <c r="G3593">
        <v>0.4</v>
      </c>
      <c r="H3593" t="s">
        <v>98</v>
      </c>
      <c r="I3593" t="s">
        <v>98</v>
      </c>
      <c r="J3593">
        <v>0.34313106780000002</v>
      </c>
      <c r="K3593">
        <v>5.2586671199999997E-2</v>
      </c>
      <c r="L3593">
        <v>4.1835202799999999E-2</v>
      </c>
      <c r="M3593">
        <v>1.6640948400000001E-2</v>
      </c>
      <c r="N3593">
        <v>1.6640948400000001E-2</v>
      </c>
      <c r="O3593">
        <v>1.32386676E-2</v>
      </c>
      <c r="P3593">
        <v>1.32386676E-2</v>
      </c>
      <c r="Q3593">
        <v>2.10639816E-2</v>
      </c>
      <c r="R3593">
        <v>1.6757401200000001E-2</v>
      </c>
      <c r="S3593">
        <v>1.3331311199999999E-2</v>
      </c>
      <c r="T3593">
        <v>1.0605692999999999E-2</v>
      </c>
      <c r="U3593">
        <v>4.0929439200000001E-2</v>
      </c>
      <c r="V3593">
        <v>41.63</v>
      </c>
      <c r="W3593">
        <v>0.571885113</v>
      </c>
      <c r="X3593">
        <v>8.7644451999999998E-2</v>
      </c>
      <c r="Y3593">
        <v>6.9725337999999998E-2</v>
      </c>
      <c r="Z3593">
        <v>2.7734913999999999E-2</v>
      </c>
      <c r="AA3593">
        <v>2.7734913999999999E-2</v>
      </c>
      <c r="AB3593">
        <v>2.2064446000000001E-2</v>
      </c>
      <c r="AC3593">
        <v>2.2064446000000001E-2</v>
      </c>
      <c r="AD3593">
        <v>3.5106635999999997E-2</v>
      </c>
      <c r="AE3593">
        <v>2.7929002000000001E-2</v>
      </c>
      <c r="AF3593">
        <v>2.2218852000000001E-2</v>
      </c>
      <c r="AG3593">
        <v>1.7676154999999999E-2</v>
      </c>
      <c r="AH3593" s="6">
        <v>6.8215732000000001E-2</v>
      </c>
      <c r="AI3593" s="6"/>
      <c r="AJ3593" s="8"/>
      <c r="AK3593" s="6"/>
      <c r="AL3593" s="6"/>
      <c r="AM3593" s="6"/>
      <c r="AN3593" s="6"/>
      <c r="AO3593" s="6"/>
      <c r="AP3593" s="6"/>
      <c r="AQ3593" s="6"/>
      <c r="AR3593" s="6"/>
      <c r="AS3593" s="6"/>
    </row>
    <row r="3594" spans="1:45" x14ac:dyDescent="0.35">
      <c r="A3594">
        <v>7500</v>
      </c>
      <c r="B3594">
        <v>1.45016285163223</v>
      </c>
      <c r="C3594">
        <v>90</v>
      </c>
      <c r="D3594">
        <v>1.2490024162927169</v>
      </c>
      <c r="E3594">
        <v>0</v>
      </c>
      <c r="F3594">
        <v>0</v>
      </c>
      <c r="G3594">
        <v>0.4</v>
      </c>
      <c r="H3594" t="s">
        <v>98</v>
      </c>
      <c r="I3594" t="s">
        <v>98</v>
      </c>
      <c r="J3594">
        <v>0.34313106780000002</v>
      </c>
      <c r="K3594">
        <v>5.2586671199999997E-2</v>
      </c>
      <c r="L3594">
        <v>4.1835202799999999E-2</v>
      </c>
      <c r="M3594">
        <v>1.6640948400000001E-2</v>
      </c>
      <c r="N3594">
        <v>1.6640948400000001E-2</v>
      </c>
      <c r="O3594">
        <v>1.32386676E-2</v>
      </c>
      <c r="P3594">
        <v>1.32386676E-2</v>
      </c>
      <c r="Q3594">
        <v>2.10639816E-2</v>
      </c>
      <c r="R3594">
        <v>1.6757401200000001E-2</v>
      </c>
      <c r="S3594">
        <v>1.3331311199999999E-2</v>
      </c>
      <c r="T3594">
        <v>1.0605692999999999E-2</v>
      </c>
      <c r="U3594">
        <v>4.0929439200000001E-2</v>
      </c>
      <c r="V3594">
        <v>41.63</v>
      </c>
      <c r="W3594">
        <v>0.571885113</v>
      </c>
      <c r="X3594">
        <v>8.7644451999999998E-2</v>
      </c>
      <c r="Y3594">
        <v>6.9725337999999998E-2</v>
      </c>
      <c r="Z3594">
        <v>2.7734913999999999E-2</v>
      </c>
      <c r="AA3594">
        <v>2.7734913999999999E-2</v>
      </c>
      <c r="AB3594">
        <v>2.2064446000000001E-2</v>
      </c>
      <c r="AC3594">
        <v>2.2064446000000001E-2</v>
      </c>
      <c r="AD3594">
        <v>3.5106635999999997E-2</v>
      </c>
      <c r="AE3594">
        <v>2.7929002000000001E-2</v>
      </c>
      <c r="AF3594">
        <v>2.2218852000000001E-2</v>
      </c>
      <c r="AG3594">
        <v>1.7676154999999999E-2</v>
      </c>
      <c r="AH3594" s="6">
        <v>6.8215732000000001E-2</v>
      </c>
      <c r="AI3594" s="6"/>
      <c r="AJ3594" s="8"/>
      <c r="AK3594" s="6"/>
      <c r="AL3594" s="6"/>
      <c r="AM3594" s="6"/>
      <c r="AN3594" s="6"/>
      <c r="AO3594" s="6"/>
      <c r="AP3594" s="6"/>
      <c r="AQ3594" s="6"/>
      <c r="AR3594" s="6"/>
      <c r="AS3594" s="6"/>
    </row>
    <row r="3595" spans="1:45" x14ac:dyDescent="0.35">
      <c r="A3595">
        <v>10000</v>
      </c>
      <c r="B3595">
        <v>1.8245265681603819</v>
      </c>
      <c r="C3595">
        <v>90</v>
      </c>
      <c r="D3595">
        <v>1.2490024162927169</v>
      </c>
      <c r="E3595">
        <v>0</v>
      </c>
      <c r="F3595">
        <v>0</v>
      </c>
      <c r="G3595">
        <v>0.4</v>
      </c>
      <c r="H3595" t="s">
        <v>98</v>
      </c>
      <c r="I3595" t="s">
        <v>98</v>
      </c>
      <c r="J3595">
        <v>0.34313106780000002</v>
      </c>
      <c r="K3595">
        <v>5.2586671199999997E-2</v>
      </c>
      <c r="L3595">
        <v>4.1835202799999999E-2</v>
      </c>
      <c r="M3595">
        <v>1.6640948400000001E-2</v>
      </c>
      <c r="N3595">
        <v>1.6640948400000001E-2</v>
      </c>
      <c r="O3595">
        <v>1.32386676E-2</v>
      </c>
      <c r="P3595">
        <v>1.32386676E-2</v>
      </c>
      <c r="Q3595">
        <v>2.10639816E-2</v>
      </c>
      <c r="R3595">
        <v>1.6757401200000001E-2</v>
      </c>
      <c r="S3595">
        <v>1.3331311199999999E-2</v>
      </c>
      <c r="T3595">
        <v>1.0605692999999999E-2</v>
      </c>
      <c r="U3595">
        <v>4.0929439200000001E-2</v>
      </c>
      <c r="V3595">
        <v>41.63</v>
      </c>
      <c r="W3595">
        <v>0.571885113</v>
      </c>
      <c r="X3595">
        <v>8.7644451999999998E-2</v>
      </c>
      <c r="Y3595">
        <v>6.9725337999999998E-2</v>
      </c>
      <c r="Z3595">
        <v>2.7734913999999999E-2</v>
      </c>
      <c r="AA3595">
        <v>2.7734913999999999E-2</v>
      </c>
      <c r="AB3595">
        <v>2.2064446000000001E-2</v>
      </c>
      <c r="AC3595">
        <v>2.2064446000000001E-2</v>
      </c>
      <c r="AD3595">
        <v>3.5106635999999997E-2</v>
      </c>
      <c r="AE3595">
        <v>2.7929002000000001E-2</v>
      </c>
      <c r="AF3595">
        <v>2.2218852000000001E-2</v>
      </c>
      <c r="AG3595">
        <v>1.7676154999999999E-2</v>
      </c>
      <c r="AH3595" s="6">
        <v>6.8215732000000001E-2</v>
      </c>
      <c r="AI3595" s="6"/>
      <c r="AJ3595" s="8"/>
      <c r="AK3595" s="6"/>
      <c r="AL3595" s="6"/>
      <c r="AM3595" s="6"/>
      <c r="AN3595" s="6"/>
      <c r="AO3595" s="6"/>
      <c r="AP3595" s="6"/>
      <c r="AQ3595" s="6"/>
      <c r="AR3595" s="6"/>
      <c r="AS3595" s="6"/>
    </row>
    <row r="3596" spans="1:45" x14ac:dyDescent="0.35">
      <c r="A3596">
        <v>15000</v>
      </c>
      <c r="B3596">
        <v>2.5353930687003881</v>
      </c>
      <c r="C3596">
        <v>90</v>
      </c>
      <c r="D3596">
        <v>1.2490024162927169</v>
      </c>
      <c r="E3596">
        <v>0</v>
      </c>
      <c r="F3596">
        <v>0</v>
      </c>
      <c r="G3596">
        <v>0.4</v>
      </c>
      <c r="H3596" t="s">
        <v>98</v>
      </c>
      <c r="I3596" t="s">
        <v>98</v>
      </c>
      <c r="J3596">
        <v>0.34313106780000002</v>
      </c>
      <c r="K3596">
        <v>5.2586671199999997E-2</v>
      </c>
      <c r="L3596">
        <v>4.1835202799999999E-2</v>
      </c>
      <c r="M3596">
        <v>1.6640948400000001E-2</v>
      </c>
      <c r="N3596">
        <v>1.6640948400000001E-2</v>
      </c>
      <c r="O3596">
        <v>1.32386676E-2</v>
      </c>
      <c r="P3596">
        <v>1.32386676E-2</v>
      </c>
      <c r="Q3596">
        <v>2.10639816E-2</v>
      </c>
      <c r="R3596">
        <v>1.6757401200000001E-2</v>
      </c>
      <c r="S3596">
        <v>1.3331311199999999E-2</v>
      </c>
      <c r="T3596">
        <v>1.0605692999999999E-2</v>
      </c>
      <c r="U3596">
        <v>4.0929439200000001E-2</v>
      </c>
      <c r="V3596">
        <v>41.63</v>
      </c>
      <c r="W3596">
        <v>0.571885113</v>
      </c>
      <c r="X3596">
        <v>8.7644451999999998E-2</v>
      </c>
      <c r="Y3596">
        <v>6.9725337999999998E-2</v>
      </c>
      <c r="Z3596">
        <v>2.7734913999999999E-2</v>
      </c>
      <c r="AA3596">
        <v>2.7734913999999999E-2</v>
      </c>
      <c r="AB3596">
        <v>2.2064446000000001E-2</v>
      </c>
      <c r="AC3596">
        <v>2.2064446000000001E-2</v>
      </c>
      <c r="AD3596">
        <v>3.5106635999999997E-2</v>
      </c>
      <c r="AE3596">
        <v>2.7929002000000001E-2</v>
      </c>
      <c r="AF3596">
        <v>2.2218852000000001E-2</v>
      </c>
      <c r="AG3596">
        <v>1.7676154999999999E-2</v>
      </c>
      <c r="AH3596" s="6">
        <v>6.8215732000000001E-2</v>
      </c>
      <c r="AI3596" s="6"/>
      <c r="AJ3596" s="8"/>
      <c r="AK3596" s="6"/>
      <c r="AL3596" s="6"/>
      <c r="AM3596" s="6"/>
      <c r="AN3596" s="6"/>
      <c r="AO3596" s="6"/>
      <c r="AP3596" s="6"/>
      <c r="AQ3596" s="6"/>
      <c r="AR3596" s="6"/>
      <c r="AS3596" s="6"/>
    </row>
    <row r="3597" spans="1:45" x14ac:dyDescent="0.35">
      <c r="A3597">
        <v>1500</v>
      </c>
      <c r="B3597">
        <v>0.62688285394737697</v>
      </c>
      <c r="C3597">
        <v>120</v>
      </c>
      <c r="D3597">
        <v>1.2490024162927169</v>
      </c>
      <c r="E3597">
        <v>0</v>
      </c>
      <c r="F3597">
        <v>0</v>
      </c>
      <c r="G3597">
        <v>0.4</v>
      </c>
      <c r="H3597" t="s">
        <v>98</v>
      </c>
      <c r="I3597" t="s">
        <v>98</v>
      </c>
      <c r="J3597">
        <v>0.34313106780000002</v>
      </c>
      <c r="K3597">
        <v>5.2586671199999997E-2</v>
      </c>
      <c r="L3597">
        <v>4.1835202799999999E-2</v>
      </c>
      <c r="M3597">
        <v>1.6640948400000001E-2</v>
      </c>
      <c r="N3597">
        <v>1.6640948400000001E-2</v>
      </c>
      <c r="O3597">
        <v>1.32386676E-2</v>
      </c>
      <c r="P3597">
        <v>1.32386676E-2</v>
      </c>
      <c r="Q3597">
        <v>2.10639816E-2</v>
      </c>
      <c r="R3597">
        <v>1.6757401200000001E-2</v>
      </c>
      <c r="S3597">
        <v>1.3331311199999999E-2</v>
      </c>
      <c r="T3597">
        <v>1.0605692999999999E-2</v>
      </c>
      <c r="U3597">
        <v>4.0929439200000001E-2</v>
      </c>
      <c r="V3597">
        <v>41.63</v>
      </c>
      <c r="W3597">
        <v>0.571885113</v>
      </c>
      <c r="X3597">
        <v>8.7644451999999998E-2</v>
      </c>
      <c r="Y3597">
        <v>6.9725337999999998E-2</v>
      </c>
      <c r="Z3597">
        <v>2.7734913999999999E-2</v>
      </c>
      <c r="AA3597">
        <v>2.7734913999999999E-2</v>
      </c>
      <c r="AB3597">
        <v>2.2064446000000001E-2</v>
      </c>
      <c r="AC3597">
        <v>2.2064446000000001E-2</v>
      </c>
      <c r="AD3597">
        <v>3.5106635999999997E-2</v>
      </c>
      <c r="AE3597">
        <v>2.7929002000000001E-2</v>
      </c>
      <c r="AF3597">
        <v>2.2218852000000001E-2</v>
      </c>
      <c r="AG3597">
        <v>1.7676154999999999E-2</v>
      </c>
      <c r="AH3597" s="6">
        <v>6.8215732000000001E-2</v>
      </c>
      <c r="AI3597" s="6"/>
      <c r="AJ3597" s="8"/>
      <c r="AK3597" s="6"/>
      <c r="AL3597" s="6"/>
      <c r="AM3597" s="6"/>
      <c r="AN3597" s="6"/>
      <c r="AO3597" s="6"/>
      <c r="AP3597" s="6"/>
      <c r="AQ3597" s="6"/>
      <c r="AR3597" s="6"/>
      <c r="AS3597" s="6"/>
    </row>
    <row r="3598" spans="1:45" x14ac:dyDescent="0.35">
      <c r="A3598">
        <v>2000</v>
      </c>
      <c r="B3598">
        <v>0.633466056847929</v>
      </c>
      <c r="C3598">
        <v>120</v>
      </c>
      <c r="D3598">
        <v>1.2490024162927169</v>
      </c>
      <c r="E3598">
        <v>0</v>
      </c>
      <c r="F3598">
        <v>0</v>
      </c>
      <c r="G3598">
        <v>0.4</v>
      </c>
      <c r="H3598" t="s">
        <v>98</v>
      </c>
      <c r="I3598" t="s">
        <v>98</v>
      </c>
      <c r="J3598">
        <v>0.34313106780000002</v>
      </c>
      <c r="K3598">
        <v>5.2586671199999997E-2</v>
      </c>
      <c r="L3598">
        <v>4.1835202799999999E-2</v>
      </c>
      <c r="M3598">
        <v>1.6640948400000001E-2</v>
      </c>
      <c r="N3598">
        <v>1.6640948400000001E-2</v>
      </c>
      <c r="O3598">
        <v>1.32386676E-2</v>
      </c>
      <c r="P3598">
        <v>1.32386676E-2</v>
      </c>
      <c r="Q3598">
        <v>2.10639816E-2</v>
      </c>
      <c r="R3598">
        <v>1.6757401200000001E-2</v>
      </c>
      <c r="S3598">
        <v>1.3331311199999999E-2</v>
      </c>
      <c r="T3598">
        <v>1.0605692999999999E-2</v>
      </c>
      <c r="U3598">
        <v>4.0929439200000001E-2</v>
      </c>
      <c r="V3598">
        <v>41.63</v>
      </c>
      <c r="W3598">
        <v>0.571885113</v>
      </c>
      <c r="X3598">
        <v>8.7644451999999998E-2</v>
      </c>
      <c r="Y3598">
        <v>6.9725337999999998E-2</v>
      </c>
      <c r="Z3598">
        <v>2.7734913999999999E-2</v>
      </c>
      <c r="AA3598">
        <v>2.7734913999999999E-2</v>
      </c>
      <c r="AB3598">
        <v>2.2064446000000001E-2</v>
      </c>
      <c r="AC3598">
        <v>2.2064446000000001E-2</v>
      </c>
      <c r="AD3598">
        <v>3.5106635999999997E-2</v>
      </c>
      <c r="AE3598">
        <v>2.7929002000000001E-2</v>
      </c>
      <c r="AF3598">
        <v>2.2218852000000001E-2</v>
      </c>
      <c r="AG3598">
        <v>1.7676154999999999E-2</v>
      </c>
      <c r="AH3598" s="6">
        <v>6.8215732000000001E-2</v>
      </c>
      <c r="AI3598" s="6"/>
      <c r="AJ3598" s="8"/>
      <c r="AK3598" s="6"/>
      <c r="AL3598" s="6"/>
      <c r="AM3598" s="6"/>
      <c r="AN3598" s="6"/>
      <c r="AO3598" s="6"/>
      <c r="AP3598" s="6"/>
      <c r="AQ3598" s="6"/>
      <c r="AR3598" s="6"/>
      <c r="AS3598" s="6"/>
    </row>
    <row r="3599" spans="1:45" x14ac:dyDescent="0.35">
      <c r="A3599">
        <v>2500</v>
      </c>
      <c r="B3599">
        <v>0.6867171079610781</v>
      </c>
      <c r="C3599">
        <v>120</v>
      </c>
      <c r="D3599">
        <v>1.2490024162927169</v>
      </c>
      <c r="E3599">
        <v>0</v>
      </c>
      <c r="F3599">
        <v>0</v>
      </c>
      <c r="G3599">
        <v>0.4</v>
      </c>
      <c r="H3599" t="s">
        <v>98</v>
      </c>
      <c r="I3599" t="s">
        <v>98</v>
      </c>
      <c r="J3599">
        <v>0.34313106780000002</v>
      </c>
      <c r="K3599">
        <v>5.2586671199999997E-2</v>
      </c>
      <c r="L3599">
        <v>4.1835202799999999E-2</v>
      </c>
      <c r="M3599">
        <v>1.6640948400000001E-2</v>
      </c>
      <c r="N3599">
        <v>1.6640948400000001E-2</v>
      </c>
      <c r="O3599">
        <v>1.32386676E-2</v>
      </c>
      <c r="P3599">
        <v>1.32386676E-2</v>
      </c>
      <c r="Q3599">
        <v>2.10639816E-2</v>
      </c>
      <c r="R3599">
        <v>1.6757401200000001E-2</v>
      </c>
      <c r="S3599">
        <v>1.3331311199999999E-2</v>
      </c>
      <c r="T3599">
        <v>1.0605692999999999E-2</v>
      </c>
      <c r="U3599">
        <v>4.0929439200000001E-2</v>
      </c>
      <c r="V3599">
        <v>41.63</v>
      </c>
      <c r="W3599">
        <v>0.571885113</v>
      </c>
      <c r="X3599">
        <v>8.7644451999999998E-2</v>
      </c>
      <c r="Y3599">
        <v>6.9725337999999998E-2</v>
      </c>
      <c r="Z3599">
        <v>2.7734913999999999E-2</v>
      </c>
      <c r="AA3599">
        <v>2.7734913999999999E-2</v>
      </c>
      <c r="AB3599">
        <v>2.2064446000000001E-2</v>
      </c>
      <c r="AC3599">
        <v>2.2064446000000001E-2</v>
      </c>
      <c r="AD3599">
        <v>3.5106635999999997E-2</v>
      </c>
      <c r="AE3599">
        <v>2.7929002000000001E-2</v>
      </c>
      <c r="AF3599">
        <v>2.2218852000000001E-2</v>
      </c>
      <c r="AG3599">
        <v>1.7676154999999999E-2</v>
      </c>
      <c r="AH3599" s="6">
        <v>6.8215732000000001E-2</v>
      </c>
      <c r="AI3599" s="6"/>
      <c r="AJ3599" s="8"/>
      <c r="AK3599" s="6"/>
      <c r="AL3599" s="6"/>
      <c r="AM3599" s="6"/>
      <c r="AN3599" s="6"/>
      <c r="AO3599" s="6"/>
      <c r="AP3599" s="6"/>
      <c r="AQ3599" s="6"/>
      <c r="AR3599" s="6"/>
      <c r="AS3599" s="6"/>
    </row>
    <row r="3600" spans="1:45" x14ac:dyDescent="0.35">
      <c r="A3600">
        <v>5000</v>
      </c>
      <c r="B3600">
        <v>1.05332299203721</v>
      </c>
      <c r="C3600">
        <v>120</v>
      </c>
      <c r="D3600">
        <v>1.2490024162927169</v>
      </c>
      <c r="E3600">
        <v>0</v>
      </c>
      <c r="F3600">
        <v>0</v>
      </c>
      <c r="G3600">
        <v>0.4</v>
      </c>
      <c r="H3600" t="s">
        <v>98</v>
      </c>
      <c r="I3600" t="s">
        <v>98</v>
      </c>
      <c r="J3600">
        <v>0.34313106780000002</v>
      </c>
      <c r="K3600">
        <v>5.2586671199999997E-2</v>
      </c>
      <c r="L3600">
        <v>4.1835202799999999E-2</v>
      </c>
      <c r="M3600">
        <v>1.6640948400000001E-2</v>
      </c>
      <c r="N3600">
        <v>1.6640948400000001E-2</v>
      </c>
      <c r="O3600">
        <v>1.32386676E-2</v>
      </c>
      <c r="P3600">
        <v>1.32386676E-2</v>
      </c>
      <c r="Q3600">
        <v>2.10639816E-2</v>
      </c>
      <c r="R3600">
        <v>1.6757401200000001E-2</v>
      </c>
      <c r="S3600">
        <v>1.3331311199999999E-2</v>
      </c>
      <c r="T3600">
        <v>1.0605692999999999E-2</v>
      </c>
      <c r="U3600">
        <v>4.0929439200000001E-2</v>
      </c>
      <c r="V3600">
        <v>41.63</v>
      </c>
      <c r="W3600">
        <v>0.571885113</v>
      </c>
      <c r="X3600">
        <v>8.7644451999999998E-2</v>
      </c>
      <c r="Y3600">
        <v>6.9725337999999998E-2</v>
      </c>
      <c r="Z3600">
        <v>2.7734913999999999E-2</v>
      </c>
      <c r="AA3600">
        <v>2.7734913999999999E-2</v>
      </c>
      <c r="AB3600">
        <v>2.2064446000000001E-2</v>
      </c>
      <c r="AC3600">
        <v>2.2064446000000001E-2</v>
      </c>
      <c r="AD3600">
        <v>3.5106635999999997E-2</v>
      </c>
      <c r="AE3600">
        <v>2.7929002000000001E-2</v>
      </c>
      <c r="AF3600">
        <v>2.2218852000000001E-2</v>
      </c>
      <c r="AG3600">
        <v>1.7676154999999999E-2</v>
      </c>
      <c r="AH3600" s="6">
        <v>6.8215732000000001E-2</v>
      </c>
      <c r="AI3600" s="6"/>
      <c r="AJ3600" s="8"/>
      <c r="AK3600" s="6"/>
      <c r="AL3600" s="6"/>
      <c r="AM3600" s="6"/>
      <c r="AN3600" s="6"/>
      <c r="AO3600" s="6"/>
      <c r="AP3600" s="6"/>
      <c r="AQ3600" s="6"/>
      <c r="AR3600" s="6"/>
      <c r="AS3600" s="6"/>
    </row>
    <row r="3601" spans="1:45" x14ac:dyDescent="0.35">
      <c r="A3601">
        <v>7500</v>
      </c>
      <c r="B3601">
        <v>1.423738538168513</v>
      </c>
      <c r="C3601">
        <v>120</v>
      </c>
      <c r="D3601">
        <v>1.2490024162927169</v>
      </c>
      <c r="E3601">
        <v>0</v>
      </c>
      <c r="F3601">
        <v>0</v>
      </c>
      <c r="G3601">
        <v>0.4</v>
      </c>
      <c r="H3601" t="s">
        <v>98</v>
      </c>
      <c r="I3601" t="s">
        <v>98</v>
      </c>
      <c r="J3601">
        <v>0.34313106780000002</v>
      </c>
      <c r="K3601">
        <v>5.2586671199999997E-2</v>
      </c>
      <c r="L3601">
        <v>4.1835202799999999E-2</v>
      </c>
      <c r="M3601">
        <v>1.6640948400000001E-2</v>
      </c>
      <c r="N3601">
        <v>1.6640948400000001E-2</v>
      </c>
      <c r="O3601">
        <v>1.32386676E-2</v>
      </c>
      <c r="P3601">
        <v>1.32386676E-2</v>
      </c>
      <c r="Q3601">
        <v>2.10639816E-2</v>
      </c>
      <c r="R3601">
        <v>1.6757401200000001E-2</v>
      </c>
      <c r="S3601">
        <v>1.3331311199999999E-2</v>
      </c>
      <c r="T3601">
        <v>1.0605692999999999E-2</v>
      </c>
      <c r="U3601">
        <v>4.0929439200000001E-2</v>
      </c>
      <c r="V3601">
        <v>41.63</v>
      </c>
      <c r="W3601">
        <v>0.571885113</v>
      </c>
      <c r="X3601">
        <v>8.7644451999999998E-2</v>
      </c>
      <c r="Y3601">
        <v>6.9725337999999998E-2</v>
      </c>
      <c r="Z3601">
        <v>2.7734913999999999E-2</v>
      </c>
      <c r="AA3601">
        <v>2.7734913999999999E-2</v>
      </c>
      <c r="AB3601">
        <v>2.2064446000000001E-2</v>
      </c>
      <c r="AC3601">
        <v>2.2064446000000001E-2</v>
      </c>
      <c r="AD3601">
        <v>3.5106635999999997E-2</v>
      </c>
      <c r="AE3601">
        <v>2.7929002000000001E-2</v>
      </c>
      <c r="AF3601">
        <v>2.2218852000000001E-2</v>
      </c>
      <c r="AG3601">
        <v>1.7676154999999999E-2</v>
      </c>
      <c r="AH3601" s="6">
        <v>6.8215732000000001E-2</v>
      </c>
      <c r="AI3601" s="6"/>
      <c r="AJ3601" s="8"/>
      <c r="AK3601" s="6"/>
      <c r="AL3601" s="6"/>
      <c r="AM3601" s="6"/>
      <c r="AN3601" s="6"/>
      <c r="AO3601" s="6"/>
      <c r="AP3601" s="6"/>
      <c r="AQ3601" s="6"/>
      <c r="AR3601" s="6"/>
      <c r="AS3601" s="6"/>
    </row>
    <row r="3602" spans="1:45" x14ac:dyDescent="0.35">
      <c r="A3602">
        <v>10000</v>
      </c>
      <c r="B3602">
        <v>1.7799814517424291</v>
      </c>
      <c r="C3602">
        <v>120</v>
      </c>
      <c r="D3602">
        <v>1.2490024162927169</v>
      </c>
      <c r="E3602">
        <v>0</v>
      </c>
      <c r="F3602">
        <v>0</v>
      </c>
      <c r="G3602">
        <v>0.4</v>
      </c>
      <c r="H3602" t="s">
        <v>98</v>
      </c>
      <c r="I3602" t="s">
        <v>98</v>
      </c>
      <c r="J3602">
        <v>0.34313106780000002</v>
      </c>
      <c r="K3602">
        <v>5.2586671199999997E-2</v>
      </c>
      <c r="L3602">
        <v>4.1835202799999999E-2</v>
      </c>
      <c r="M3602">
        <v>1.6640948400000001E-2</v>
      </c>
      <c r="N3602">
        <v>1.6640948400000001E-2</v>
      </c>
      <c r="O3602">
        <v>1.32386676E-2</v>
      </c>
      <c r="P3602">
        <v>1.32386676E-2</v>
      </c>
      <c r="Q3602">
        <v>2.10639816E-2</v>
      </c>
      <c r="R3602">
        <v>1.6757401200000001E-2</v>
      </c>
      <c r="S3602">
        <v>1.3331311199999999E-2</v>
      </c>
      <c r="T3602">
        <v>1.0605692999999999E-2</v>
      </c>
      <c r="U3602">
        <v>4.0929439200000001E-2</v>
      </c>
      <c r="V3602">
        <v>41.63</v>
      </c>
      <c r="W3602">
        <v>0.571885113</v>
      </c>
      <c r="X3602">
        <v>8.7644451999999998E-2</v>
      </c>
      <c r="Y3602">
        <v>6.9725337999999998E-2</v>
      </c>
      <c r="Z3602">
        <v>2.7734913999999999E-2</v>
      </c>
      <c r="AA3602">
        <v>2.7734913999999999E-2</v>
      </c>
      <c r="AB3602">
        <v>2.2064446000000001E-2</v>
      </c>
      <c r="AC3602">
        <v>2.2064446000000001E-2</v>
      </c>
      <c r="AD3602">
        <v>3.5106635999999997E-2</v>
      </c>
      <c r="AE3602">
        <v>2.7929002000000001E-2</v>
      </c>
      <c r="AF3602">
        <v>2.2218852000000001E-2</v>
      </c>
      <c r="AG3602">
        <v>1.7676154999999999E-2</v>
      </c>
      <c r="AH3602" s="6">
        <v>6.8215732000000001E-2</v>
      </c>
      <c r="AI3602" s="6"/>
      <c r="AJ3602" s="8"/>
      <c r="AK3602" s="6"/>
      <c r="AL3602" s="6"/>
      <c r="AM3602" s="6"/>
      <c r="AN3602" s="6"/>
      <c r="AO3602" s="6"/>
      <c r="AP3602" s="6"/>
      <c r="AQ3602" s="6"/>
      <c r="AR3602" s="6"/>
      <c r="AS3602" s="6"/>
    </row>
    <row r="3603" spans="1:45" x14ac:dyDescent="0.35">
      <c r="A3603">
        <v>15000</v>
      </c>
      <c r="B3603">
        <v>2.4574400585508638</v>
      </c>
      <c r="C3603">
        <v>120</v>
      </c>
      <c r="D3603">
        <v>1.2490024162927169</v>
      </c>
      <c r="E3603">
        <v>0</v>
      </c>
      <c r="F3603">
        <v>0</v>
      </c>
      <c r="G3603">
        <v>0.4</v>
      </c>
      <c r="H3603" t="s">
        <v>98</v>
      </c>
      <c r="I3603" t="s">
        <v>98</v>
      </c>
      <c r="J3603">
        <v>0.34313106780000002</v>
      </c>
      <c r="K3603">
        <v>5.2586671199999997E-2</v>
      </c>
      <c r="L3603">
        <v>4.1835202799999999E-2</v>
      </c>
      <c r="M3603">
        <v>1.6640948400000001E-2</v>
      </c>
      <c r="N3603">
        <v>1.6640948400000001E-2</v>
      </c>
      <c r="O3603">
        <v>1.32386676E-2</v>
      </c>
      <c r="P3603">
        <v>1.32386676E-2</v>
      </c>
      <c r="Q3603">
        <v>2.10639816E-2</v>
      </c>
      <c r="R3603">
        <v>1.6757401200000001E-2</v>
      </c>
      <c r="S3603">
        <v>1.3331311199999999E-2</v>
      </c>
      <c r="T3603">
        <v>1.0605692999999999E-2</v>
      </c>
      <c r="U3603">
        <v>4.0929439200000001E-2</v>
      </c>
      <c r="V3603">
        <v>41.63</v>
      </c>
      <c r="W3603">
        <v>0.571885113</v>
      </c>
      <c r="X3603">
        <v>8.7644451999999998E-2</v>
      </c>
      <c r="Y3603">
        <v>6.9725337999999998E-2</v>
      </c>
      <c r="Z3603">
        <v>2.7734913999999999E-2</v>
      </c>
      <c r="AA3603">
        <v>2.7734913999999999E-2</v>
      </c>
      <c r="AB3603">
        <v>2.2064446000000001E-2</v>
      </c>
      <c r="AC3603">
        <v>2.2064446000000001E-2</v>
      </c>
      <c r="AD3603">
        <v>3.5106635999999997E-2</v>
      </c>
      <c r="AE3603">
        <v>2.7929002000000001E-2</v>
      </c>
      <c r="AF3603">
        <v>2.2218852000000001E-2</v>
      </c>
      <c r="AG3603">
        <v>1.7676154999999999E-2</v>
      </c>
      <c r="AH3603" s="6">
        <v>6.8215732000000001E-2</v>
      </c>
      <c r="AI3603" s="6"/>
      <c r="AJ3603" s="8"/>
      <c r="AK3603" s="6"/>
      <c r="AL3603" s="6"/>
      <c r="AM3603" s="6"/>
      <c r="AN3603" s="6"/>
      <c r="AO3603" s="6"/>
      <c r="AP3603" s="6"/>
      <c r="AQ3603" s="6"/>
      <c r="AR3603" s="6"/>
      <c r="AS3603" s="6"/>
    </row>
    <row r="3604" spans="1:45" x14ac:dyDescent="0.35">
      <c r="A3604">
        <v>1500</v>
      </c>
      <c r="B3604">
        <v>0.70173709010420704</v>
      </c>
      <c r="C3604">
        <v>150</v>
      </c>
      <c r="D3604">
        <v>1.2490024162927169</v>
      </c>
      <c r="E3604">
        <v>0</v>
      </c>
      <c r="F3604">
        <v>0</v>
      </c>
      <c r="G3604">
        <v>0.4</v>
      </c>
      <c r="H3604" t="s">
        <v>98</v>
      </c>
      <c r="I3604" t="s">
        <v>98</v>
      </c>
      <c r="J3604">
        <v>0.34313106780000002</v>
      </c>
      <c r="K3604">
        <v>5.2586671199999997E-2</v>
      </c>
      <c r="L3604">
        <v>4.1835202799999999E-2</v>
      </c>
      <c r="M3604">
        <v>1.6640948400000001E-2</v>
      </c>
      <c r="N3604">
        <v>1.6640948400000001E-2</v>
      </c>
      <c r="O3604">
        <v>1.32386676E-2</v>
      </c>
      <c r="P3604">
        <v>1.32386676E-2</v>
      </c>
      <c r="Q3604">
        <v>2.10639816E-2</v>
      </c>
      <c r="R3604">
        <v>1.6757401200000001E-2</v>
      </c>
      <c r="S3604">
        <v>1.3331311199999999E-2</v>
      </c>
      <c r="T3604">
        <v>1.0605692999999999E-2</v>
      </c>
      <c r="U3604">
        <v>4.0929439200000001E-2</v>
      </c>
      <c r="V3604">
        <v>41.63</v>
      </c>
      <c r="W3604">
        <v>0.571885113</v>
      </c>
      <c r="X3604">
        <v>8.7644451999999998E-2</v>
      </c>
      <c r="Y3604">
        <v>6.9725337999999998E-2</v>
      </c>
      <c r="Z3604">
        <v>2.7734913999999999E-2</v>
      </c>
      <c r="AA3604">
        <v>2.7734913999999999E-2</v>
      </c>
      <c r="AB3604">
        <v>2.2064446000000001E-2</v>
      </c>
      <c r="AC3604">
        <v>2.2064446000000001E-2</v>
      </c>
      <c r="AD3604">
        <v>3.5106635999999997E-2</v>
      </c>
      <c r="AE3604">
        <v>2.7929002000000001E-2</v>
      </c>
      <c r="AF3604">
        <v>2.2218852000000001E-2</v>
      </c>
      <c r="AG3604">
        <v>1.7676154999999999E-2</v>
      </c>
      <c r="AH3604" s="6">
        <v>6.8215732000000001E-2</v>
      </c>
      <c r="AI3604" s="6"/>
      <c r="AJ3604" s="8"/>
      <c r="AK3604" s="6"/>
      <c r="AL3604" s="6"/>
      <c r="AM3604" s="6"/>
      <c r="AN3604" s="6"/>
      <c r="AO3604" s="6"/>
      <c r="AP3604" s="6"/>
      <c r="AQ3604" s="6"/>
      <c r="AR3604" s="6"/>
      <c r="AS3604" s="6"/>
    </row>
    <row r="3605" spans="1:45" x14ac:dyDescent="0.35">
      <c r="A3605">
        <v>2000</v>
      </c>
      <c r="B3605">
        <v>0.6849947030101774</v>
      </c>
      <c r="C3605">
        <v>150</v>
      </c>
      <c r="D3605">
        <v>1.2490024162927169</v>
      </c>
      <c r="E3605">
        <v>0</v>
      </c>
      <c r="F3605">
        <v>0</v>
      </c>
      <c r="G3605">
        <v>0.4</v>
      </c>
      <c r="H3605" t="s">
        <v>98</v>
      </c>
      <c r="I3605" t="s">
        <v>98</v>
      </c>
      <c r="J3605">
        <v>0.34313106780000002</v>
      </c>
      <c r="K3605">
        <v>5.2586671199999997E-2</v>
      </c>
      <c r="L3605">
        <v>4.1835202799999999E-2</v>
      </c>
      <c r="M3605">
        <v>1.6640948400000001E-2</v>
      </c>
      <c r="N3605">
        <v>1.6640948400000001E-2</v>
      </c>
      <c r="O3605">
        <v>1.32386676E-2</v>
      </c>
      <c r="P3605">
        <v>1.32386676E-2</v>
      </c>
      <c r="Q3605">
        <v>2.10639816E-2</v>
      </c>
      <c r="R3605">
        <v>1.6757401200000001E-2</v>
      </c>
      <c r="S3605">
        <v>1.3331311199999999E-2</v>
      </c>
      <c r="T3605">
        <v>1.0605692999999999E-2</v>
      </c>
      <c r="U3605">
        <v>4.0929439200000001E-2</v>
      </c>
      <c r="V3605">
        <v>41.63</v>
      </c>
      <c r="W3605">
        <v>0.571885113</v>
      </c>
      <c r="X3605">
        <v>8.7644451999999998E-2</v>
      </c>
      <c r="Y3605">
        <v>6.9725337999999998E-2</v>
      </c>
      <c r="Z3605">
        <v>2.7734913999999999E-2</v>
      </c>
      <c r="AA3605">
        <v>2.7734913999999999E-2</v>
      </c>
      <c r="AB3605">
        <v>2.2064446000000001E-2</v>
      </c>
      <c r="AC3605">
        <v>2.2064446000000001E-2</v>
      </c>
      <c r="AD3605">
        <v>3.5106635999999997E-2</v>
      </c>
      <c r="AE3605">
        <v>2.7929002000000001E-2</v>
      </c>
      <c r="AF3605">
        <v>2.2218852000000001E-2</v>
      </c>
      <c r="AG3605">
        <v>1.7676154999999999E-2</v>
      </c>
      <c r="AH3605" s="6">
        <v>6.8215732000000001E-2</v>
      </c>
      <c r="AI3605" s="6"/>
      <c r="AJ3605" s="8"/>
      <c r="AK3605" s="6"/>
      <c r="AL3605" s="6"/>
      <c r="AM3605" s="6"/>
      <c r="AN3605" s="6"/>
      <c r="AO3605" s="6"/>
      <c r="AP3605" s="6"/>
      <c r="AQ3605" s="6"/>
      <c r="AR3605" s="6"/>
      <c r="AS3605" s="6"/>
    </row>
    <row r="3606" spans="1:45" x14ac:dyDescent="0.35">
      <c r="A3606">
        <v>2500</v>
      </c>
      <c r="B3606">
        <v>0.72173046627693427</v>
      </c>
      <c r="C3606">
        <v>150</v>
      </c>
      <c r="D3606">
        <v>1.2490024162927169</v>
      </c>
      <c r="E3606">
        <v>0</v>
      </c>
      <c r="F3606">
        <v>0</v>
      </c>
      <c r="G3606">
        <v>0.4</v>
      </c>
      <c r="H3606" t="s">
        <v>98</v>
      </c>
      <c r="I3606" t="s">
        <v>98</v>
      </c>
      <c r="J3606">
        <v>0.34313106780000002</v>
      </c>
      <c r="K3606">
        <v>5.2586671199999997E-2</v>
      </c>
      <c r="L3606">
        <v>4.1835202799999999E-2</v>
      </c>
      <c r="M3606">
        <v>1.6640948400000001E-2</v>
      </c>
      <c r="N3606">
        <v>1.6640948400000001E-2</v>
      </c>
      <c r="O3606">
        <v>1.32386676E-2</v>
      </c>
      <c r="P3606">
        <v>1.32386676E-2</v>
      </c>
      <c r="Q3606">
        <v>2.10639816E-2</v>
      </c>
      <c r="R3606">
        <v>1.6757401200000001E-2</v>
      </c>
      <c r="S3606">
        <v>1.3331311199999999E-2</v>
      </c>
      <c r="T3606">
        <v>1.0605692999999999E-2</v>
      </c>
      <c r="U3606">
        <v>4.0929439200000001E-2</v>
      </c>
      <c r="V3606">
        <v>41.63</v>
      </c>
      <c r="W3606">
        <v>0.571885113</v>
      </c>
      <c r="X3606">
        <v>8.7644451999999998E-2</v>
      </c>
      <c r="Y3606">
        <v>6.9725337999999998E-2</v>
      </c>
      <c r="Z3606">
        <v>2.7734913999999999E-2</v>
      </c>
      <c r="AA3606">
        <v>2.7734913999999999E-2</v>
      </c>
      <c r="AB3606">
        <v>2.2064446000000001E-2</v>
      </c>
      <c r="AC3606">
        <v>2.2064446000000001E-2</v>
      </c>
      <c r="AD3606">
        <v>3.5106635999999997E-2</v>
      </c>
      <c r="AE3606">
        <v>2.7929002000000001E-2</v>
      </c>
      <c r="AF3606">
        <v>2.2218852000000001E-2</v>
      </c>
      <c r="AG3606">
        <v>1.7676154999999999E-2</v>
      </c>
      <c r="AH3606" s="6">
        <v>6.8215732000000001E-2</v>
      </c>
      <c r="AI3606" s="6"/>
      <c r="AJ3606" s="8"/>
      <c r="AK3606" s="6"/>
      <c r="AL3606" s="6"/>
      <c r="AM3606" s="6"/>
      <c r="AN3606" s="6"/>
      <c r="AO3606" s="6"/>
      <c r="AP3606" s="6"/>
      <c r="AQ3606" s="6"/>
      <c r="AR3606" s="6"/>
      <c r="AS3606" s="6"/>
    </row>
    <row r="3607" spans="1:45" x14ac:dyDescent="0.35">
      <c r="A3607">
        <v>5000</v>
      </c>
      <c r="B3607">
        <v>1.0515798344044709</v>
      </c>
      <c r="C3607">
        <v>150</v>
      </c>
      <c r="D3607">
        <v>1.2490024162927169</v>
      </c>
      <c r="E3607">
        <v>0</v>
      </c>
      <c r="F3607">
        <v>0</v>
      </c>
      <c r="G3607">
        <v>0.4</v>
      </c>
      <c r="H3607" t="s">
        <v>98</v>
      </c>
      <c r="I3607" t="s">
        <v>98</v>
      </c>
      <c r="J3607">
        <v>0.34313106780000002</v>
      </c>
      <c r="K3607">
        <v>5.2586671199999997E-2</v>
      </c>
      <c r="L3607">
        <v>4.1835202799999999E-2</v>
      </c>
      <c r="M3607">
        <v>1.6640948400000001E-2</v>
      </c>
      <c r="N3607">
        <v>1.6640948400000001E-2</v>
      </c>
      <c r="O3607">
        <v>1.32386676E-2</v>
      </c>
      <c r="P3607">
        <v>1.32386676E-2</v>
      </c>
      <c r="Q3607">
        <v>2.10639816E-2</v>
      </c>
      <c r="R3607">
        <v>1.6757401200000001E-2</v>
      </c>
      <c r="S3607">
        <v>1.3331311199999999E-2</v>
      </c>
      <c r="T3607">
        <v>1.0605692999999999E-2</v>
      </c>
      <c r="U3607">
        <v>4.0929439200000001E-2</v>
      </c>
      <c r="V3607">
        <v>41.63</v>
      </c>
      <c r="W3607">
        <v>0.571885113</v>
      </c>
      <c r="X3607">
        <v>8.7644451999999998E-2</v>
      </c>
      <c r="Y3607">
        <v>6.9725337999999998E-2</v>
      </c>
      <c r="Z3607">
        <v>2.7734913999999999E-2</v>
      </c>
      <c r="AA3607">
        <v>2.7734913999999999E-2</v>
      </c>
      <c r="AB3607">
        <v>2.2064446000000001E-2</v>
      </c>
      <c r="AC3607">
        <v>2.2064446000000001E-2</v>
      </c>
      <c r="AD3607">
        <v>3.5106635999999997E-2</v>
      </c>
      <c r="AE3607">
        <v>2.7929002000000001E-2</v>
      </c>
      <c r="AF3607">
        <v>2.2218852000000001E-2</v>
      </c>
      <c r="AG3607">
        <v>1.7676154999999999E-2</v>
      </c>
      <c r="AH3607" s="6">
        <v>6.8215732000000001E-2</v>
      </c>
      <c r="AI3607" s="6"/>
      <c r="AJ3607" s="8"/>
      <c r="AK3607" s="6"/>
      <c r="AL3607" s="6"/>
      <c r="AM3607" s="6"/>
      <c r="AN3607" s="6"/>
      <c r="AO3607" s="6"/>
      <c r="AP3607" s="6"/>
      <c r="AQ3607" s="6"/>
      <c r="AR3607" s="6"/>
      <c r="AS3607" s="6"/>
    </row>
    <row r="3608" spans="1:45" x14ac:dyDescent="0.35">
      <c r="A3608">
        <v>7500</v>
      </c>
      <c r="B3608">
        <v>1.401945898406431</v>
      </c>
      <c r="C3608">
        <v>150</v>
      </c>
      <c r="D3608">
        <v>1.2490024162927169</v>
      </c>
      <c r="E3608">
        <v>0</v>
      </c>
      <c r="F3608">
        <v>0</v>
      </c>
      <c r="G3608">
        <v>0.4</v>
      </c>
      <c r="H3608" t="s">
        <v>98</v>
      </c>
      <c r="I3608" t="s">
        <v>98</v>
      </c>
      <c r="J3608">
        <v>0.34313106780000002</v>
      </c>
      <c r="K3608">
        <v>5.2586671199999997E-2</v>
      </c>
      <c r="L3608">
        <v>4.1835202799999999E-2</v>
      </c>
      <c r="M3608">
        <v>1.6640948400000001E-2</v>
      </c>
      <c r="N3608">
        <v>1.6640948400000001E-2</v>
      </c>
      <c r="O3608">
        <v>1.32386676E-2</v>
      </c>
      <c r="P3608">
        <v>1.32386676E-2</v>
      </c>
      <c r="Q3608">
        <v>2.10639816E-2</v>
      </c>
      <c r="R3608">
        <v>1.6757401200000001E-2</v>
      </c>
      <c r="S3608">
        <v>1.3331311199999999E-2</v>
      </c>
      <c r="T3608">
        <v>1.0605692999999999E-2</v>
      </c>
      <c r="U3608">
        <v>4.0929439200000001E-2</v>
      </c>
      <c r="V3608">
        <v>41.63</v>
      </c>
      <c r="W3608">
        <v>0.571885113</v>
      </c>
      <c r="X3608">
        <v>8.7644451999999998E-2</v>
      </c>
      <c r="Y3608">
        <v>6.9725337999999998E-2</v>
      </c>
      <c r="Z3608">
        <v>2.7734913999999999E-2</v>
      </c>
      <c r="AA3608">
        <v>2.7734913999999999E-2</v>
      </c>
      <c r="AB3608">
        <v>2.2064446000000001E-2</v>
      </c>
      <c r="AC3608">
        <v>2.2064446000000001E-2</v>
      </c>
      <c r="AD3608">
        <v>3.5106635999999997E-2</v>
      </c>
      <c r="AE3608">
        <v>2.7929002000000001E-2</v>
      </c>
      <c r="AF3608">
        <v>2.2218852000000001E-2</v>
      </c>
      <c r="AG3608">
        <v>1.7676154999999999E-2</v>
      </c>
      <c r="AH3608" s="6">
        <v>6.8215732000000001E-2</v>
      </c>
      <c r="AI3608" s="6"/>
      <c r="AJ3608" s="8"/>
      <c r="AK3608" s="6"/>
      <c r="AL3608" s="6"/>
      <c r="AM3608" s="6"/>
      <c r="AN3608" s="6"/>
      <c r="AO3608" s="6"/>
      <c r="AP3608" s="6"/>
      <c r="AQ3608" s="6"/>
      <c r="AR3608" s="6"/>
      <c r="AS3608" s="6"/>
    </row>
    <row r="3609" spans="1:45" x14ac:dyDescent="0.35">
      <c r="A3609">
        <v>10000</v>
      </c>
      <c r="B3609">
        <v>1.7412360577556361</v>
      </c>
      <c r="C3609">
        <v>150</v>
      </c>
      <c r="D3609">
        <v>1.2490024162927169</v>
      </c>
      <c r="E3609">
        <v>0</v>
      </c>
      <c r="F3609">
        <v>0</v>
      </c>
      <c r="G3609">
        <v>0.4</v>
      </c>
      <c r="H3609" t="s">
        <v>98</v>
      </c>
      <c r="I3609" t="s">
        <v>98</v>
      </c>
      <c r="J3609">
        <v>0.34313106780000002</v>
      </c>
      <c r="K3609">
        <v>5.2586671199999997E-2</v>
      </c>
      <c r="L3609">
        <v>4.1835202799999999E-2</v>
      </c>
      <c r="M3609">
        <v>1.6640948400000001E-2</v>
      </c>
      <c r="N3609">
        <v>1.6640948400000001E-2</v>
      </c>
      <c r="O3609">
        <v>1.32386676E-2</v>
      </c>
      <c r="P3609">
        <v>1.32386676E-2</v>
      </c>
      <c r="Q3609">
        <v>2.10639816E-2</v>
      </c>
      <c r="R3609">
        <v>1.6757401200000001E-2</v>
      </c>
      <c r="S3609">
        <v>1.3331311199999999E-2</v>
      </c>
      <c r="T3609">
        <v>1.0605692999999999E-2</v>
      </c>
      <c r="U3609">
        <v>4.0929439200000001E-2</v>
      </c>
      <c r="V3609">
        <v>41.63</v>
      </c>
      <c r="W3609">
        <v>0.571885113</v>
      </c>
      <c r="X3609">
        <v>8.7644451999999998E-2</v>
      </c>
      <c r="Y3609">
        <v>6.9725337999999998E-2</v>
      </c>
      <c r="Z3609">
        <v>2.7734913999999999E-2</v>
      </c>
      <c r="AA3609">
        <v>2.7734913999999999E-2</v>
      </c>
      <c r="AB3609">
        <v>2.2064446000000001E-2</v>
      </c>
      <c r="AC3609">
        <v>2.2064446000000001E-2</v>
      </c>
      <c r="AD3609">
        <v>3.5106635999999997E-2</v>
      </c>
      <c r="AE3609">
        <v>2.7929002000000001E-2</v>
      </c>
      <c r="AF3609">
        <v>2.2218852000000001E-2</v>
      </c>
      <c r="AG3609">
        <v>1.7676154999999999E-2</v>
      </c>
      <c r="AH3609" s="6">
        <v>6.8215732000000001E-2</v>
      </c>
      <c r="AI3609" s="6"/>
      <c r="AJ3609" s="8"/>
      <c r="AK3609" s="6"/>
      <c r="AL3609" s="6"/>
      <c r="AM3609" s="6"/>
      <c r="AN3609" s="6"/>
      <c r="AO3609" s="6"/>
      <c r="AP3609" s="6"/>
      <c r="AQ3609" s="6"/>
      <c r="AR3609" s="6"/>
      <c r="AS3609" s="6"/>
    </row>
    <row r="3610" spans="1:45" x14ac:dyDescent="0.35">
      <c r="A3610">
        <v>15000</v>
      </c>
      <c r="B3610">
        <v>2.3879458058620329</v>
      </c>
      <c r="C3610">
        <v>150</v>
      </c>
      <c r="D3610">
        <v>1.2490024162927169</v>
      </c>
      <c r="E3610">
        <v>0</v>
      </c>
      <c r="F3610">
        <v>0</v>
      </c>
      <c r="G3610">
        <v>0.4</v>
      </c>
      <c r="H3610" t="s">
        <v>98</v>
      </c>
      <c r="I3610" t="s">
        <v>98</v>
      </c>
      <c r="J3610">
        <v>0.34313106780000002</v>
      </c>
      <c r="K3610">
        <v>5.2586671199999997E-2</v>
      </c>
      <c r="L3610">
        <v>4.1835202799999999E-2</v>
      </c>
      <c r="M3610">
        <v>1.6640948400000001E-2</v>
      </c>
      <c r="N3610">
        <v>1.6640948400000001E-2</v>
      </c>
      <c r="O3610">
        <v>1.32386676E-2</v>
      </c>
      <c r="P3610">
        <v>1.32386676E-2</v>
      </c>
      <c r="Q3610">
        <v>2.10639816E-2</v>
      </c>
      <c r="R3610">
        <v>1.6757401200000001E-2</v>
      </c>
      <c r="S3610">
        <v>1.3331311199999999E-2</v>
      </c>
      <c r="T3610">
        <v>1.0605692999999999E-2</v>
      </c>
      <c r="U3610">
        <v>4.0929439200000001E-2</v>
      </c>
      <c r="V3610">
        <v>41.63</v>
      </c>
      <c r="W3610">
        <v>0.571885113</v>
      </c>
      <c r="X3610">
        <v>8.7644451999999998E-2</v>
      </c>
      <c r="Y3610">
        <v>6.9725337999999998E-2</v>
      </c>
      <c r="Z3610">
        <v>2.7734913999999999E-2</v>
      </c>
      <c r="AA3610">
        <v>2.7734913999999999E-2</v>
      </c>
      <c r="AB3610">
        <v>2.2064446000000001E-2</v>
      </c>
      <c r="AC3610">
        <v>2.2064446000000001E-2</v>
      </c>
      <c r="AD3610">
        <v>3.5106635999999997E-2</v>
      </c>
      <c r="AE3610">
        <v>2.7929002000000001E-2</v>
      </c>
      <c r="AF3610">
        <v>2.2218852000000001E-2</v>
      </c>
      <c r="AG3610">
        <v>1.7676154999999999E-2</v>
      </c>
      <c r="AH3610" s="6">
        <v>6.8215732000000001E-2</v>
      </c>
      <c r="AI3610" s="6"/>
      <c r="AJ3610" s="8"/>
      <c r="AK3610" s="6"/>
      <c r="AL3610" s="6"/>
      <c r="AM3610" s="6"/>
      <c r="AN3610" s="6"/>
      <c r="AO3610" s="6"/>
      <c r="AP3610" s="6"/>
      <c r="AQ3610" s="6"/>
      <c r="AR3610" s="6"/>
      <c r="AS3610" s="6"/>
    </row>
    <row r="3611" spans="1:45" x14ac:dyDescent="0.35">
      <c r="A3611">
        <v>1500</v>
      </c>
      <c r="B3611">
        <v>0.7596239260967117</v>
      </c>
      <c r="C3611">
        <v>180</v>
      </c>
      <c r="D3611">
        <v>1.2490024162927169</v>
      </c>
      <c r="E3611">
        <v>0</v>
      </c>
      <c r="F3611">
        <v>0</v>
      </c>
      <c r="G3611">
        <v>0.4</v>
      </c>
      <c r="H3611" t="s">
        <v>98</v>
      </c>
      <c r="I3611" t="s">
        <v>98</v>
      </c>
      <c r="J3611">
        <v>0.34313106780000002</v>
      </c>
      <c r="K3611">
        <v>5.2586671199999997E-2</v>
      </c>
      <c r="L3611">
        <v>4.1835202799999999E-2</v>
      </c>
      <c r="M3611">
        <v>1.6640948400000001E-2</v>
      </c>
      <c r="N3611">
        <v>1.6640948400000001E-2</v>
      </c>
      <c r="O3611">
        <v>1.32386676E-2</v>
      </c>
      <c r="P3611">
        <v>1.32386676E-2</v>
      </c>
      <c r="Q3611">
        <v>2.10639816E-2</v>
      </c>
      <c r="R3611">
        <v>1.6757401200000001E-2</v>
      </c>
      <c r="S3611">
        <v>1.3331311199999999E-2</v>
      </c>
      <c r="T3611">
        <v>1.0605692999999999E-2</v>
      </c>
      <c r="U3611">
        <v>4.0929439200000001E-2</v>
      </c>
      <c r="V3611">
        <v>41.63</v>
      </c>
      <c r="W3611">
        <v>0.571885113</v>
      </c>
      <c r="X3611">
        <v>8.7644451999999998E-2</v>
      </c>
      <c r="Y3611">
        <v>6.9725337999999998E-2</v>
      </c>
      <c r="Z3611">
        <v>2.7734913999999999E-2</v>
      </c>
      <c r="AA3611">
        <v>2.7734913999999999E-2</v>
      </c>
      <c r="AB3611">
        <v>2.2064446000000001E-2</v>
      </c>
      <c r="AC3611">
        <v>2.2064446000000001E-2</v>
      </c>
      <c r="AD3611">
        <v>3.5106635999999997E-2</v>
      </c>
      <c r="AE3611">
        <v>2.7929002000000001E-2</v>
      </c>
      <c r="AF3611">
        <v>2.2218852000000001E-2</v>
      </c>
      <c r="AG3611">
        <v>1.7676154999999999E-2</v>
      </c>
      <c r="AH3611" s="6">
        <v>6.8215732000000001E-2</v>
      </c>
      <c r="AI3611" s="6"/>
      <c r="AJ3611" s="8"/>
      <c r="AK3611" s="6"/>
      <c r="AL3611" s="6"/>
      <c r="AM3611" s="6"/>
      <c r="AN3611" s="6"/>
      <c r="AO3611" s="6"/>
      <c r="AP3611" s="6"/>
      <c r="AQ3611" s="6"/>
      <c r="AR3611" s="6"/>
      <c r="AS3611" s="6"/>
    </row>
    <row r="3612" spans="1:45" x14ac:dyDescent="0.35">
      <c r="A3612">
        <v>2000</v>
      </c>
      <c r="B3612">
        <v>0.73635660066841124</v>
      </c>
      <c r="C3612">
        <v>180</v>
      </c>
      <c r="D3612">
        <v>1.2490024162927169</v>
      </c>
      <c r="E3612">
        <v>0</v>
      </c>
      <c r="F3612">
        <v>0</v>
      </c>
      <c r="G3612">
        <v>0.4</v>
      </c>
      <c r="H3612" t="s">
        <v>98</v>
      </c>
      <c r="I3612" t="s">
        <v>98</v>
      </c>
      <c r="J3612">
        <v>0.34313106780000002</v>
      </c>
      <c r="K3612">
        <v>5.2586671199999997E-2</v>
      </c>
      <c r="L3612">
        <v>4.1835202799999999E-2</v>
      </c>
      <c r="M3612">
        <v>1.6640948400000001E-2</v>
      </c>
      <c r="N3612">
        <v>1.6640948400000001E-2</v>
      </c>
      <c r="O3612">
        <v>1.32386676E-2</v>
      </c>
      <c r="P3612">
        <v>1.32386676E-2</v>
      </c>
      <c r="Q3612">
        <v>2.10639816E-2</v>
      </c>
      <c r="R3612">
        <v>1.6757401200000001E-2</v>
      </c>
      <c r="S3612">
        <v>1.3331311199999999E-2</v>
      </c>
      <c r="T3612">
        <v>1.0605692999999999E-2</v>
      </c>
      <c r="U3612">
        <v>4.0929439200000001E-2</v>
      </c>
      <c r="V3612">
        <v>41.63</v>
      </c>
      <c r="W3612">
        <v>0.571885113</v>
      </c>
      <c r="X3612">
        <v>8.7644451999999998E-2</v>
      </c>
      <c r="Y3612">
        <v>6.9725337999999998E-2</v>
      </c>
      <c r="Z3612">
        <v>2.7734913999999999E-2</v>
      </c>
      <c r="AA3612">
        <v>2.7734913999999999E-2</v>
      </c>
      <c r="AB3612">
        <v>2.2064446000000001E-2</v>
      </c>
      <c r="AC3612">
        <v>2.2064446000000001E-2</v>
      </c>
      <c r="AD3612">
        <v>3.5106635999999997E-2</v>
      </c>
      <c r="AE3612">
        <v>2.7929002000000001E-2</v>
      </c>
      <c r="AF3612">
        <v>2.2218852000000001E-2</v>
      </c>
      <c r="AG3612">
        <v>1.7676154999999999E-2</v>
      </c>
      <c r="AH3612" s="6">
        <v>6.8215732000000001E-2</v>
      </c>
      <c r="AI3612" s="6"/>
      <c r="AJ3612" s="8"/>
      <c r="AK3612" s="6"/>
      <c r="AL3612" s="6"/>
      <c r="AM3612" s="6"/>
      <c r="AN3612" s="6"/>
      <c r="AO3612" s="6"/>
      <c r="AP3612" s="6"/>
      <c r="AQ3612" s="6"/>
      <c r="AR3612" s="6"/>
      <c r="AS3612" s="6"/>
    </row>
    <row r="3613" spans="1:45" x14ac:dyDescent="0.35">
      <c r="A3613">
        <v>2500</v>
      </c>
      <c r="B3613">
        <v>0.75881178437400232</v>
      </c>
      <c r="C3613">
        <v>180</v>
      </c>
      <c r="D3613">
        <v>1.2490024162927169</v>
      </c>
      <c r="E3613">
        <v>0</v>
      </c>
      <c r="F3613">
        <v>0</v>
      </c>
      <c r="G3613">
        <v>0.4</v>
      </c>
      <c r="H3613" t="s">
        <v>98</v>
      </c>
      <c r="I3613" t="s">
        <v>98</v>
      </c>
      <c r="J3613">
        <v>0.34313106780000002</v>
      </c>
      <c r="K3613">
        <v>5.2586671199999997E-2</v>
      </c>
      <c r="L3613">
        <v>4.1835202799999999E-2</v>
      </c>
      <c r="M3613">
        <v>1.6640948400000001E-2</v>
      </c>
      <c r="N3613">
        <v>1.6640948400000001E-2</v>
      </c>
      <c r="O3613">
        <v>1.32386676E-2</v>
      </c>
      <c r="P3613">
        <v>1.32386676E-2</v>
      </c>
      <c r="Q3613">
        <v>2.10639816E-2</v>
      </c>
      <c r="R3613">
        <v>1.6757401200000001E-2</v>
      </c>
      <c r="S3613">
        <v>1.3331311199999999E-2</v>
      </c>
      <c r="T3613">
        <v>1.0605692999999999E-2</v>
      </c>
      <c r="U3613">
        <v>4.0929439200000001E-2</v>
      </c>
      <c r="V3613">
        <v>41.63</v>
      </c>
      <c r="W3613">
        <v>0.571885113</v>
      </c>
      <c r="X3613">
        <v>8.7644451999999998E-2</v>
      </c>
      <c r="Y3613">
        <v>6.9725337999999998E-2</v>
      </c>
      <c r="Z3613">
        <v>2.7734913999999999E-2</v>
      </c>
      <c r="AA3613">
        <v>2.7734913999999999E-2</v>
      </c>
      <c r="AB3613">
        <v>2.2064446000000001E-2</v>
      </c>
      <c r="AC3613">
        <v>2.2064446000000001E-2</v>
      </c>
      <c r="AD3613">
        <v>3.5106635999999997E-2</v>
      </c>
      <c r="AE3613">
        <v>2.7929002000000001E-2</v>
      </c>
      <c r="AF3613">
        <v>2.2218852000000001E-2</v>
      </c>
      <c r="AG3613">
        <v>1.7676154999999999E-2</v>
      </c>
      <c r="AH3613" s="6">
        <v>6.8215732000000001E-2</v>
      </c>
      <c r="AI3613" s="6"/>
      <c r="AJ3613" s="8"/>
      <c r="AK3613" s="6"/>
      <c r="AL3613" s="6"/>
      <c r="AM3613" s="6"/>
      <c r="AN3613" s="6"/>
      <c r="AO3613" s="6"/>
      <c r="AP3613" s="6"/>
      <c r="AQ3613" s="6"/>
      <c r="AR3613" s="6"/>
      <c r="AS3613" s="6"/>
    </row>
    <row r="3614" spans="1:45" x14ac:dyDescent="0.35">
      <c r="A3614">
        <v>5000</v>
      </c>
      <c r="B3614">
        <v>1.053006483951912</v>
      </c>
      <c r="C3614">
        <v>180</v>
      </c>
      <c r="D3614">
        <v>1.2490024162927169</v>
      </c>
      <c r="E3614">
        <v>0</v>
      </c>
      <c r="F3614">
        <v>0</v>
      </c>
      <c r="G3614">
        <v>0.4</v>
      </c>
      <c r="H3614" t="s">
        <v>98</v>
      </c>
      <c r="I3614" t="s">
        <v>98</v>
      </c>
      <c r="J3614">
        <v>0.34313106780000002</v>
      </c>
      <c r="K3614">
        <v>5.2586671199999997E-2</v>
      </c>
      <c r="L3614">
        <v>4.1835202799999999E-2</v>
      </c>
      <c r="M3614">
        <v>1.6640948400000001E-2</v>
      </c>
      <c r="N3614">
        <v>1.6640948400000001E-2</v>
      </c>
      <c r="O3614">
        <v>1.32386676E-2</v>
      </c>
      <c r="P3614">
        <v>1.32386676E-2</v>
      </c>
      <c r="Q3614">
        <v>2.10639816E-2</v>
      </c>
      <c r="R3614">
        <v>1.6757401200000001E-2</v>
      </c>
      <c r="S3614">
        <v>1.3331311199999999E-2</v>
      </c>
      <c r="T3614">
        <v>1.0605692999999999E-2</v>
      </c>
      <c r="U3614">
        <v>4.0929439200000001E-2</v>
      </c>
      <c r="V3614">
        <v>41.63</v>
      </c>
      <c r="W3614">
        <v>0.571885113</v>
      </c>
      <c r="X3614">
        <v>8.7644451999999998E-2</v>
      </c>
      <c r="Y3614">
        <v>6.9725337999999998E-2</v>
      </c>
      <c r="Z3614">
        <v>2.7734913999999999E-2</v>
      </c>
      <c r="AA3614">
        <v>2.7734913999999999E-2</v>
      </c>
      <c r="AB3614">
        <v>2.2064446000000001E-2</v>
      </c>
      <c r="AC3614">
        <v>2.2064446000000001E-2</v>
      </c>
      <c r="AD3614">
        <v>3.5106635999999997E-2</v>
      </c>
      <c r="AE3614">
        <v>2.7929002000000001E-2</v>
      </c>
      <c r="AF3614">
        <v>2.2218852000000001E-2</v>
      </c>
      <c r="AG3614">
        <v>1.7676154999999999E-2</v>
      </c>
      <c r="AH3614" s="6">
        <v>6.8215732000000001E-2</v>
      </c>
      <c r="AI3614" s="6"/>
      <c r="AJ3614" s="8"/>
      <c r="AK3614" s="6"/>
      <c r="AL3614" s="6"/>
      <c r="AM3614" s="6"/>
      <c r="AN3614" s="6"/>
      <c r="AO3614" s="6"/>
      <c r="AP3614" s="6"/>
      <c r="AQ3614" s="6"/>
      <c r="AR3614" s="6"/>
      <c r="AS3614" s="6"/>
    </row>
    <row r="3615" spans="1:45" x14ac:dyDescent="0.35">
      <c r="A3615">
        <v>7500</v>
      </c>
      <c r="B3615">
        <v>1.3840347876305199</v>
      </c>
      <c r="C3615">
        <v>180</v>
      </c>
      <c r="D3615">
        <v>1.2490024162927169</v>
      </c>
      <c r="E3615">
        <v>0</v>
      </c>
      <c r="F3615">
        <v>0</v>
      </c>
      <c r="G3615">
        <v>0.4</v>
      </c>
      <c r="H3615" t="s">
        <v>98</v>
      </c>
      <c r="I3615" t="s">
        <v>98</v>
      </c>
      <c r="J3615">
        <v>0.34313106780000002</v>
      </c>
      <c r="K3615">
        <v>5.2586671199999997E-2</v>
      </c>
      <c r="L3615">
        <v>4.1835202799999999E-2</v>
      </c>
      <c r="M3615">
        <v>1.6640948400000001E-2</v>
      </c>
      <c r="N3615">
        <v>1.6640948400000001E-2</v>
      </c>
      <c r="O3615">
        <v>1.32386676E-2</v>
      </c>
      <c r="P3615">
        <v>1.32386676E-2</v>
      </c>
      <c r="Q3615">
        <v>2.10639816E-2</v>
      </c>
      <c r="R3615">
        <v>1.6757401200000001E-2</v>
      </c>
      <c r="S3615">
        <v>1.3331311199999999E-2</v>
      </c>
      <c r="T3615">
        <v>1.0605692999999999E-2</v>
      </c>
      <c r="U3615">
        <v>4.0929439200000001E-2</v>
      </c>
      <c r="V3615">
        <v>41.63</v>
      </c>
      <c r="W3615">
        <v>0.571885113</v>
      </c>
      <c r="X3615">
        <v>8.7644451999999998E-2</v>
      </c>
      <c r="Y3615">
        <v>6.9725337999999998E-2</v>
      </c>
      <c r="Z3615">
        <v>2.7734913999999999E-2</v>
      </c>
      <c r="AA3615">
        <v>2.7734913999999999E-2</v>
      </c>
      <c r="AB3615">
        <v>2.2064446000000001E-2</v>
      </c>
      <c r="AC3615">
        <v>2.2064446000000001E-2</v>
      </c>
      <c r="AD3615">
        <v>3.5106635999999997E-2</v>
      </c>
      <c r="AE3615">
        <v>2.7929002000000001E-2</v>
      </c>
      <c r="AF3615">
        <v>2.2218852000000001E-2</v>
      </c>
      <c r="AG3615">
        <v>1.7676154999999999E-2</v>
      </c>
      <c r="AH3615" s="6">
        <v>6.8215732000000001E-2</v>
      </c>
      <c r="AI3615" s="6"/>
      <c r="AJ3615" s="8"/>
      <c r="AK3615" s="6"/>
      <c r="AL3615" s="6"/>
      <c r="AM3615" s="6"/>
      <c r="AN3615" s="6"/>
      <c r="AO3615" s="6"/>
      <c r="AP3615" s="6"/>
      <c r="AQ3615" s="6"/>
      <c r="AR3615" s="6"/>
      <c r="AS3615" s="6"/>
    </row>
    <row r="3616" spans="1:45" x14ac:dyDescent="0.35">
      <c r="A3616">
        <v>10000</v>
      </c>
      <c r="B3616">
        <v>1.707403299472553</v>
      </c>
      <c r="C3616">
        <v>180</v>
      </c>
      <c r="D3616">
        <v>1.2490024162927169</v>
      </c>
      <c r="E3616">
        <v>0</v>
      </c>
      <c r="F3616">
        <v>0</v>
      </c>
      <c r="G3616">
        <v>0.4</v>
      </c>
      <c r="H3616" t="s">
        <v>98</v>
      </c>
      <c r="I3616" t="s">
        <v>98</v>
      </c>
      <c r="J3616">
        <v>0.34313106780000002</v>
      </c>
      <c r="K3616">
        <v>5.2586671199999997E-2</v>
      </c>
      <c r="L3616">
        <v>4.1835202799999999E-2</v>
      </c>
      <c r="M3616">
        <v>1.6640948400000001E-2</v>
      </c>
      <c r="N3616">
        <v>1.6640948400000001E-2</v>
      </c>
      <c r="O3616">
        <v>1.32386676E-2</v>
      </c>
      <c r="P3616">
        <v>1.32386676E-2</v>
      </c>
      <c r="Q3616">
        <v>2.10639816E-2</v>
      </c>
      <c r="R3616">
        <v>1.6757401200000001E-2</v>
      </c>
      <c r="S3616">
        <v>1.3331311199999999E-2</v>
      </c>
      <c r="T3616">
        <v>1.0605692999999999E-2</v>
      </c>
      <c r="U3616">
        <v>4.0929439200000001E-2</v>
      </c>
      <c r="V3616">
        <v>41.63</v>
      </c>
      <c r="W3616">
        <v>0.571885113</v>
      </c>
      <c r="X3616">
        <v>8.7644451999999998E-2</v>
      </c>
      <c r="Y3616">
        <v>6.9725337999999998E-2</v>
      </c>
      <c r="Z3616">
        <v>2.7734913999999999E-2</v>
      </c>
      <c r="AA3616">
        <v>2.7734913999999999E-2</v>
      </c>
      <c r="AB3616">
        <v>2.2064446000000001E-2</v>
      </c>
      <c r="AC3616">
        <v>2.2064446000000001E-2</v>
      </c>
      <c r="AD3616">
        <v>3.5106635999999997E-2</v>
      </c>
      <c r="AE3616">
        <v>2.7929002000000001E-2</v>
      </c>
      <c r="AF3616">
        <v>2.2218852000000001E-2</v>
      </c>
      <c r="AG3616">
        <v>1.7676154999999999E-2</v>
      </c>
      <c r="AH3616" s="6">
        <v>6.8215732000000001E-2</v>
      </c>
      <c r="AI3616" s="6"/>
      <c r="AJ3616" s="8"/>
      <c r="AK3616" s="6"/>
      <c r="AL3616" s="6"/>
      <c r="AM3616" s="6"/>
      <c r="AN3616" s="6"/>
      <c r="AO3616" s="6"/>
      <c r="AP3616" s="6"/>
      <c r="AQ3616" s="6"/>
      <c r="AR3616" s="6"/>
      <c r="AS3616" s="6"/>
    </row>
    <row r="3617" spans="1:45" x14ac:dyDescent="0.35">
      <c r="A3617">
        <v>15000</v>
      </c>
      <c r="B3617">
        <v>2.3256754938106941</v>
      </c>
      <c r="C3617">
        <v>180</v>
      </c>
      <c r="D3617">
        <v>1.2490024162927169</v>
      </c>
      <c r="E3617">
        <v>0</v>
      </c>
      <c r="F3617">
        <v>0</v>
      </c>
      <c r="G3617">
        <v>0.4</v>
      </c>
      <c r="H3617" t="s">
        <v>98</v>
      </c>
      <c r="I3617" t="s">
        <v>98</v>
      </c>
      <c r="J3617">
        <v>0.34313106780000002</v>
      </c>
      <c r="K3617">
        <v>5.2586671199999997E-2</v>
      </c>
      <c r="L3617">
        <v>4.1835202799999999E-2</v>
      </c>
      <c r="M3617">
        <v>1.6640948400000001E-2</v>
      </c>
      <c r="N3617">
        <v>1.6640948400000001E-2</v>
      </c>
      <c r="O3617">
        <v>1.32386676E-2</v>
      </c>
      <c r="P3617">
        <v>1.32386676E-2</v>
      </c>
      <c r="Q3617">
        <v>2.10639816E-2</v>
      </c>
      <c r="R3617">
        <v>1.6757401200000001E-2</v>
      </c>
      <c r="S3617">
        <v>1.3331311199999999E-2</v>
      </c>
      <c r="T3617">
        <v>1.0605692999999999E-2</v>
      </c>
      <c r="U3617">
        <v>4.0929439200000001E-2</v>
      </c>
      <c r="V3617">
        <v>41.63</v>
      </c>
      <c r="W3617">
        <v>0.571885113</v>
      </c>
      <c r="X3617">
        <v>8.7644451999999998E-2</v>
      </c>
      <c r="Y3617">
        <v>6.9725337999999998E-2</v>
      </c>
      <c r="Z3617">
        <v>2.7734913999999999E-2</v>
      </c>
      <c r="AA3617">
        <v>2.7734913999999999E-2</v>
      </c>
      <c r="AB3617">
        <v>2.2064446000000001E-2</v>
      </c>
      <c r="AC3617">
        <v>2.2064446000000001E-2</v>
      </c>
      <c r="AD3617">
        <v>3.5106635999999997E-2</v>
      </c>
      <c r="AE3617">
        <v>2.7929002000000001E-2</v>
      </c>
      <c r="AF3617">
        <v>2.2218852000000001E-2</v>
      </c>
      <c r="AG3617">
        <v>1.7676154999999999E-2</v>
      </c>
      <c r="AH3617" s="6">
        <v>6.8215732000000001E-2</v>
      </c>
      <c r="AI3617" s="6"/>
      <c r="AJ3617" s="8"/>
      <c r="AK3617" s="6"/>
      <c r="AL3617" s="6"/>
      <c r="AM3617" s="6"/>
      <c r="AN3617" s="6"/>
      <c r="AO3617" s="6"/>
      <c r="AP3617" s="6"/>
      <c r="AQ3617" s="6"/>
      <c r="AR3617" s="6"/>
      <c r="AS3617" s="6"/>
    </row>
    <row r="3618" spans="1:45" x14ac:dyDescent="0.35">
      <c r="A3618">
        <v>1500</v>
      </c>
      <c r="B3618">
        <v>0.81688556638523724</v>
      </c>
      <c r="C3618">
        <v>220</v>
      </c>
      <c r="D3618">
        <v>1.2490024162927169</v>
      </c>
      <c r="E3618">
        <v>0</v>
      </c>
      <c r="F3618">
        <v>0</v>
      </c>
      <c r="G3618">
        <v>0.4</v>
      </c>
      <c r="H3618" t="s">
        <v>98</v>
      </c>
      <c r="I3618" t="s">
        <v>98</v>
      </c>
      <c r="J3618">
        <v>0.34313106780000002</v>
      </c>
      <c r="K3618">
        <v>5.2586671199999997E-2</v>
      </c>
      <c r="L3618">
        <v>4.1835202799999999E-2</v>
      </c>
      <c r="M3618">
        <v>1.6640948400000001E-2</v>
      </c>
      <c r="N3618">
        <v>1.6640948400000001E-2</v>
      </c>
      <c r="O3618">
        <v>1.32386676E-2</v>
      </c>
      <c r="P3618">
        <v>1.32386676E-2</v>
      </c>
      <c r="Q3618">
        <v>2.10639816E-2</v>
      </c>
      <c r="R3618">
        <v>1.6757401200000001E-2</v>
      </c>
      <c r="S3618">
        <v>1.3331311199999999E-2</v>
      </c>
      <c r="T3618">
        <v>1.0605692999999999E-2</v>
      </c>
      <c r="U3618">
        <v>4.0929439200000001E-2</v>
      </c>
      <c r="V3618">
        <v>41.63</v>
      </c>
      <c r="W3618">
        <v>0.571885113</v>
      </c>
      <c r="X3618">
        <v>8.7644451999999998E-2</v>
      </c>
      <c r="Y3618">
        <v>6.9725337999999998E-2</v>
      </c>
      <c r="Z3618">
        <v>2.7734913999999999E-2</v>
      </c>
      <c r="AA3618">
        <v>2.7734913999999999E-2</v>
      </c>
      <c r="AB3618">
        <v>2.2064446000000001E-2</v>
      </c>
      <c r="AC3618">
        <v>2.2064446000000001E-2</v>
      </c>
      <c r="AD3618">
        <v>3.5106635999999997E-2</v>
      </c>
      <c r="AE3618">
        <v>2.7929002000000001E-2</v>
      </c>
      <c r="AF3618">
        <v>2.2218852000000001E-2</v>
      </c>
      <c r="AG3618">
        <v>1.7676154999999999E-2</v>
      </c>
      <c r="AH3618" s="6">
        <v>6.8215732000000001E-2</v>
      </c>
      <c r="AI3618" s="6"/>
      <c r="AJ3618" s="8"/>
      <c r="AK3618" s="6"/>
      <c r="AL3618" s="6"/>
      <c r="AM3618" s="6"/>
      <c r="AN3618" s="6"/>
      <c r="AO3618" s="6"/>
      <c r="AP3618" s="6"/>
      <c r="AQ3618" s="6"/>
      <c r="AR3618" s="6"/>
      <c r="AS3618" s="6"/>
    </row>
    <row r="3619" spans="1:45" x14ac:dyDescent="0.35">
      <c r="A3619">
        <v>2000</v>
      </c>
      <c r="B3619">
        <v>0.79736545477588494</v>
      </c>
      <c r="C3619">
        <v>220</v>
      </c>
      <c r="D3619">
        <v>1.2490024162927169</v>
      </c>
      <c r="E3619">
        <v>0</v>
      </c>
      <c r="F3619">
        <v>0</v>
      </c>
      <c r="G3619">
        <v>0.4</v>
      </c>
      <c r="H3619" t="s">
        <v>98</v>
      </c>
      <c r="I3619" t="s">
        <v>98</v>
      </c>
      <c r="J3619">
        <v>0.34313106780000002</v>
      </c>
      <c r="K3619">
        <v>5.2586671199999997E-2</v>
      </c>
      <c r="L3619">
        <v>4.1835202799999999E-2</v>
      </c>
      <c r="M3619">
        <v>1.6640948400000001E-2</v>
      </c>
      <c r="N3619">
        <v>1.6640948400000001E-2</v>
      </c>
      <c r="O3619">
        <v>1.32386676E-2</v>
      </c>
      <c r="P3619">
        <v>1.32386676E-2</v>
      </c>
      <c r="Q3619">
        <v>2.10639816E-2</v>
      </c>
      <c r="R3619">
        <v>1.6757401200000001E-2</v>
      </c>
      <c r="S3619">
        <v>1.3331311199999999E-2</v>
      </c>
      <c r="T3619">
        <v>1.0605692999999999E-2</v>
      </c>
      <c r="U3619">
        <v>4.0929439200000001E-2</v>
      </c>
      <c r="V3619">
        <v>41.63</v>
      </c>
      <c r="W3619">
        <v>0.571885113</v>
      </c>
      <c r="X3619">
        <v>8.7644451999999998E-2</v>
      </c>
      <c r="Y3619">
        <v>6.9725337999999998E-2</v>
      </c>
      <c r="Z3619">
        <v>2.7734913999999999E-2</v>
      </c>
      <c r="AA3619">
        <v>2.7734913999999999E-2</v>
      </c>
      <c r="AB3619">
        <v>2.2064446000000001E-2</v>
      </c>
      <c r="AC3619">
        <v>2.2064446000000001E-2</v>
      </c>
      <c r="AD3619">
        <v>3.5106635999999997E-2</v>
      </c>
      <c r="AE3619">
        <v>2.7929002000000001E-2</v>
      </c>
      <c r="AF3619">
        <v>2.2218852000000001E-2</v>
      </c>
      <c r="AG3619">
        <v>1.7676154999999999E-2</v>
      </c>
      <c r="AH3619" s="6">
        <v>6.8215732000000001E-2</v>
      </c>
      <c r="AI3619" s="6"/>
      <c r="AJ3619" s="8"/>
      <c r="AK3619" s="6"/>
      <c r="AL3619" s="6"/>
      <c r="AM3619" s="6"/>
      <c r="AN3619" s="6"/>
      <c r="AO3619" s="6"/>
      <c r="AP3619" s="6"/>
      <c r="AQ3619" s="6"/>
      <c r="AR3619" s="6"/>
      <c r="AS3619" s="6"/>
    </row>
    <row r="3620" spans="1:45" x14ac:dyDescent="0.35">
      <c r="A3620">
        <v>2500</v>
      </c>
      <c r="B3620">
        <v>0.80753649433054631</v>
      </c>
      <c r="C3620">
        <v>220</v>
      </c>
      <c r="D3620">
        <v>1.2490024162927169</v>
      </c>
      <c r="E3620">
        <v>0</v>
      </c>
      <c r="F3620">
        <v>0</v>
      </c>
      <c r="G3620">
        <v>0.4</v>
      </c>
      <c r="H3620" t="s">
        <v>98</v>
      </c>
      <c r="I3620" t="s">
        <v>98</v>
      </c>
      <c r="J3620">
        <v>0.34313106780000002</v>
      </c>
      <c r="K3620">
        <v>5.2586671199999997E-2</v>
      </c>
      <c r="L3620">
        <v>4.1835202799999999E-2</v>
      </c>
      <c r="M3620">
        <v>1.6640948400000001E-2</v>
      </c>
      <c r="N3620">
        <v>1.6640948400000001E-2</v>
      </c>
      <c r="O3620">
        <v>1.32386676E-2</v>
      </c>
      <c r="P3620">
        <v>1.32386676E-2</v>
      </c>
      <c r="Q3620">
        <v>2.10639816E-2</v>
      </c>
      <c r="R3620">
        <v>1.6757401200000001E-2</v>
      </c>
      <c r="S3620">
        <v>1.3331311199999999E-2</v>
      </c>
      <c r="T3620">
        <v>1.0605692999999999E-2</v>
      </c>
      <c r="U3620">
        <v>4.0929439200000001E-2</v>
      </c>
      <c r="V3620">
        <v>41.63</v>
      </c>
      <c r="W3620">
        <v>0.571885113</v>
      </c>
      <c r="X3620">
        <v>8.7644451999999998E-2</v>
      </c>
      <c r="Y3620">
        <v>6.9725337999999998E-2</v>
      </c>
      <c r="Z3620">
        <v>2.7734913999999999E-2</v>
      </c>
      <c r="AA3620">
        <v>2.7734913999999999E-2</v>
      </c>
      <c r="AB3620">
        <v>2.2064446000000001E-2</v>
      </c>
      <c r="AC3620">
        <v>2.2064446000000001E-2</v>
      </c>
      <c r="AD3620">
        <v>3.5106635999999997E-2</v>
      </c>
      <c r="AE3620">
        <v>2.7929002000000001E-2</v>
      </c>
      <c r="AF3620">
        <v>2.2218852000000001E-2</v>
      </c>
      <c r="AG3620">
        <v>1.7676154999999999E-2</v>
      </c>
      <c r="AH3620" s="6">
        <v>6.8215732000000001E-2</v>
      </c>
      <c r="AI3620" s="6"/>
      <c r="AJ3620" s="8"/>
      <c r="AK3620" s="6"/>
      <c r="AL3620" s="6"/>
      <c r="AM3620" s="6"/>
      <c r="AN3620" s="6"/>
      <c r="AO3620" s="6"/>
      <c r="AP3620" s="6"/>
      <c r="AQ3620" s="6"/>
      <c r="AR3620" s="6"/>
      <c r="AS3620" s="6"/>
    </row>
    <row r="3621" spans="1:45" x14ac:dyDescent="0.35">
      <c r="A3621">
        <v>5000</v>
      </c>
      <c r="B3621">
        <v>1.0586310178939271</v>
      </c>
      <c r="C3621">
        <v>220</v>
      </c>
      <c r="D3621">
        <v>1.2490024162927169</v>
      </c>
      <c r="E3621">
        <v>0</v>
      </c>
      <c r="F3621">
        <v>0</v>
      </c>
      <c r="G3621">
        <v>0.4</v>
      </c>
      <c r="H3621" t="s">
        <v>98</v>
      </c>
      <c r="I3621" t="s">
        <v>98</v>
      </c>
      <c r="J3621">
        <v>0.34313106780000002</v>
      </c>
      <c r="K3621">
        <v>5.2586671199999997E-2</v>
      </c>
      <c r="L3621">
        <v>4.1835202799999999E-2</v>
      </c>
      <c r="M3621">
        <v>1.6640948400000001E-2</v>
      </c>
      <c r="N3621">
        <v>1.6640948400000001E-2</v>
      </c>
      <c r="O3621">
        <v>1.32386676E-2</v>
      </c>
      <c r="P3621">
        <v>1.32386676E-2</v>
      </c>
      <c r="Q3621">
        <v>2.10639816E-2</v>
      </c>
      <c r="R3621">
        <v>1.6757401200000001E-2</v>
      </c>
      <c r="S3621">
        <v>1.3331311199999999E-2</v>
      </c>
      <c r="T3621">
        <v>1.0605692999999999E-2</v>
      </c>
      <c r="U3621">
        <v>4.0929439200000001E-2</v>
      </c>
      <c r="V3621">
        <v>41.63</v>
      </c>
      <c r="W3621">
        <v>0.571885113</v>
      </c>
      <c r="X3621">
        <v>8.7644451999999998E-2</v>
      </c>
      <c r="Y3621">
        <v>6.9725337999999998E-2</v>
      </c>
      <c r="Z3621">
        <v>2.7734913999999999E-2</v>
      </c>
      <c r="AA3621">
        <v>2.7734913999999999E-2</v>
      </c>
      <c r="AB3621">
        <v>2.2064446000000001E-2</v>
      </c>
      <c r="AC3621">
        <v>2.2064446000000001E-2</v>
      </c>
      <c r="AD3621">
        <v>3.5106635999999997E-2</v>
      </c>
      <c r="AE3621">
        <v>2.7929002000000001E-2</v>
      </c>
      <c r="AF3621">
        <v>2.2218852000000001E-2</v>
      </c>
      <c r="AG3621">
        <v>1.7676154999999999E-2</v>
      </c>
      <c r="AH3621" s="6">
        <v>6.8215732000000001E-2</v>
      </c>
      <c r="AI3621" s="6"/>
      <c r="AJ3621" s="8"/>
      <c r="AK3621" s="6"/>
      <c r="AL3621" s="6"/>
      <c r="AM3621" s="6"/>
      <c r="AN3621" s="6"/>
      <c r="AO3621" s="6"/>
      <c r="AP3621" s="6"/>
      <c r="AQ3621" s="6"/>
      <c r="AR3621" s="6"/>
      <c r="AS3621" s="6"/>
    </row>
    <row r="3622" spans="1:45" x14ac:dyDescent="0.35">
      <c r="A3622">
        <v>7500</v>
      </c>
      <c r="B3622">
        <v>1.3650927014280141</v>
      </c>
      <c r="C3622">
        <v>220</v>
      </c>
      <c r="D3622">
        <v>1.2490024162927169</v>
      </c>
      <c r="E3622">
        <v>0</v>
      </c>
      <c r="F3622">
        <v>0</v>
      </c>
      <c r="G3622">
        <v>0.4</v>
      </c>
      <c r="H3622" t="s">
        <v>98</v>
      </c>
      <c r="I3622" t="s">
        <v>98</v>
      </c>
      <c r="J3622">
        <v>0.34313106780000002</v>
      </c>
      <c r="K3622">
        <v>5.2586671199999997E-2</v>
      </c>
      <c r="L3622">
        <v>4.1835202799999999E-2</v>
      </c>
      <c r="M3622">
        <v>1.6640948400000001E-2</v>
      </c>
      <c r="N3622">
        <v>1.6640948400000001E-2</v>
      </c>
      <c r="O3622">
        <v>1.32386676E-2</v>
      </c>
      <c r="P3622">
        <v>1.32386676E-2</v>
      </c>
      <c r="Q3622">
        <v>2.10639816E-2</v>
      </c>
      <c r="R3622">
        <v>1.6757401200000001E-2</v>
      </c>
      <c r="S3622">
        <v>1.3331311199999999E-2</v>
      </c>
      <c r="T3622">
        <v>1.0605692999999999E-2</v>
      </c>
      <c r="U3622">
        <v>4.0929439200000001E-2</v>
      </c>
      <c r="V3622">
        <v>41.63</v>
      </c>
      <c r="W3622">
        <v>0.571885113</v>
      </c>
      <c r="X3622">
        <v>8.7644451999999998E-2</v>
      </c>
      <c r="Y3622">
        <v>6.9725337999999998E-2</v>
      </c>
      <c r="Z3622">
        <v>2.7734913999999999E-2</v>
      </c>
      <c r="AA3622">
        <v>2.7734913999999999E-2</v>
      </c>
      <c r="AB3622">
        <v>2.2064446000000001E-2</v>
      </c>
      <c r="AC3622">
        <v>2.2064446000000001E-2</v>
      </c>
      <c r="AD3622">
        <v>3.5106635999999997E-2</v>
      </c>
      <c r="AE3622">
        <v>2.7929002000000001E-2</v>
      </c>
      <c r="AF3622">
        <v>2.2218852000000001E-2</v>
      </c>
      <c r="AG3622">
        <v>1.7676154999999999E-2</v>
      </c>
      <c r="AH3622" s="6">
        <v>6.8215732000000001E-2</v>
      </c>
      <c r="AI3622" s="6"/>
      <c r="AJ3622" s="8"/>
      <c r="AK3622" s="6"/>
      <c r="AL3622" s="6"/>
      <c r="AM3622" s="6"/>
      <c r="AN3622" s="6"/>
      <c r="AO3622" s="6"/>
      <c r="AP3622" s="6"/>
      <c r="AQ3622" s="6"/>
      <c r="AR3622" s="6"/>
      <c r="AS3622" s="6"/>
    </row>
    <row r="3623" spans="1:45" x14ac:dyDescent="0.35">
      <c r="A3623">
        <v>10000</v>
      </c>
      <c r="B3623">
        <v>1.668673690897569</v>
      </c>
      <c r="C3623">
        <v>220</v>
      </c>
      <c r="D3623">
        <v>1.2490024162927169</v>
      </c>
      <c r="E3623">
        <v>0</v>
      </c>
      <c r="F3623">
        <v>0</v>
      </c>
      <c r="G3623">
        <v>0.4</v>
      </c>
      <c r="H3623" t="s">
        <v>98</v>
      </c>
      <c r="I3623" t="s">
        <v>98</v>
      </c>
      <c r="J3623">
        <v>0.34313106780000002</v>
      </c>
      <c r="K3623">
        <v>5.2586671199999997E-2</v>
      </c>
      <c r="L3623">
        <v>4.1835202799999999E-2</v>
      </c>
      <c r="M3623">
        <v>1.6640948400000001E-2</v>
      </c>
      <c r="N3623">
        <v>1.6640948400000001E-2</v>
      </c>
      <c r="O3623">
        <v>1.32386676E-2</v>
      </c>
      <c r="P3623">
        <v>1.32386676E-2</v>
      </c>
      <c r="Q3623">
        <v>2.10639816E-2</v>
      </c>
      <c r="R3623">
        <v>1.6757401200000001E-2</v>
      </c>
      <c r="S3623">
        <v>1.3331311199999999E-2</v>
      </c>
      <c r="T3623">
        <v>1.0605692999999999E-2</v>
      </c>
      <c r="U3623">
        <v>4.0929439200000001E-2</v>
      </c>
      <c r="V3623">
        <v>41.63</v>
      </c>
      <c r="W3623">
        <v>0.571885113</v>
      </c>
      <c r="X3623">
        <v>8.7644451999999998E-2</v>
      </c>
      <c r="Y3623">
        <v>6.9725337999999998E-2</v>
      </c>
      <c r="Z3623">
        <v>2.7734913999999999E-2</v>
      </c>
      <c r="AA3623">
        <v>2.7734913999999999E-2</v>
      </c>
      <c r="AB3623">
        <v>2.2064446000000001E-2</v>
      </c>
      <c r="AC3623">
        <v>2.2064446000000001E-2</v>
      </c>
      <c r="AD3623">
        <v>3.5106635999999997E-2</v>
      </c>
      <c r="AE3623">
        <v>2.7929002000000001E-2</v>
      </c>
      <c r="AF3623">
        <v>2.2218852000000001E-2</v>
      </c>
      <c r="AG3623">
        <v>1.7676154999999999E-2</v>
      </c>
      <c r="AH3623" s="6">
        <v>6.8215732000000001E-2</v>
      </c>
      <c r="AI3623" s="6"/>
      <c r="AJ3623" s="8"/>
      <c r="AK3623" s="6"/>
      <c r="AL3623" s="6"/>
      <c r="AM3623" s="6"/>
      <c r="AN3623" s="6"/>
      <c r="AO3623" s="6"/>
      <c r="AP3623" s="6"/>
      <c r="AQ3623" s="6"/>
      <c r="AR3623" s="6"/>
      <c r="AS3623" s="6"/>
    </row>
    <row r="3624" spans="1:45" x14ac:dyDescent="0.35">
      <c r="A3624">
        <v>15000</v>
      </c>
      <c r="B3624">
        <v>2.2521539789261098</v>
      </c>
      <c r="C3624">
        <v>220</v>
      </c>
      <c r="D3624">
        <v>1.2490024162927169</v>
      </c>
      <c r="E3624">
        <v>0</v>
      </c>
      <c r="F3624">
        <v>0</v>
      </c>
      <c r="G3624">
        <v>0.4</v>
      </c>
      <c r="H3624" t="s">
        <v>98</v>
      </c>
      <c r="I3624" t="s">
        <v>98</v>
      </c>
      <c r="J3624">
        <v>0.34313106780000002</v>
      </c>
      <c r="K3624">
        <v>5.2586671199999997E-2</v>
      </c>
      <c r="L3624">
        <v>4.1835202799999999E-2</v>
      </c>
      <c r="M3624">
        <v>1.6640948400000001E-2</v>
      </c>
      <c r="N3624">
        <v>1.6640948400000001E-2</v>
      </c>
      <c r="O3624">
        <v>1.32386676E-2</v>
      </c>
      <c r="P3624">
        <v>1.32386676E-2</v>
      </c>
      <c r="Q3624">
        <v>2.10639816E-2</v>
      </c>
      <c r="R3624">
        <v>1.6757401200000001E-2</v>
      </c>
      <c r="S3624">
        <v>1.3331311199999999E-2</v>
      </c>
      <c r="T3624">
        <v>1.0605692999999999E-2</v>
      </c>
      <c r="U3624">
        <v>4.0929439200000001E-2</v>
      </c>
      <c r="V3624">
        <v>41.63</v>
      </c>
      <c r="W3624">
        <v>0.571885113</v>
      </c>
      <c r="X3624">
        <v>8.7644451999999998E-2</v>
      </c>
      <c r="Y3624">
        <v>6.9725337999999998E-2</v>
      </c>
      <c r="Z3624">
        <v>2.7734913999999999E-2</v>
      </c>
      <c r="AA3624">
        <v>2.7734913999999999E-2</v>
      </c>
      <c r="AB3624">
        <v>2.2064446000000001E-2</v>
      </c>
      <c r="AC3624">
        <v>2.2064446000000001E-2</v>
      </c>
      <c r="AD3624">
        <v>3.5106635999999997E-2</v>
      </c>
      <c r="AE3624">
        <v>2.7929002000000001E-2</v>
      </c>
      <c r="AF3624">
        <v>2.2218852000000001E-2</v>
      </c>
      <c r="AG3624">
        <v>1.7676154999999999E-2</v>
      </c>
      <c r="AH3624" s="6">
        <v>6.8215732000000001E-2</v>
      </c>
      <c r="AI3624" s="6"/>
      <c r="AJ3624" s="8"/>
      <c r="AK3624" s="6"/>
      <c r="AL3624" s="6"/>
      <c r="AM3624" s="6"/>
      <c r="AN3624" s="6"/>
      <c r="AO3624" s="6"/>
      <c r="AP3624" s="6"/>
      <c r="AQ3624" s="6"/>
      <c r="AR3624" s="6"/>
      <c r="AS3624" s="6"/>
    </row>
    <row r="3625" spans="1:45" x14ac:dyDescent="0.35">
      <c r="A3625">
        <v>1500</v>
      </c>
      <c r="B3625">
        <v>0.84996938758713947</v>
      </c>
      <c r="C3625">
        <v>250</v>
      </c>
      <c r="D3625">
        <v>1.2490024162927169</v>
      </c>
      <c r="E3625">
        <v>0</v>
      </c>
      <c r="F3625">
        <v>0</v>
      </c>
      <c r="G3625">
        <v>0.4</v>
      </c>
      <c r="H3625" t="s">
        <v>98</v>
      </c>
      <c r="I3625" t="s">
        <v>98</v>
      </c>
      <c r="J3625">
        <v>0.34313106780000002</v>
      </c>
      <c r="K3625">
        <v>5.2586671199999997E-2</v>
      </c>
      <c r="L3625">
        <v>4.1835202799999999E-2</v>
      </c>
      <c r="M3625">
        <v>1.6640948400000001E-2</v>
      </c>
      <c r="N3625">
        <v>1.6640948400000001E-2</v>
      </c>
      <c r="O3625">
        <v>1.32386676E-2</v>
      </c>
      <c r="P3625">
        <v>1.32386676E-2</v>
      </c>
      <c r="Q3625">
        <v>2.10639816E-2</v>
      </c>
      <c r="R3625">
        <v>1.6757401200000001E-2</v>
      </c>
      <c r="S3625">
        <v>1.3331311199999999E-2</v>
      </c>
      <c r="T3625">
        <v>1.0605692999999999E-2</v>
      </c>
      <c r="U3625">
        <v>4.0929439200000001E-2</v>
      </c>
      <c r="V3625">
        <v>41.63</v>
      </c>
      <c r="W3625">
        <v>0.571885113</v>
      </c>
      <c r="X3625">
        <v>8.7644451999999998E-2</v>
      </c>
      <c r="Y3625">
        <v>6.9725337999999998E-2</v>
      </c>
      <c r="Z3625">
        <v>2.7734913999999999E-2</v>
      </c>
      <c r="AA3625">
        <v>2.7734913999999999E-2</v>
      </c>
      <c r="AB3625">
        <v>2.2064446000000001E-2</v>
      </c>
      <c r="AC3625">
        <v>2.2064446000000001E-2</v>
      </c>
      <c r="AD3625">
        <v>3.5106635999999997E-2</v>
      </c>
      <c r="AE3625">
        <v>2.7929002000000001E-2</v>
      </c>
      <c r="AF3625">
        <v>2.2218852000000001E-2</v>
      </c>
      <c r="AG3625">
        <v>1.7676154999999999E-2</v>
      </c>
      <c r="AH3625" s="6">
        <v>6.8215732000000001E-2</v>
      </c>
      <c r="AI3625" s="6"/>
      <c r="AJ3625" s="8"/>
      <c r="AK3625" s="6"/>
      <c r="AL3625" s="6"/>
      <c r="AM3625" s="6"/>
      <c r="AN3625" s="6"/>
      <c r="AO3625" s="6"/>
      <c r="AP3625" s="6"/>
      <c r="AQ3625" s="6"/>
      <c r="AR3625" s="6"/>
      <c r="AS3625" s="6"/>
    </row>
    <row r="3626" spans="1:45" x14ac:dyDescent="0.35">
      <c r="A3626">
        <v>2000</v>
      </c>
      <c r="B3626">
        <v>0.83511255450518052</v>
      </c>
      <c r="C3626">
        <v>250</v>
      </c>
      <c r="D3626">
        <v>1.2490024162927169</v>
      </c>
      <c r="E3626">
        <v>0</v>
      </c>
      <c r="F3626">
        <v>0</v>
      </c>
      <c r="G3626">
        <v>0.4</v>
      </c>
      <c r="H3626" t="s">
        <v>98</v>
      </c>
      <c r="I3626" t="s">
        <v>98</v>
      </c>
      <c r="J3626">
        <v>0.34313106780000002</v>
      </c>
      <c r="K3626">
        <v>5.2586671199999997E-2</v>
      </c>
      <c r="L3626">
        <v>4.1835202799999999E-2</v>
      </c>
      <c r="M3626">
        <v>1.6640948400000001E-2</v>
      </c>
      <c r="N3626">
        <v>1.6640948400000001E-2</v>
      </c>
      <c r="O3626">
        <v>1.32386676E-2</v>
      </c>
      <c r="P3626">
        <v>1.32386676E-2</v>
      </c>
      <c r="Q3626">
        <v>2.10639816E-2</v>
      </c>
      <c r="R3626">
        <v>1.6757401200000001E-2</v>
      </c>
      <c r="S3626">
        <v>1.3331311199999999E-2</v>
      </c>
      <c r="T3626">
        <v>1.0605692999999999E-2</v>
      </c>
      <c r="U3626">
        <v>4.0929439200000001E-2</v>
      </c>
      <c r="V3626">
        <v>41.63</v>
      </c>
      <c r="W3626">
        <v>0.571885113</v>
      </c>
      <c r="X3626">
        <v>8.7644451999999998E-2</v>
      </c>
      <c r="Y3626">
        <v>6.9725337999999998E-2</v>
      </c>
      <c r="Z3626">
        <v>2.7734913999999999E-2</v>
      </c>
      <c r="AA3626">
        <v>2.7734913999999999E-2</v>
      </c>
      <c r="AB3626">
        <v>2.2064446000000001E-2</v>
      </c>
      <c r="AC3626">
        <v>2.2064446000000001E-2</v>
      </c>
      <c r="AD3626">
        <v>3.5106635999999997E-2</v>
      </c>
      <c r="AE3626">
        <v>2.7929002000000001E-2</v>
      </c>
      <c r="AF3626">
        <v>2.2218852000000001E-2</v>
      </c>
      <c r="AG3626">
        <v>1.7676154999999999E-2</v>
      </c>
      <c r="AH3626" s="6">
        <v>6.8215732000000001E-2</v>
      </c>
      <c r="AI3626" s="6"/>
      <c r="AJ3626" s="8"/>
      <c r="AK3626" s="6"/>
      <c r="AL3626" s="6"/>
      <c r="AM3626" s="6"/>
      <c r="AN3626" s="6"/>
      <c r="AO3626" s="6"/>
      <c r="AP3626" s="6"/>
      <c r="AQ3626" s="6"/>
      <c r="AR3626" s="6"/>
      <c r="AS3626" s="6"/>
    </row>
    <row r="3627" spans="1:45" x14ac:dyDescent="0.35">
      <c r="A3627">
        <v>2500</v>
      </c>
      <c r="B3627">
        <v>0.84145284726671554</v>
      </c>
      <c r="C3627">
        <v>250</v>
      </c>
      <c r="D3627">
        <v>1.2490024162927169</v>
      </c>
      <c r="E3627">
        <v>0</v>
      </c>
      <c r="F3627">
        <v>0</v>
      </c>
      <c r="G3627">
        <v>0.4</v>
      </c>
      <c r="H3627" t="s">
        <v>98</v>
      </c>
      <c r="I3627" t="s">
        <v>98</v>
      </c>
      <c r="J3627">
        <v>0.34313106780000002</v>
      </c>
      <c r="K3627">
        <v>5.2586671199999997E-2</v>
      </c>
      <c r="L3627">
        <v>4.1835202799999999E-2</v>
      </c>
      <c r="M3627">
        <v>1.6640948400000001E-2</v>
      </c>
      <c r="N3627">
        <v>1.6640948400000001E-2</v>
      </c>
      <c r="O3627">
        <v>1.32386676E-2</v>
      </c>
      <c r="P3627">
        <v>1.32386676E-2</v>
      </c>
      <c r="Q3627">
        <v>2.10639816E-2</v>
      </c>
      <c r="R3627">
        <v>1.6757401200000001E-2</v>
      </c>
      <c r="S3627">
        <v>1.3331311199999999E-2</v>
      </c>
      <c r="T3627">
        <v>1.0605692999999999E-2</v>
      </c>
      <c r="U3627">
        <v>4.0929439200000001E-2</v>
      </c>
      <c r="V3627">
        <v>41.63</v>
      </c>
      <c r="W3627">
        <v>0.571885113</v>
      </c>
      <c r="X3627">
        <v>8.7644451999999998E-2</v>
      </c>
      <c r="Y3627">
        <v>6.9725337999999998E-2</v>
      </c>
      <c r="Z3627">
        <v>2.7734913999999999E-2</v>
      </c>
      <c r="AA3627">
        <v>2.7734913999999999E-2</v>
      </c>
      <c r="AB3627">
        <v>2.2064446000000001E-2</v>
      </c>
      <c r="AC3627">
        <v>2.2064446000000001E-2</v>
      </c>
      <c r="AD3627">
        <v>3.5106635999999997E-2</v>
      </c>
      <c r="AE3627">
        <v>2.7929002000000001E-2</v>
      </c>
      <c r="AF3627">
        <v>2.2218852000000001E-2</v>
      </c>
      <c r="AG3627">
        <v>1.7676154999999999E-2</v>
      </c>
      <c r="AH3627" s="6">
        <v>6.8215732000000001E-2</v>
      </c>
      <c r="AI3627" s="6"/>
      <c r="AJ3627" s="8"/>
      <c r="AK3627" s="6"/>
      <c r="AL3627" s="6"/>
      <c r="AM3627" s="6"/>
      <c r="AN3627" s="6"/>
      <c r="AO3627" s="6"/>
      <c r="AP3627" s="6"/>
      <c r="AQ3627" s="6"/>
      <c r="AR3627" s="6"/>
      <c r="AS3627" s="6"/>
    </row>
    <row r="3628" spans="1:45" x14ac:dyDescent="0.35">
      <c r="A3628">
        <v>5000</v>
      </c>
      <c r="B3628">
        <v>1.0648094682166529</v>
      </c>
      <c r="C3628">
        <v>250</v>
      </c>
      <c r="D3628">
        <v>1.2490024162927169</v>
      </c>
      <c r="E3628">
        <v>0</v>
      </c>
      <c r="F3628">
        <v>0</v>
      </c>
      <c r="G3628">
        <v>0.4</v>
      </c>
      <c r="H3628" t="s">
        <v>98</v>
      </c>
      <c r="I3628" t="s">
        <v>98</v>
      </c>
      <c r="J3628">
        <v>0.34313106780000002</v>
      </c>
      <c r="K3628">
        <v>5.2586671199999997E-2</v>
      </c>
      <c r="L3628">
        <v>4.1835202799999999E-2</v>
      </c>
      <c r="M3628">
        <v>1.6640948400000001E-2</v>
      </c>
      <c r="N3628">
        <v>1.6640948400000001E-2</v>
      </c>
      <c r="O3628">
        <v>1.32386676E-2</v>
      </c>
      <c r="P3628">
        <v>1.32386676E-2</v>
      </c>
      <c r="Q3628">
        <v>2.10639816E-2</v>
      </c>
      <c r="R3628">
        <v>1.6757401200000001E-2</v>
      </c>
      <c r="S3628">
        <v>1.3331311199999999E-2</v>
      </c>
      <c r="T3628">
        <v>1.0605692999999999E-2</v>
      </c>
      <c r="U3628">
        <v>4.0929439200000001E-2</v>
      </c>
      <c r="V3628">
        <v>41.63</v>
      </c>
      <c r="W3628">
        <v>0.571885113</v>
      </c>
      <c r="X3628">
        <v>8.7644451999999998E-2</v>
      </c>
      <c r="Y3628">
        <v>6.9725337999999998E-2</v>
      </c>
      <c r="Z3628">
        <v>2.7734913999999999E-2</v>
      </c>
      <c r="AA3628">
        <v>2.7734913999999999E-2</v>
      </c>
      <c r="AB3628">
        <v>2.2064446000000001E-2</v>
      </c>
      <c r="AC3628">
        <v>2.2064446000000001E-2</v>
      </c>
      <c r="AD3628">
        <v>3.5106635999999997E-2</v>
      </c>
      <c r="AE3628">
        <v>2.7929002000000001E-2</v>
      </c>
      <c r="AF3628">
        <v>2.2218852000000001E-2</v>
      </c>
      <c r="AG3628">
        <v>1.7676154999999999E-2</v>
      </c>
      <c r="AH3628" s="6">
        <v>6.8215732000000001E-2</v>
      </c>
      <c r="AI3628" s="6"/>
      <c r="AJ3628" s="8"/>
      <c r="AK3628" s="6"/>
      <c r="AL3628" s="6"/>
      <c r="AM3628" s="6"/>
      <c r="AN3628" s="6"/>
      <c r="AO3628" s="6"/>
      <c r="AP3628" s="6"/>
      <c r="AQ3628" s="6"/>
      <c r="AR3628" s="6"/>
      <c r="AS3628" s="6"/>
    </row>
    <row r="3629" spans="1:45" x14ac:dyDescent="0.35">
      <c r="A3629">
        <v>7500</v>
      </c>
      <c r="B3629">
        <v>1.3538910710950149</v>
      </c>
      <c r="C3629">
        <v>250</v>
      </c>
      <c r="D3629">
        <v>1.2490024162927169</v>
      </c>
      <c r="E3629">
        <v>0</v>
      </c>
      <c r="F3629">
        <v>0</v>
      </c>
      <c r="G3629">
        <v>0.4</v>
      </c>
      <c r="H3629" t="s">
        <v>98</v>
      </c>
      <c r="I3629" t="s">
        <v>98</v>
      </c>
      <c r="J3629">
        <v>0.34313106780000002</v>
      </c>
      <c r="K3629">
        <v>5.2586671199999997E-2</v>
      </c>
      <c r="L3629">
        <v>4.1835202799999999E-2</v>
      </c>
      <c r="M3629">
        <v>1.6640948400000001E-2</v>
      </c>
      <c r="N3629">
        <v>1.6640948400000001E-2</v>
      </c>
      <c r="O3629">
        <v>1.32386676E-2</v>
      </c>
      <c r="P3629">
        <v>1.32386676E-2</v>
      </c>
      <c r="Q3629">
        <v>2.10639816E-2</v>
      </c>
      <c r="R3629">
        <v>1.6757401200000001E-2</v>
      </c>
      <c r="S3629">
        <v>1.3331311199999999E-2</v>
      </c>
      <c r="T3629">
        <v>1.0605692999999999E-2</v>
      </c>
      <c r="U3629">
        <v>4.0929439200000001E-2</v>
      </c>
      <c r="V3629">
        <v>41.63</v>
      </c>
      <c r="W3629">
        <v>0.571885113</v>
      </c>
      <c r="X3629">
        <v>8.7644451999999998E-2</v>
      </c>
      <c r="Y3629">
        <v>6.9725337999999998E-2</v>
      </c>
      <c r="Z3629">
        <v>2.7734913999999999E-2</v>
      </c>
      <c r="AA3629">
        <v>2.7734913999999999E-2</v>
      </c>
      <c r="AB3629">
        <v>2.2064446000000001E-2</v>
      </c>
      <c r="AC3629">
        <v>2.2064446000000001E-2</v>
      </c>
      <c r="AD3629">
        <v>3.5106635999999997E-2</v>
      </c>
      <c r="AE3629">
        <v>2.7929002000000001E-2</v>
      </c>
      <c r="AF3629">
        <v>2.2218852000000001E-2</v>
      </c>
      <c r="AG3629">
        <v>1.7676154999999999E-2</v>
      </c>
      <c r="AH3629" s="6">
        <v>6.8215732000000001E-2</v>
      </c>
      <c r="AI3629" s="6"/>
      <c r="AJ3629" s="8"/>
      <c r="AK3629" s="6"/>
      <c r="AL3629" s="6"/>
      <c r="AM3629" s="6"/>
      <c r="AN3629" s="6"/>
      <c r="AO3629" s="6"/>
      <c r="AP3629" s="6"/>
      <c r="AQ3629" s="6"/>
      <c r="AR3629" s="6"/>
      <c r="AS3629" s="6"/>
    </row>
    <row r="3630" spans="1:45" x14ac:dyDescent="0.35">
      <c r="A3630">
        <v>10000</v>
      </c>
      <c r="B3630">
        <v>1.6436285944936939</v>
      </c>
      <c r="C3630">
        <v>250</v>
      </c>
      <c r="D3630">
        <v>1.2490024162927169</v>
      </c>
      <c r="E3630">
        <v>0</v>
      </c>
      <c r="F3630">
        <v>0</v>
      </c>
      <c r="G3630">
        <v>0.4</v>
      </c>
      <c r="H3630" t="s">
        <v>98</v>
      </c>
      <c r="I3630" t="s">
        <v>98</v>
      </c>
      <c r="J3630">
        <v>0.34313106780000002</v>
      </c>
      <c r="K3630">
        <v>5.2586671199999997E-2</v>
      </c>
      <c r="L3630">
        <v>4.1835202799999999E-2</v>
      </c>
      <c r="M3630">
        <v>1.6640948400000001E-2</v>
      </c>
      <c r="N3630">
        <v>1.6640948400000001E-2</v>
      </c>
      <c r="O3630">
        <v>1.32386676E-2</v>
      </c>
      <c r="P3630">
        <v>1.32386676E-2</v>
      </c>
      <c r="Q3630">
        <v>2.10639816E-2</v>
      </c>
      <c r="R3630">
        <v>1.6757401200000001E-2</v>
      </c>
      <c r="S3630">
        <v>1.3331311199999999E-2</v>
      </c>
      <c r="T3630">
        <v>1.0605692999999999E-2</v>
      </c>
      <c r="U3630">
        <v>4.0929439200000001E-2</v>
      </c>
      <c r="V3630">
        <v>41.63</v>
      </c>
      <c r="W3630">
        <v>0.571885113</v>
      </c>
      <c r="X3630">
        <v>8.7644451999999998E-2</v>
      </c>
      <c r="Y3630">
        <v>6.9725337999999998E-2</v>
      </c>
      <c r="Z3630">
        <v>2.7734913999999999E-2</v>
      </c>
      <c r="AA3630">
        <v>2.7734913999999999E-2</v>
      </c>
      <c r="AB3630">
        <v>2.2064446000000001E-2</v>
      </c>
      <c r="AC3630">
        <v>2.2064446000000001E-2</v>
      </c>
      <c r="AD3630">
        <v>3.5106635999999997E-2</v>
      </c>
      <c r="AE3630">
        <v>2.7929002000000001E-2</v>
      </c>
      <c r="AF3630">
        <v>2.2218852000000001E-2</v>
      </c>
      <c r="AG3630">
        <v>1.7676154999999999E-2</v>
      </c>
      <c r="AH3630" s="6">
        <v>6.8215732000000001E-2</v>
      </c>
      <c r="AI3630" s="6"/>
      <c r="AJ3630" s="8"/>
      <c r="AK3630" s="6"/>
      <c r="AL3630" s="6"/>
      <c r="AM3630" s="6"/>
      <c r="AN3630" s="6"/>
      <c r="AO3630" s="6"/>
      <c r="AP3630" s="6"/>
      <c r="AQ3630" s="6"/>
      <c r="AR3630" s="6"/>
      <c r="AS3630" s="6"/>
    </row>
    <row r="3631" spans="1:45" x14ac:dyDescent="0.35">
      <c r="A3631">
        <v>15000</v>
      </c>
      <c r="B3631">
        <v>2.203078712781632</v>
      </c>
      <c r="C3631">
        <v>250</v>
      </c>
      <c r="D3631">
        <v>1.2490024162927169</v>
      </c>
      <c r="E3631">
        <v>0</v>
      </c>
      <c r="F3631">
        <v>0</v>
      </c>
      <c r="G3631">
        <v>0.4</v>
      </c>
      <c r="H3631" t="s">
        <v>98</v>
      </c>
      <c r="I3631" t="s">
        <v>98</v>
      </c>
      <c r="J3631">
        <v>0.34313106780000002</v>
      </c>
      <c r="K3631">
        <v>5.2586671199999997E-2</v>
      </c>
      <c r="L3631">
        <v>4.1835202799999999E-2</v>
      </c>
      <c r="M3631">
        <v>1.6640948400000001E-2</v>
      </c>
      <c r="N3631">
        <v>1.6640948400000001E-2</v>
      </c>
      <c r="O3631">
        <v>1.32386676E-2</v>
      </c>
      <c r="P3631">
        <v>1.32386676E-2</v>
      </c>
      <c r="Q3631">
        <v>2.10639816E-2</v>
      </c>
      <c r="R3631">
        <v>1.6757401200000001E-2</v>
      </c>
      <c r="S3631">
        <v>1.3331311199999999E-2</v>
      </c>
      <c r="T3631">
        <v>1.0605692999999999E-2</v>
      </c>
      <c r="U3631">
        <v>4.0929439200000001E-2</v>
      </c>
      <c r="V3631">
        <v>41.63</v>
      </c>
      <c r="W3631">
        <v>0.571885113</v>
      </c>
      <c r="X3631">
        <v>8.7644451999999998E-2</v>
      </c>
      <c r="Y3631">
        <v>6.9725337999999998E-2</v>
      </c>
      <c r="Z3631">
        <v>2.7734913999999999E-2</v>
      </c>
      <c r="AA3631">
        <v>2.7734913999999999E-2</v>
      </c>
      <c r="AB3631">
        <v>2.2064446000000001E-2</v>
      </c>
      <c r="AC3631">
        <v>2.2064446000000001E-2</v>
      </c>
      <c r="AD3631">
        <v>3.5106635999999997E-2</v>
      </c>
      <c r="AE3631">
        <v>2.7929002000000001E-2</v>
      </c>
      <c r="AF3631">
        <v>2.2218852000000001E-2</v>
      </c>
      <c r="AG3631">
        <v>1.7676154999999999E-2</v>
      </c>
      <c r="AH3631" s="6">
        <v>6.8215732000000001E-2</v>
      </c>
      <c r="AI3631" s="6"/>
      <c r="AJ3631" s="8"/>
      <c r="AK3631" s="6"/>
      <c r="AL3631" s="6"/>
      <c r="AM3631" s="6"/>
      <c r="AN3631" s="6"/>
      <c r="AO3631" s="6"/>
      <c r="AP3631" s="6"/>
      <c r="AQ3631" s="6"/>
      <c r="AR3631" s="6"/>
      <c r="AS3631" s="6"/>
    </row>
    <row r="3632" spans="1:45" x14ac:dyDescent="0.35">
      <c r="A3632">
        <v>1500</v>
      </c>
      <c r="B3632">
        <v>0.87715380014311695</v>
      </c>
      <c r="C3632">
        <v>280</v>
      </c>
      <c r="D3632">
        <v>1.2490024162927169</v>
      </c>
      <c r="E3632">
        <v>0</v>
      </c>
      <c r="F3632">
        <v>0</v>
      </c>
      <c r="G3632">
        <v>0.4</v>
      </c>
      <c r="H3632" t="s">
        <v>98</v>
      </c>
      <c r="I3632" t="s">
        <v>98</v>
      </c>
      <c r="J3632">
        <v>0.34313106780000002</v>
      </c>
      <c r="K3632">
        <v>5.2586671199999997E-2</v>
      </c>
      <c r="L3632">
        <v>4.1835202799999999E-2</v>
      </c>
      <c r="M3632">
        <v>1.6640948400000001E-2</v>
      </c>
      <c r="N3632">
        <v>1.6640948400000001E-2</v>
      </c>
      <c r="O3632">
        <v>1.32386676E-2</v>
      </c>
      <c r="P3632">
        <v>1.32386676E-2</v>
      </c>
      <c r="Q3632">
        <v>2.10639816E-2</v>
      </c>
      <c r="R3632">
        <v>1.6757401200000001E-2</v>
      </c>
      <c r="S3632">
        <v>1.3331311199999999E-2</v>
      </c>
      <c r="T3632">
        <v>1.0605692999999999E-2</v>
      </c>
      <c r="U3632">
        <v>4.0929439200000001E-2</v>
      </c>
      <c r="V3632">
        <v>41.63</v>
      </c>
      <c r="W3632">
        <v>0.571885113</v>
      </c>
      <c r="X3632">
        <v>8.7644451999999998E-2</v>
      </c>
      <c r="Y3632">
        <v>6.9725337999999998E-2</v>
      </c>
      <c r="Z3632">
        <v>2.7734913999999999E-2</v>
      </c>
      <c r="AA3632">
        <v>2.7734913999999999E-2</v>
      </c>
      <c r="AB3632">
        <v>2.2064446000000001E-2</v>
      </c>
      <c r="AC3632">
        <v>2.2064446000000001E-2</v>
      </c>
      <c r="AD3632">
        <v>3.5106635999999997E-2</v>
      </c>
      <c r="AE3632">
        <v>2.7929002000000001E-2</v>
      </c>
      <c r="AF3632">
        <v>2.2218852000000001E-2</v>
      </c>
      <c r="AG3632">
        <v>1.7676154999999999E-2</v>
      </c>
      <c r="AH3632" s="6">
        <v>6.8215732000000001E-2</v>
      </c>
      <c r="AI3632" s="6"/>
      <c r="AJ3632" s="8"/>
      <c r="AK3632" s="6"/>
      <c r="AL3632" s="6"/>
      <c r="AM3632" s="6"/>
      <c r="AN3632" s="6"/>
      <c r="AO3632" s="6"/>
      <c r="AP3632" s="6"/>
      <c r="AQ3632" s="6"/>
      <c r="AR3632" s="6"/>
      <c r="AS3632" s="6"/>
    </row>
    <row r="3633" spans="1:45" x14ac:dyDescent="0.35">
      <c r="A3633">
        <v>2000</v>
      </c>
      <c r="B3633">
        <v>0.86654511640641874</v>
      </c>
      <c r="C3633">
        <v>280</v>
      </c>
      <c r="D3633">
        <v>1.2490024162927169</v>
      </c>
      <c r="E3633">
        <v>0</v>
      </c>
      <c r="F3633">
        <v>0</v>
      </c>
      <c r="G3633">
        <v>0.4</v>
      </c>
      <c r="H3633" t="s">
        <v>98</v>
      </c>
      <c r="I3633" t="s">
        <v>98</v>
      </c>
      <c r="J3633">
        <v>0.34313106780000002</v>
      </c>
      <c r="K3633">
        <v>5.2586671199999997E-2</v>
      </c>
      <c r="L3633">
        <v>4.1835202799999999E-2</v>
      </c>
      <c r="M3633">
        <v>1.6640948400000001E-2</v>
      </c>
      <c r="N3633">
        <v>1.6640948400000001E-2</v>
      </c>
      <c r="O3633">
        <v>1.32386676E-2</v>
      </c>
      <c r="P3633">
        <v>1.32386676E-2</v>
      </c>
      <c r="Q3633">
        <v>2.10639816E-2</v>
      </c>
      <c r="R3633">
        <v>1.6757401200000001E-2</v>
      </c>
      <c r="S3633">
        <v>1.3331311199999999E-2</v>
      </c>
      <c r="T3633">
        <v>1.0605692999999999E-2</v>
      </c>
      <c r="U3633">
        <v>4.0929439200000001E-2</v>
      </c>
      <c r="V3633">
        <v>41.63</v>
      </c>
      <c r="W3633">
        <v>0.571885113</v>
      </c>
      <c r="X3633">
        <v>8.7644451999999998E-2</v>
      </c>
      <c r="Y3633">
        <v>6.9725337999999998E-2</v>
      </c>
      <c r="Z3633">
        <v>2.7734913999999999E-2</v>
      </c>
      <c r="AA3633">
        <v>2.7734913999999999E-2</v>
      </c>
      <c r="AB3633">
        <v>2.2064446000000001E-2</v>
      </c>
      <c r="AC3633">
        <v>2.2064446000000001E-2</v>
      </c>
      <c r="AD3633">
        <v>3.5106635999999997E-2</v>
      </c>
      <c r="AE3633">
        <v>2.7929002000000001E-2</v>
      </c>
      <c r="AF3633">
        <v>2.2218852000000001E-2</v>
      </c>
      <c r="AG3633">
        <v>1.7676154999999999E-2</v>
      </c>
      <c r="AH3633" s="6">
        <v>6.8215732000000001E-2</v>
      </c>
      <c r="AI3633" s="6"/>
      <c r="AJ3633" s="8"/>
      <c r="AK3633" s="6"/>
      <c r="AL3633" s="6"/>
      <c r="AM3633" s="6"/>
      <c r="AN3633" s="6"/>
      <c r="AO3633" s="6"/>
      <c r="AP3633" s="6"/>
      <c r="AQ3633" s="6"/>
      <c r="AR3633" s="6"/>
      <c r="AS3633" s="6"/>
    </row>
    <row r="3634" spans="1:45" x14ac:dyDescent="0.35">
      <c r="A3634">
        <v>2500</v>
      </c>
      <c r="B3634">
        <v>0.87193553631522169</v>
      </c>
      <c r="C3634">
        <v>280</v>
      </c>
      <c r="D3634">
        <v>1.2490024162927169</v>
      </c>
      <c r="E3634">
        <v>0</v>
      </c>
      <c r="F3634">
        <v>0</v>
      </c>
      <c r="G3634">
        <v>0.4</v>
      </c>
      <c r="H3634" t="s">
        <v>98</v>
      </c>
      <c r="I3634" t="s">
        <v>98</v>
      </c>
      <c r="J3634">
        <v>0.34313106780000002</v>
      </c>
      <c r="K3634">
        <v>5.2586671199999997E-2</v>
      </c>
      <c r="L3634">
        <v>4.1835202799999999E-2</v>
      </c>
      <c r="M3634">
        <v>1.6640948400000001E-2</v>
      </c>
      <c r="N3634">
        <v>1.6640948400000001E-2</v>
      </c>
      <c r="O3634">
        <v>1.32386676E-2</v>
      </c>
      <c r="P3634">
        <v>1.32386676E-2</v>
      </c>
      <c r="Q3634">
        <v>2.10639816E-2</v>
      </c>
      <c r="R3634">
        <v>1.6757401200000001E-2</v>
      </c>
      <c r="S3634">
        <v>1.3331311199999999E-2</v>
      </c>
      <c r="T3634">
        <v>1.0605692999999999E-2</v>
      </c>
      <c r="U3634">
        <v>4.0929439200000001E-2</v>
      </c>
      <c r="V3634">
        <v>41.63</v>
      </c>
      <c r="W3634">
        <v>0.571885113</v>
      </c>
      <c r="X3634">
        <v>8.7644451999999998E-2</v>
      </c>
      <c r="Y3634">
        <v>6.9725337999999998E-2</v>
      </c>
      <c r="Z3634">
        <v>2.7734913999999999E-2</v>
      </c>
      <c r="AA3634">
        <v>2.7734913999999999E-2</v>
      </c>
      <c r="AB3634">
        <v>2.2064446000000001E-2</v>
      </c>
      <c r="AC3634">
        <v>2.2064446000000001E-2</v>
      </c>
      <c r="AD3634">
        <v>3.5106635999999997E-2</v>
      </c>
      <c r="AE3634">
        <v>2.7929002000000001E-2</v>
      </c>
      <c r="AF3634">
        <v>2.2218852000000001E-2</v>
      </c>
      <c r="AG3634">
        <v>1.7676154999999999E-2</v>
      </c>
      <c r="AH3634" s="6">
        <v>6.8215732000000001E-2</v>
      </c>
      <c r="AI3634" s="6"/>
      <c r="AJ3634" s="8"/>
      <c r="AK3634" s="6"/>
      <c r="AL3634" s="6"/>
      <c r="AM3634" s="6"/>
      <c r="AN3634" s="6"/>
      <c r="AO3634" s="6"/>
      <c r="AP3634" s="6"/>
      <c r="AQ3634" s="6"/>
      <c r="AR3634" s="6"/>
      <c r="AS3634" s="6"/>
    </row>
    <row r="3635" spans="1:45" x14ac:dyDescent="0.35">
      <c r="A3635">
        <v>5000</v>
      </c>
      <c r="B3635">
        <v>1.072039406237596</v>
      </c>
      <c r="C3635">
        <v>280</v>
      </c>
      <c r="D3635">
        <v>1.2490024162927169</v>
      </c>
      <c r="E3635">
        <v>0</v>
      </c>
      <c r="F3635">
        <v>0</v>
      </c>
      <c r="G3635">
        <v>0.4</v>
      </c>
      <c r="H3635" t="s">
        <v>98</v>
      </c>
      <c r="I3635" t="s">
        <v>98</v>
      </c>
      <c r="J3635">
        <v>0.34313106780000002</v>
      </c>
      <c r="K3635">
        <v>5.2586671199999997E-2</v>
      </c>
      <c r="L3635">
        <v>4.1835202799999999E-2</v>
      </c>
      <c r="M3635">
        <v>1.6640948400000001E-2</v>
      </c>
      <c r="N3635">
        <v>1.6640948400000001E-2</v>
      </c>
      <c r="O3635">
        <v>1.32386676E-2</v>
      </c>
      <c r="P3635">
        <v>1.32386676E-2</v>
      </c>
      <c r="Q3635">
        <v>2.10639816E-2</v>
      </c>
      <c r="R3635">
        <v>1.6757401200000001E-2</v>
      </c>
      <c r="S3635">
        <v>1.3331311199999999E-2</v>
      </c>
      <c r="T3635">
        <v>1.0605692999999999E-2</v>
      </c>
      <c r="U3635">
        <v>4.0929439200000001E-2</v>
      </c>
      <c r="V3635">
        <v>41.63</v>
      </c>
      <c r="W3635">
        <v>0.571885113</v>
      </c>
      <c r="X3635">
        <v>8.7644451999999998E-2</v>
      </c>
      <c r="Y3635">
        <v>6.9725337999999998E-2</v>
      </c>
      <c r="Z3635">
        <v>2.7734913999999999E-2</v>
      </c>
      <c r="AA3635">
        <v>2.7734913999999999E-2</v>
      </c>
      <c r="AB3635">
        <v>2.2064446000000001E-2</v>
      </c>
      <c r="AC3635">
        <v>2.2064446000000001E-2</v>
      </c>
      <c r="AD3635">
        <v>3.5106635999999997E-2</v>
      </c>
      <c r="AE3635">
        <v>2.7929002000000001E-2</v>
      </c>
      <c r="AF3635">
        <v>2.2218852000000001E-2</v>
      </c>
      <c r="AG3635">
        <v>1.7676154999999999E-2</v>
      </c>
      <c r="AH3635" s="6">
        <v>6.8215732000000001E-2</v>
      </c>
      <c r="AI3635" s="6"/>
      <c r="AJ3635" s="8"/>
      <c r="AK3635" s="6"/>
      <c r="AL3635" s="6"/>
      <c r="AM3635" s="6"/>
      <c r="AN3635" s="6"/>
      <c r="AO3635" s="6"/>
      <c r="AP3635" s="6"/>
      <c r="AQ3635" s="6"/>
      <c r="AR3635" s="6"/>
      <c r="AS3635" s="6"/>
    </row>
    <row r="3636" spans="1:45" x14ac:dyDescent="0.35">
      <c r="A3636">
        <v>7500</v>
      </c>
      <c r="B3636">
        <v>1.344756935300029</v>
      </c>
      <c r="C3636">
        <v>280</v>
      </c>
      <c r="D3636">
        <v>1.2490024162927169</v>
      </c>
      <c r="E3636">
        <v>0</v>
      </c>
      <c r="F3636">
        <v>0</v>
      </c>
      <c r="G3636">
        <v>0.4</v>
      </c>
      <c r="H3636" t="s">
        <v>98</v>
      </c>
      <c r="I3636" t="s">
        <v>98</v>
      </c>
      <c r="J3636">
        <v>0.34313106780000002</v>
      </c>
      <c r="K3636">
        <v>5.2586671199999997E-2</v>
      </c>
      <c r="L3636">
        <v>4.1835202799999999E-2</v>
      </c>
      <c r="M3636">
        <v>1.6640948400000001E-2</v>
      </c>
      <c r="N3636">
        <v>1.6640948400000001E-2</v>
      </c>
      <c r="O3636">
        <v>1.32386676E-2</v>
      </c>
      <c r="P3636">
        <v>1.32386676E-2</v>
      </c>
      <c r="Q3636">
        <v>2.10639816E-2</v>
      </c>
      <c r="R3636">
        <v>1.6757401200000001E-2</v>
      </c>
      <c r="S3636">
        <v>1.3331311199999999E-2</v>
      </c>
      <c r="T3636">
        <v>1.0605692999999999E-2</v>
      </c>
      <c r="U3636">
        <v>4.0929439200000001E-2</v>
      </c>
      <c r="V3636">
        <v>41.63</v>
      </c>
      <c r="W3636">
        <v>0.571885113</v>
      </c>
      <c r="X3636">
        <v>8.7644451999999998E-2</v>
      </c>
      <c r="Y3636">
        <v>6.9725337999999998E-2</v>
      </c>
      <c r="Z3636">
        <v>2.7734913999999999E-2</v>
      </c>
      <c r="AA3636">
        <v>2.7734913999999999E-2</v>
      </c>
      <c r="AB3636">
        <v>2.2064446000000001E-2</v>
      </c>
      <c r="AC3636">
        <v>2.2064446000000001E-2</v>
      </c>
      <c r="AD3636">
        <v>3.5106635999999997E-2</v>
      </c>
      <c r="AE3636">
        <v>2.7929002000000001E-2</v>
      </c>
      <c r="AF3636">
        <v>2.2218852000000001E-2</v>
      </c>
      <c r="AG3636">
        <v>1.7676154999999999E-2</v>
      </c>
      <c r="AH3636" s="6">
        <v>6.8215732000000001E-2</v>
      </c>
      <c r="AI3636" s="6"/>
      <c r="AJ3636" s="8"/>
      <c r="AK3636" s="6"/>
      <c r="AL3636" s="6"/>
      <c r="AM3636" s="6"/>
      <c r="AN3636" s="6"/>
      <c r="AO3636" s="6"/>
      <c r="AP3636" s="6"/>
      <c r="AQ3636" s="6"/>
      <c r="AR3636" s="6"/>
      <c r="AS3636" s="6"/>
    </row>
    <row r="3637" spans="1:45" x14ac:dyDescent="0.35">
      <c r="A3637">
        <v>10000</v>
      </c>
      <c r="B3637">
        <v>1.621454993036137</v>
      </c>
      <c r="C3637">
        <v>280</v>
      </c>
      <c r="D3637">
        <v>1.2490024162927169</v>
      </c>
      <c r="E3637">
        <v>0</v>
      </c>
      <c r="F3637">
        <v>0</v>
      </c>
      <c r="G3637">
        <v>0.4</v>
      </c>
      <c r="H3637" t="s">
        <v>98</v>
      </c>
      <c r="I3637" t="s">
        <v>98</v>
      </c>
      <c r="J3637">
        <v>0.34313106780000002</v>
      </c>
      <c r="K3637">
        <v>5.2586671199999997E-2</v>
      </c>
      <c r="L3637">
        <v>4.1835202799999999E-2</v>
      </c>
      <c r="M3637">
        <v>1.6640948400000001E-2</v>
      </c>
      <c r="N3637">
        <v>1.6640948400000001E-2</v>
      </c>
      <c r="O3637">
        <v>1.32386676E-2</v>
      </c>
      <c r="P3637">
        <v>1.32386676E-2</v>
      </c>
      <c r="Q3637">
        <v>2.10639816E-2</v>
      </c>
      <c r="R3637">
        <v>1.6757401200000001E-2</v>
      </c>
      <c r="S3637">
        <v>1.3331311199999999E-2</v>
      </c>
      <c r="T3637">
        <v>1.0605692999999999E-2</v>
      </c>
      <c r="U3637">
        <v>4.0929439200000001E-2</v>
      </c>
      <c r="V3637">
        <v>41.63</v>
      </c>
      <c r="W3637">
        <v>0.571885113</v>
      </c>
      <c r="X3637">
        <v>8.7644451999999998E-2</v>
      </c>
      <c r="Y3637">
        <v>6.9725337999999998E-2</v>
      </c>
      <c r="Z3637">
        <v>2.7734913999999999E-2</v>
      </c>
      <c r="AA3637">
        <v>2.7734913999999999E-2</v>
      </c>
      <c r="AB3637">
        <v>2.2064446000000001E-2</v>
      </c>
      <c r="AC3637">
        <v>2.2064446000000001E-2</v>
      </c>
      <c r="AD3637">
        <v>3.5106635999999997E-2</v>
      </c>
      <c r="AE3637">
        <v>2.7929002000000001E-2</v>
      </c>
      <c r="AF3637">
        <v>2.2218852000000001E-2</v>
      </c>
      <c r="AG3637">
        <v>1.7676154999999999E-2</v>
      </c>
      <c r="AH3637" s="6">
        <v>6.8215732000000001E-2</v>
      </c>
      <c r="AI3637" s="6"/>
      <c r="AJ3637" s="8"/>
      <c r="AK3637" s="6"/>
      <c r="AL3637" s="6"/>
      <c r="AM3637" s="6"/>
      <c r="AN3637" s="6"/>
      <c r="AO3637" s="6"/>
      <c r="AP3637" s="6"/>
      <c r="AQ3637" s="6"/>
      <c r="AR3637" s="6"/>
      <c r="AS3637" s="6"/>
    </row>
    <row r="3638" spans="1:45" x14ac:dyDescent="0.35">
      <c r="A3638">
        <v>15000</v>
      </c>
      <c r="B3638">
        <v>2.158450702965228</v>
      </c>
      <c r="C3638">
        <v>280</v>
      </c>
      <c r="D3638">
        <v>1.2490024162927169</v>
      </c>
      <c r="E3638">
        <v>0</v>
      </c>
      <c r="F3638">
        <v>0</v>
      </c>
      <c r="G3638">
        <v>0.4</v>
      </c>
      <c r="H3638" t="s">
        <v>98</v>
      </c>
      <c r="I3638" t="s">
        <v>98</v>
      </c>
      <c r="J3638">
        <v>0.34313106780000002</v>
      </c>
      <c r="K3638">
        <v>5.2586671199999997E-2</v>
      </c>
      <c r="L3638">
        <v>4.1835202799999999E-2</v>
      </c>
      <c r="M3638">
        <v>1.6640948400000001E-2</v>
      </c>
      <c r="N3638">
        <v>1.6640948400000001E-2</v>
      </c>
      <c r="O3638">
        <v>1.32386676E-2</v>
      </c>
      <c r="P3638">
        <v>1.32386676E-2</v>
      </c>
      <c r="Q3638">
        <v>2.10639816E-2</v>
      </c>
      <c r="R3638">
        <v>1.6757401200000001E-2</v>
      </c>
      <c r="S3638">
        <v>1.3331311199999999E-2</v>
      </c>
      <c r="T3638">
        <v>1.0605692999999999E-2</v>
      </c>
      <c r="U3638">
        <v>4.0929439200000001E-2</v>
      </c>
      <c r="V3638">
        <v>41.63</v>
      </c>
      <c r="W3638">
        <v>0.571885113</v>
      </c>
      <c r="X3638">
        <v>8.7644451999999998E-2</v>
      </c>
      <c r="Y3638">
        <v>6.9725337999999998E-2</v>
      </c>
      <c r="Z3638">
        <v>2.7734913999999999E-2</v>
      </c>
      <c r="AA3638">
        <v>2.7734913999999999E-2</v>
      </c>
      <c r="AB3638">
        <v>2.2064446000000001E-2</v>
      </c>
      <c r="AC3638">
        <v>2.2064446000000001E-2</v>
      </c>
      <c r="AD3638">
        <v>3.5106635999999997E-2</v>
      </c>
      <c r="AE3638">
        <v>2.7929002000000001E-2</v>
      </c>
      <c r="AF3638">
        <v>2.2218852000000001E-2</v>
      </c>
      <c r="AG3638">
        <v>1.7676154999999999E-2</v>
      </c>
      <c r="AH3638" s="6">
        <v>6.8215732000000001E-2</v>
      </c>
      <c r="AI3638" s="6"/>
      <c r="AJ3638" s="8"/>
      <c r="AK3638" s="6"/>
      <c r="AL3638" s="6"/>
      <c r="AM3638" s="6"/>
      <c r="AN3638" s="6"/>
      <c r="AO3638" s="6"/>
      <c r="AP3638" s="6"/>
      <c r="AQ3638" s="6"/>
      <c r="AR3638" s="6"/>
      <c r="AS3638" s="6"/>
    </row>
    <row r="3639" spans="1:45" x14ac:dyDescent="0.35">
      <c r="A3639">
        <v>1500</v>
      </c>
      <c r="B3639">
        <v>0.72104346107343598</v>
      </c>
      <c r="C3639">
        <v>60</v>
      </c>
      <c r="D3639">
        <v>1.1550017259233689</v>
      </c>
      <c r="E3639">
        <v>0</v>
      </c>
      <c r="F3639">
        <v>0</v>
      </c>
      <c r="G3639">
        <v>0.6</v>
      </c>
      <c r="H3639" t="s">
        <v>98</v>
      </c>
      <c r="I3639" t="s">
        <v>98</v>
      </c>
      <c r="J3639">
        <v>0.22875404520000001</v>
      </c>
      <c r="K3639">
        <v>3.50577808E-2</v>
      </c>
      <c r="L3639">
        <v>2.7890135199999999E-2</v>
      </c>
      <c r="M3639">
        <v>1.10939656E-2</v>
      </c>
      <c r="N3639">
        <v>1.10939656E-2</v>
      </c>
      <c r="O3639">
        <v>8.8257784000000013E-3</v>
      </c>
      <c r="P3639">
        <v>8.8257784000000013E-3</v>
      </c>
      <c r="Q3639">
        <v>1.40426544E-2</v>
      </c>
      <c r="R3639">
        <v>1.1171600800000001E-2</v>
      </c>
      <c r="S3639">
        <v>8.8875408000000013E-3</v>
      </c>
      <c r="T3639">
        <v>7.0704619999999996E-3</v>
      </c>
      <c r="U3639">
        <v>2.72862928E-2</v>
      </c>
      <c r="V3639">
        <v>41.63</v>
      </c>
      <c r="W3639">
        <v>0.571885113</v>
      </c>
      <c r="X3639">
        <v>8.7644451999999998E-2</v>
      </c>
      <c r="Y3639">
        <v>6.9725337999999998E-2</v>
      </c>
      <c r="Z3639">
        <v>2.7734913999999999E-2</v>
      </c>
      <c r="AA3639">
        <v>2.7734913999999999E-2</v>
      </c>
      <c r="AB3639">
        <v>2.2064446000000001E-2</v>
      </c>
      <c r="AC3639">
        <v>2.2064446000000001E-2</v>
      </c>
      <c r="AD3639">
        <v>3.5106635999999997E-2</v>
      </c>
      <c r="AE3639">
        <v>2.7929002000000001E-2</v>
      </c>
      <c r="AF3639">
        <v>2.2218852000000001E-2</v>
      </c>
      <c r="AG3639">
        <v>1.7676154999999999E-2</v>
      </c>
      <c r="AH3639" s="6">
        <v>6.8215732000000001E-2</v>
      </c>
      <c r="AI3639" s="6"/>
      <c r="AJ3639" s="8"/>
      <c r="AK3639" s="6"/>
      <c r="AL3639" s="6"/>
      <c r="AM3639" s="6"/>
      <c r="AN3639" s="6"/>
      <c r="AO3639" s="6"/>
      <c r="AP3639" s="6"/>
      <c r="AQ3639" s="6"/>
      <c r="AR3639" s="6"/>
      <c r="AS3639" s="6"/>
    </row>
    <row r="3640" spans="1:45" x14ac:dyDescent="0.35">
      <c r="A3640">
        <v>2000</v>
      </c>
      <c r="B3640">
        <v>0.70679930526513957</v>
      </c>
      <c r="C3640">
        <v>60</v>
      </c>
      <c r="D3640">
        <v>1.1550017259233689</v>
      </c>
      <c r="E3640">
        <v>0</v>
      </c>
      <c r="F3640">
        <v>0</v>
      </c>
      <c r="G3640">
        <v>0.6</v>
      </c>
      <c r="H3640" t="s">
        <v>98</v>
      </c>
      <c r="I3640" t="s">
        <v>98</v>
      </c>
      <c r="J3640">
        <v>0.22875404520000001</v>
      </c>
      <c r="K3640">
        <v>3.50577808E-2</v>
      </c>
      <c r="L3640">
        <v>2.7890135199999999E-2</v>
      </c>
      <c r="M3640">
        <v>1.10939656E-2</v>
      </c>
      <c r="N3640">
        <v>1.10939656E-2</v>
      </c>
      <c r="O3640">
        <v>8.8257784000000013E-3</v>
      </c>
      <c r="P3640">
        <v>8.8257784000000013E-3</v>
      </c>
      <c r="Q3640">
        <v>1.40426544E-2</v>
      </c>
      <c r="R3640">
        <v>1.1171600800000001E-2</v>
      </c>
      <c r="S3640">
        <v>8.8875408000000013E-3</v>
      </c>
      <c r="T3640">
        <v>7.0704619999999996E-3</v>
      </c>
      <c r="U3640">
        <v>2.72862928E-2</v>
      </c>
      <c r="V3640">
        <v>41.63</v>
      </c>
      <c r="W3640">
        <v>0.571885113</v>
      </c>
      <c r="X3640">
        <v>8.7644451999999998E-2</v>
      </c>
      <c r="Y3640">
        <v>6.9725337999999998E-2</v>
      </c>
      <c r="Z3640">
        <v>2.7734913999999999E-2</v>
      </c>
      <c r="AA3640">
        <v>2.7734913999999999E-2</v>
      </c>
      <c r="AB3640">
        <v>2.2064446000000001E-2</v>
      </c>
      <c r="AC3640">
        <v>2.2064446000000001E-2</v>
      </c>
      <c r="AD3640">
        <v>3.5106635999999997E-2</v>
      </c>
      <c r="AE3640">
        <v>2.7929002000000001E-2</v>
      </c>
      <c r="AF3640">
        <v>2.2218852000000001E-2</v>
      </c>
      <c r="AG3640">
        <v>1.7676154999999999E-2</v>
      </c>
      <c r="AH3640" s="6">
        <v>6.8215732000000001E-2</v>
      </c>
      <c r="AI3640" s="6"/>
      <c r="AJ3640" s="8"/>
      <c r="AK3640" s="6"/>
      <c r="AL3640" s="6"/>
      <c r="AM3640" s="6"/>
      <c r="AN3640" s="6"/>
      <c r="AO3640" s="6"/>
      <c r="AP3640" s="6"/>
      <c r="AQ3640" s="6"/>
      <c r="AR3640" s="6"/>
      <c r="AS3640" s="6"/>
    </row>
    <row r="3641" spans="1:45" x14ac:dyDescent="0.35">
      <c r="A3641">
        <v>2500</v>
      </c>
      <c r="B3641">
        <v>0.74275863416746035</v>
      </c>
      <c r="C3641">
        <v>60</v>
      </c>
      <c r="D3641">
        <v>1.1550017259233689</v>
      </c>
      <c r="E3641">
        <v>0</v>
      </c>
      <c r="F3641">
        <v>0</v>
      </c>
      <c r="G3641">
        <v>0.6</v>
      </c>
      <c r="H3641" t="s">
        <v>98</v>
      </c>
      <c r="I3641" t="s">
        <v>98</v>
      </c>
      <c r="J3641">
        <v>0.22875404520000001</v>
      </c>
      <c r="K3641">
        <v>3.50577808E-2</v>
      </c>
      <c r="L3641">
        <v>2.7890135199999999E-2</v>
      </c>
      <c r="M3641">
        <v>1.10939656E-2</v>
      </c>
      <c r="N3641">
        <v>1.10939656E-2</v>
      </c>
      <c r="O3641">
        <v>8.8257784000000013E-3</v>
      </c>
      <c r="P3641">
        <v>8.8257784000000013E-3</v>
      </c>
      <c r="Q3641">
        <v>1.40426544E-2</v>
      </c>
      <c r="R3641">
        <v>1.1171600800000001E-2</v>
      </c>
      <c r="S3641">
        <v>8.8875408000000013E-3</v>
      </c>
      <c r="T3641">
        <v>7.0704619999999996E-3</v>
      </c>
      <c r="U3641">
        <v>2.72862928E-2</v>
      </c>
      <c r="V3641">
        <v>41.63</v>
      </c>
      <c r="W3641">
        <v>0.571885113</v>
      </c>
      <c r="X3641">
        <v>8.7644451999999998E-2</v>
      </c>
      <c r="Y3641">
        <v>6.9725337999999998E-2</v>
      </c>
      <c r="Z3641">
        <v>2.7734913999999999E-2</v>
      </c>
      <c r="AA3641">
        <v>2.7734913999999999E-2</v>
      </c>
      <c r="AB3641">
        <v>2.2064446000000001E-2</v>
      </c>
      <c r="AC3641">
        <v>2.2064446000000001E-2</v>
      </c>
      <c r="AD3641">
        <v>3.5106635999999997E-2</v>
      </c>
      <c r="AE3641">
        <v>2.7929002000000001E-2</v>
      </c>
      <c r="AF3641">
        <v>2.2218852000000001E-2</v>
      </c>
      <c r="AG3641">
        <v>1.7676154999999999E-2</v>
      </c>
      <c r="AH3641" s="6">
        <v>6.8215732000000001E-2</v>
      </c>
      <c r="AI3641" s="6"/>
      <c r="AJ3641" s="8"/>
      <c r="AK3641" s="6"/>
      <c r="AL3641" s="6"/>
      <c r="AM3641" s="6"/>
      <c r="AN3641" s="6"/>
      <c r="AO3641" s="6"/>
      <c r="AP3641" s="6"/>
      <c r="AQ3641" s="6"/>
      <c r="AR3641" s="6"/>
      <c r="AS3641" s="6"/>
    </row>
    <row r="3642" spans="1:45" x14ac:dyDescent="0.35">
      <c r="A3642">
        <v>5000</v>
      </c>
      <c r="B3642">
        <v>1.0724606830843999</v>
      </c>
      <c r="C3642">
        <v>60</v>
      </c>
      <c r="D3642">
        <v>1.1550017259233689</v>
      </c>
      <c r="E3642">
        <v>0</v>
      </c>
      <c r="F3642">
        <v>0</v>
      </c>
      <c r="G3642">
        <v>0.6</v>
      </c>
      <c r="H3642" t="s">
        <v>98</v>
      </c>
      <c r="I3642" t="s">
        <v>98</v>
      </c>
      <c r="J3642">
        <v>0.22875404520000001</v>
      </c>
      <c r="K3642">
        <v>3.50577808E-2</v>
      </c>
      <c r="L3642">
        <v>2.7890135199999999E-2</v>
      </c>
      <c r="M3642">
        <v>1.10939656E-2</v>
      </c>
      <c r="N3642">
        <v>1.10939656E-2</v>
      </c>
      <c r="O3642">
        <v>8.8257784000000013E-3</v>
      </c>
      <c r="P3642">
        <v>8.8257784000000013E-3</v>
      </c>
      <c r="Q3642">
        <v>1.40426544E-2</v>
      </c>
      <c r="R3642">
        <v>1.1171600800000001E-2</v>
      </c>
      <c r="S3642">
        <v>8.8875408000000013E-3</v>
      </c>
      <c r="T3642">
        <v>7.0704619999999996E-3</v>
      </c>
      <c r="U3642">
        <v>2.72862928E-2</v>
      </c>
      <c r="V3642">
        <v>41.63</v>
      </c>
      <c r="W3642">
        <v>0.571885113</v>
      </c>
      <c r="X3642">
        <v>8.7644451999999998E-2</v>
      </c>
      <c r="Y3642">
        <v>6.9725337999999998E-2</v>
      </c>
      <c r="Z3642">
        <v>2.7734913999999999E-2</v>
      </c>
      <c r="AA3642">
        <v>2.7734913999999999E-2</v>
      </c>
      <c r="AB3642">
        <v>2.2064446000000001E-2</v>
      </c>
      <c r="AC3642">
        <v>2.2064446000000001E-2</v>
      </c>
      <c r="AD3642">
        <v>3.5106635999999997E-2</v>
      </c>
      <c r="AE3642">
        <v>2.7929002000000001E-2</v>
      </c>
      <c r="AF3642">
        <v>2.2218852000000001E-2</v>
      </c>
      <c r="AG3642">
        <v>1.7676154999999999E-2</v>
      </c>
      <c r="AH3642" s="6">
        <v>6.8215732000000001E-2</v>
      </c>
      <c r="AI3642" s="6"/>
      <c r="AJ3642" s="8"/>
      <c r="AK3642" s="6"/>
      <c r="AL3642" s="6"/>
      <c r="AM3642" s="6"/>
      <c r="AN3642" s="6"/>
      <c r="AO3642" s="6"/>
      <c r="AP3642" s="6"/>
      <c r="AQ3642" s="6"/>
      <c r="AR3642" s="6"/>
      <c r="AS3642" s="6"/>
    </row>
    <row r="3643" spans="1:45" x14ac:dyDescent="0.35">
      <c r="A3643">
        <v>7500</v>
      </c>
      <c r="B3643">
        <v>1.4248589200817829</v>
      </c>
      <c r="C3643">
        <v>60</v>
      </c>
      <c r="D3643">
        <v>1.1550017259233689</v>
      </c>
      <c r="E3643">
        <v>0</v>
      </c>
      <c r="F3643">
        <v>0</v>
      </c>
      <c r="G3643">
        <v>0.6</v>
      </c>
      <c r="H3643" t="s">
        <v>98</v>
      </c>
      <c r="I3643" t="s">
        <v>98</v>
      </c>
      <c r="J3643">
        <v>0.22875404520000001</v>
      </c>
      <c r="K3643">
        <v>3.50577808E-2</v>
      </c>
      <c r="L3643">
        <v>2.7890135199999999E-2</v>
      </c>
      <c r="M3643">
        <v>1.10939656E-2</v>
      </c>
      <c r="N3643">
        <v>1.10939656E-2</v>
      </c>
      <c r="O3643">
        <v>8.8257784000000013E-3</v>
      </c>
      <c r="P3643">
        <v>8.8257784000000013E-3</v>
      </c>
      <c r="Q3643">
        <v>1.40426544E-2</v>
      </c>
      <c r="R3643">
        <v>1.1171600800000001E-2</v>
      </c>
      <c r="S3643">
        <v>8.8875408000000013E-3</v>
      </c>
      <c r="T3643">
        <v>7.0704619999999996E-3</v>
      </c>
      <c r="U3643">
        <v>2.72862928E-2</v>
      </c>
      <c r="V3643">
        <v>41.63</v>
      </c>
      <c r="W3643">
        <v>0.571885113</v>
      </c>
      <c r="X3643">
        <v>8.7644451999999998E-2</v>
      </c>
      <c r="Y3643">
        <v>6.9725337999999998E-2</v>
      </c>
      <c r="Z3643">
        <v>2.7734913999999999E-2</v>
      </c>
      <c r="AA3643">
        <v>2.7734913999999999E-2</v>
      </c>
      <c r="AB3643">
        <v>2.2064446000000001E-2</v>
      </c>
      <c r="AC3643">
        <v>2.2064446000000001E-2</v>
      </c>
      <c r="AD3643">
        <v>3.5106635999999997E-2</v>
      </c>
      <c r="AE3643">
        <v>2.7929002000000001E-2</v>
      </c>
      <c r="AF3643">
        <v>2.2218852000000001E-2</v>
      </c>
      <c r="AG3643">
        <v>1.7676154999999999E-2</v>
      </c>
      <c r="AH3643" s="6">
        <v>6.8215732000000001E-2</v>
      </c>
      <c r="AI3643" s="6"/>
      <c r="AJ3643" s="8"/>
      <c r="AK3643" s="6"/>
      <c r="AL3643" s="6"/>
      <c r="AM3643" s="6"/>
      <c r="AN3643" s="6"/>
      <c r="AO3643" s="6"/>
      <c r="AP3643" s="6"/>
      <c r="AQ3643" s="6"/>
      <c r="AR3643" s="6"/>
      <c r="AS3643" s="6"/>
    </row>
    <row r="3644" spans="1:45" x14ac:dyDescent="0.35">
      <c r="A3644">
        <v>10000</v>
      </c>
      <c r="B3644">
        <v>1.7663653202311851</v>
      </c>
      <c r="C3644">
        <v>60</v>
      </c>
      <c r="D3644">
        <v>1.1550017259233689</v>
      </c>
      <c r="E3644">
        <v>0</v>
      </c>
      <c r="F3644">
        <v>0</v>
      </c>
      <c r="G3644">
        <v>0.6</v>
      </c>
      <c r="H3644" t="s">
        <v>98</v>
      </c>
      <c r="I3644" t="s">
        <v>98</v>
      </c>
      <c r="J3644">
        <v>0.22875404520000001</v>
      </c>
      <c r="K3644">
        <v>3.50577808E-2</v>
      </c>
      <c r="L3644">
        <v>2.7890135199999999E-2</v>
      </c>
      <c r="M3644">
        <v>1.10939656E-2</v>
      </c>
      <c r="N3644">
        <v>1.10939656E-2</v>
      </c>
      <c r="O3644">
        <v>8.8257784000000013E-3</v>
      </c>
      <c r="P3644">
        <v>8.8257784000000013E-3</v>
      </c>
      <c r="Q3644">
        <v>1.40426544E-2</v>
      </c>
      <c r="R3644">
        <v>1.1171600800000001E-2</v>
      </c>
      <c r="S3644">
        <v>8.8875408000000013E-3</v>
      </c>
      <c r="T3644">
        <v>7.0704619999999996E-3</v>
      </c>
      <c r="U3644">
        <v>2.72862928E-2</v>
      </c>
      <c r="V3644">
        <v>41.63</v>
      </c>
      <c r="W3644">
        <v>0.571885113</v>
      </c>
      <c r="X3644">
        <v>8.7644451999999998E-2</v>
      </c>
      <c r="Y3644">
        <v>6.9725337999999998E-2</v>
      </c>
      <c r="Z3644">
        <v>2.7734913999999999E-2</v>
      </c>
      <c r="AA3644">
        <v>2.7734913999999999E-2</v>
      </c>
      <c r="AB3644">
        <v>2.2064446000000001E-2</v>
      </c>
      <c r="AC3644">
        <v>2.2064446000000001E-2</v>
      </c>
      <c r="AD3644">
        <v>3.5106635999999997E-2</v>
      </c>
      <c r="AE3644">
        <v>2.7929002000000001E-2</v>
      </c>
      <c r="AF3644">
        <v>2.2218852000000001E-2</v>
      </c>
      <c r="AG3644">
        <v>1.7676154999999999E-2</v>
      </c>
      <c r="AH3644" s="6">
        <v>6.8215732000000001E-2</v>
      </c>
      <c r="AI3644" s="6"/>
      <c r="AJ3644" s="8"/>
      <c r="AK3644" s="6"/>
      <c r="AL3644" s="6"/>
      <c r="AM3644" s="6"/>
      <c r="AN3644" s="6"/>
      <c r="AO3644" s="6"/>
      <c r="AP3644" s="6"/>
      <c r="AQ3644" s="6"/>
      <c r="AR3644" s="6"/>
      <c r="AS3644" s="6"/>
    </row>
    <row r="3645" spans="1:45" x14ac:dyDescent="0.35">
      <c r="A3645">
        <v>15000</v>
      </c>
      <c r="B3645">
        <v>2.4171931701991971</v>
      </c>
      <c r="C3645">
        <v>60</v>
      </c>
      <c r="D3645">
        <v>1.1550017259233689</v>
      </c>
      <c r="E3645">
        <v>0</v>
      </c>
      <c r="F3645">
        <v>0</v>
      </c>
      <c r="G3645">
        <v>0.6</v>
      </c>
      <c r="H3645" t="s">
        <v>98</v>
      </c>
      <c r="I3645" t="s">
        <v>98</v>
      </c>
      <c r="J3645">
        <v>0.22875404520000001</v>
      </c>
      <c r="K3645">
        <v>3.50577808E-2</v>
      </c>
      <c r="L3645">
        <v>2.7890135199999999E-2</v>
      </c>
      <c r="M3645">
        <v>1.10939656E-2</v>
      </c>
      <c r="N3645">
        <v>1.10939656E-2</v>
      </c>
      <c r="O3645">
        <v>8.8257784000000013E-3</v>
      </c>
      <c r="P3645">
        <v>8.8257784000000013E-3</v>
      </c>
      <c r="Q3645">
        <v>1.40426544E-2</v>
      </c>
      <c r="R3645">
        <v>1.1171600800000001E-2</v>
      </c>
      <c r="S3645">
        <v>8.8875408000000013E-3</v>
      </c>
      <c r="T3645">
        <v>7.0704619999999996E-3</v>
      </c>
      <c r="U3645">
        <v>2.72862928E-2</v>
      </c>
      <c r="V3645">
        <v>41.63</v>
      </c>
      <c r="W3645">
        <v>0.571885113</v>
      </c>
      <c r="X3645">
        <v>8.7644451999999998E-2</v>
      </c>
      <c r="Y3645">
        <v>6.9725337999999998E-2</v>
      </c>
      <c r="Z3645">
        <v>2.7734913999999999E-2</v>
      </c>
      <c r="AA3645">
        <v>2.7734913999999999E-2</v>
      </c>
      <c r="AB3645">
        <v>2.2064446000000001E-2</v>
      </c>
      <c r="AC3645">
        <v>2.2064446000000001E-2</v>
      </c>
      <c r="AD3645">
        <v>3.5106635999999997E-2</v>
      </c>
      <c r="AE3645">
        <v>2.7929002000000001E-2</v>
      </c>
      <c r="AF3645">
        <v>2.2218852000000001E-2</v>
      </c>
      <c r="AG3645">
        <v>1.7676154999999999E-2</v>
      </c>
      <c r="AH3645" s="6">
        <v>6.8215732000000001E-2</v>
      </c>
      <c r="AI3645" s="6"/>
      <c r="AJ3645" s="8"/>
      <c r="AK3645" s="6"/>
      <c r="AL3645" s="6"/>
      <c r="AM3645" s="6"/>
      <c r="AN3645" s="6"/>
      <c r="AO3645" s="6"/>
      <c r="AP3645" s="6"/>
      <c r="AQ3645" s="6"/>
      <c r="AR3645" s="6"/>
      <c r="AS3645" s="6"/>
    </row>
    <row r="3646" spans="1:45" x14ac:dyDescent="0.35">
      <c r="A3646">
        <v>1500</v>
      </c>
      <c r="B3646">
        <v>0.78253498122101617</v>
      </c>
      <c r="C3646">
        <v>90</v>
      </c>
      <c r="D3646">
        <v>1.1550017259233689</v>
      </c>
      <c r="E3646">
        <v>0</v>
      </c>
      <c r="F3646">
        <v>0</v>
      </c>
      <c r="G3646">
        <v>0.6</v>
      </c>
      <c r="H3646" t="s">
        <v>98</v>
      </c>
      <c r="I3646" t="s">
        <v>98</v>
      </c>
      <c r="J3646">
        <v>0.22875404520000001</v>
      </c>
      <c r="K3646">
        <v>3.50577808E-2</v>
      </c>
      <c r="L3646">
        <v>2.7890135199999999E-2</v>
      </c>
      <c r="M3646">
        <v>1.10939656E-2</v>
      </c>
      <c r="N3646">
        <v>1.10939656E-2</v>
      </c>
      <c r="O3646">
        <v>8.8257784000000013E-3</v>
      </c>
      <c r="P3646">
        <v>8.8257784000000013E-3</v>
      </c>
      <c r="Q3646">
        <v>1.40426544E-2</v>
      </c>
      <c r="R3646">
        <v>1.1171600800000001E-2</v>
      </c>
      <c r="S3646">
        <v>8.8875408000000013E-3</v>
      </c>
      <c r="T3646">
        <v>7.0704619999999996E-3</v>
      </c>
      <c r="U3646">
        <v>2.72862928E-2</v>
      </c>
      <c r="V3646">
        <v>41.63</v>
      </c>
      <c r="W3646">
        <v>0.571885113</v>
      </c>
      <c r="X3646">
        <v>8.7644451999999998E-2</v>
      </c>
      <c r="Y3646">
        <v>6.9725337999999998E-2</v>
      </c>
      <c r="Z3646">
        <v>2.7734913999999999E-2</v>
      </c>
      <c r="AA3646">
        <v>2.7734913999999999E-2</v>
      </c>
      <c r="AB3646">
        <v>2.2064446000000001E-2</v>
      </c>
      <c r="AC3646">
        <v>2.2064446000000001E-2</v>
      </c>
      <c r="AD3646">
        <v>3.5106635999999997E-2</v>
      </c>
      <c r="AE3646">
        <v>2.7929002000000001E-2</v>
      </c>
      <c r="AF3646">
        <v>2.2218852000000001E-2</v>
      </c>
      <c r="AG3646">
        <v>1.7676154999999999E-2</v>
      </c>
      <c r="AH3646" s="6">
        <v>6.8215732000000001E-2</v>
      </c>
      <c r="AI3646" s="6"/>
      <c r="AJ3646" s="8"/>
      <c r="AK3646" s="6"/>
      <c r="AL3646" s="6"/>
      <c r="AM3646" s="6"/>
      <c r="AN3646" s="6"/>
      <c r="AO3646" s="6"/>
      <c r="AP3646" s="6"/>
      <c r="AQ3646" s="6"/>
      <c r="AR3646" s="6"/>
      <c r="AS3646" s="6"/>
    </row>
    <row r="3647" spans="1:45" x14ac:dyDescent="0.35">
      <c r="A3647">
        <v>2000</v>
      </c>
      <c r="B3647">
        <v>0.76369272883314254</v>
      </c>
      <c r="C3647">
        <v>90</v>
      </c>
      <c r="D3647">
        <v>1.1550017259233689</v>
      </c>
      <c r="E3647">
        <v>0</v>
      </c>
      <c r="F3647">
        <v>0</v>
      </c>
      <c r="G3647">
        <v>0.6</v>
      </c>
      <c r="H3647" t="s">
        <v>98</v>
      </c>
      <c r="I3647" t="s">
        <v>98</v>
      </c>
      <c r="J3647">
        <v>0.22875404520000001</v>
      </c>
      <c r="K3647">
        <v>3.50577808E-2</v>
      </c>
      <c r="L3647">
        <v>2.7890135199999999E-2</v>
      </c>
      <c r="M3647">
        <v>1.10939656E-2</v>
      </c>
      <c r="N3647">
        <v>1.10939656E-2</v>
      </c>
      <c r="O3647">
        <v>8.8257784000000013E-3</v>
      </c>
      <c r="P3647">
        <v>8.8257784000000013E-3</v>
      </c>
      <c r="Q3647">
        <v>1.40426544E-2</v>
      </c>
      <c r="R3647">
        <v>1.1171600800000001E-2</v>
      </c>
      <c r="S3647">
        <v>8.8875408000000013E-3</v>
      </c>
      <c r="T3647">
        <v>7.0704619999999996E-3</v>
      </c>
      <c r="U3647">
        <v>2.72862928E-2</v>
      </c>
      <c r="V3647">
        <v>41.63</v>
      </c>
      <c r="W3647">
        <v>0.571885113</v>
      </c>
      <c r="X3647">
        <v>8.7644451999999998E-2</v>
      </c>
      <c r="Y3647">
        <v>6.9725337999999998E-2</v>
      </c>
      <c r="Z3647">
        <v>2.7734913999999999E-2</v>
      </c>
      <c r="AA3647">
        <v>2.7734913999999999E-2</v>
      </c>
      <c r="AB3647">
        <v>2.2064446000000001E-2</v>
      </c>
      <c r="AC3647">
        <v>2.2064446000000001E-2</v>
      </c>
      <c r="AD3647">
        <v>3.5106635999999997E-2</v>
      </c>
      <c r="AE3647">
        <v>2.7929002000000001E-2</v>
      </c>
      <c r="AF3647">
        <v>2.2218852000000001E-2</v>
      </c>
      <c r="AG3647">
        <v>1.7676154999999999E-2</v>
      </c>
      <c r="AH3647" s="6">
        <v>6.8215732000000001E-2</v>
      </c>
      <c r="AI3647" s="6"/>
      <c r="AJ3647" s="8"/>
      <c r="AK3647" s="6"/>
      <c r="AL3647" s="6"/>
      <c r="AM3647" s="6"/>
      <c r="AN3647" s="6"/>
      <c r="AO3647" s="6"/>
      <c r="AP3647" s="6"/>
      <c r="AQ3647" s="6"/>
      <c r="AR3647" s="6"/>
      <c r="AS3647" s="6"/>
    </row>
    <row r="3648" spans="1:45" x14ac:dyDescent="0.35">
      <c r="A3648">
        <v>2500</v>
      </c>
      <c r="B3648">
        <v>0.78482546667261055</v>
      </c>
      <c r="C3648">
        <v>90</v>
      </c>
      <c r="D3648">
        <v>1.1550017259233689</v>
      </c>
      <c r="E3648">
        <v>0</v>
      </c>
      <c r="F3648">
        <v>0</v>
      </c>
      <c r="G3648">
        <v>0.6</v>
      </c>
      <c r="H3648" t="s">
        <v>98</v>
      </c>
      <c r="I3648" t="s">
        <v>98</v>
      </c>
      <c r="J3648">
        <v>0.22875404520000001</v>
      </c>
      <c r="K3648">
        <v>3.50577808E-2</v>
      </c>
      <c r="L3648">
        <v>2.7890135199999999E-2</v>
      </c>
      <c r="M3648">
        <v>1.10939656E-2</v>
      </c>
      <c r="N3648">
        <v>1.10939656E-2</v>
      </c>
      <c r="O3648">
        <v>8.8257784000000013E-3</v>
      </c>
      <c r="P3648">
        <v>8.8257784000000013E-3</v>
      </c>
      <c r="Q3648">
        <v>1.40426544E-2</v>
      </c>
      <c r="R3648">
        <v>1.1171600800000001E-2</v>
      </c>
      <c r="S3648">
        <v>8.8875408000000013E-3</v>
      </c>
      <c r="T3648">
        <v>7.0704619999999996E-3</v>
      </c>
      <c r="U3648">
        <v>2.72862928E-2</v>
      </c>
      <c r="V3648">
        <v>41.63</v>
      </c>
      <c r="W3648">
        <v>0.571885113</v>
      </c>
      <c r="X3648">
        <v>8.7644451999999998E-2</v>
      </c>
      <c r="Y3648">
        <v>6.9725337999999998E-2</v>
      </c>
      <c r="Z3648">
        <v>2.7734913999999999E-2</v>
      </c>
      <c r="AA3648">
        <v>2.7734913999999999E-2</v>
      </c>
      <c r="AB3648">
        <v>2.2064446000000001E-2</v>
      </c>
      <c r="AC3648">
        <v>2.2064446000000001E-2</v>
      </c>
      <c r="AD3648">
        <v>3.5106635999999997E-2</v>
      </c>
      <c r="AE3648">
        <v>2.7929002000000001E-2</v>
      </c>
      <c r="AF3648">
        <v>2.2218852000000001E-2</v>
      </c>
      <c r="AG3648">
        <v>1.7676154999999999E-2</v>
      </c>
      <c r="AH3648" s="6">
        <v>6.8215732000000001E-2</v>
      </c>
      <c r="AI3648" s="6"/>
      <c r="AJ3648" s="8"/>
      <c r="AK3648" s="6"/>
      <c r="AL3648" s="6"/>
      <c r="AM3648" s="6"/>
      <c r="AN3648" s="6"/>
      <c r="AO3648" s="6"/>
      <c r="AP3648" s="6"/>
      <c r="AQ3648" s="6"/>
      <c r="AR3648" s="6"/>
      <c r="AS3648" s="6"/>
    </row>
    <row r="3649" spans="1:45" x14ac:dyDescent="0.35">
      <c r="A3649">
        <v>5000</v>
      </c>
      <c r="B3649">
        <v>1.0735598807398661</v>
      </c>
      <c r="C3649">
        <v>90</v>
      </c>
      <c r="D3649">
        <v>1.1550017259233689</v>
      </c>
      <c r="E3649">
        <v>0</v>
      </c>
      <c r="F3649">
        <v>0</v>
      </c>
      <c r="G3649">
        <v>0.6</v>
      </c>
      <c r="H3649" t="s">
        <v>98</v>
      </c>
      <c r="I3649" t="s">
        <v>98</v>
      </c>
      <c r="J3649">
        <v>0.22875404520000001</v>
      </c>
      <c r="K3649">
        <v>3.50577808E-2</v>
      </c>
      <c r="L3649">
        <v>2.7890135199999999E-2</v>
      </c>
      <c r="M3649">
        <v>1.10939656E-2</v>
      </c>
      <c r="N3649">
        <v>1.10939656E-2</v>
      </c>
      <c r="O3649">
        <v>8.8257784000000013E-3</v>
      </c>
      <c r="P3649">
        <v>8.8257784000000013E-3</v>
      </c>
      <c r="Q3649">
        <v>1.40426544E-2</v>
      </c>
      <c r="R3649">
        <v>1.1171600800000001E-2</v>
      </c>
      <c r="S3649">
        <v>8.8875408000000013E-3</v>
      </c>
      <c r="T3649">
        <v>7.0704619999999996E-3</v>
      </c>
      <c r="U3649">
        <v>2.72862928E-2</v>
      </c>
      <c r="V3649">
        <v>41.63</v>
      </c>
      <c r="W3649">
        <v>0.571885113</v>
      </c>
      <c r="X3649">
        <v>8.7644451999999998E-2</v>
      </c>
      <c r="Y3649">
        <v>6.9725337999999998E-2</v>
      </c>
      <c r="Z3649">
        <v>2.7734913999999999E-2</v>
      </c>
      <c r="AA3649">
        <v>2.7734913999999999E-2</v>
      </c>
      <c r="AB3649">
        <v>2.2064446000000001E-2</v>
      </c>
      <c r="AC3649">
        <v>2.2064446000000001E-2</v>
      </c>
      <c r="AD3649">
        <v>3.5106635999999997E-2</v>
      </c>
      <c r="AE3649">
        <v>2.7929002000000001E-2</v>
      </c>
      <c r="AF3649">
        <v>2.2218852000000001E-2</v>
      </c>
      <c r="AG3649">
        <v>1.7676154999999999E-2</v>
      </c>
      <c r="AH3649" s="6">
        <v>6.8215732000000001E-2</v>
      </c>
      <c r="AI3649" s="6"/>
      <c r="AJ3649" s="8"/>
      <c r="AK3649" s="6"/>
      <c r="AL3649" s="6"/>
      <c r="AM3649" s="6"/>
      <c r="AN3649" s="6"/>
      <c r="AO3649" s="6"/>
      <c r="AP3649" s="6"/>
      <c r="AQ3649" s="6"/>
      <c r="AR3649" s="6"/>
      <c r="AS3649" s="6"/>
    </row>
    <row r="3650" spans="1:45" x14ac:dyDescent="0.35">
      <c r="A3650">
        <v>7500</v>
      </c>
      <c r="B3650">
        <v>1.4030506447848241</v>
      </c>
      <c r="C3650">
        <v>90</v>
      </c>
      <c r="D3650">
        <v>1.1550017259233689</v>
      </c>
      <c r="E3650">
        <v>0</v>
      </c>
      <c r="F3650">
        <v>0</v>
      </c>
      <c r="G3650">
        <v>0.6</v>
      </c>
      <c r="H3650" t="s">
        <v>98</v>
      </c>
      <c r="I3650" t="s">
        <v>98</v>
      </c>
      <c r="J3650">
        <v>0.22875404520000001</v>
      </c>
      <c r="K3650">
        <v>3.50577808E-2</v>
      </c>
      <c r="L3650">
        <v>2.7890135199999999E-2</v>
      </c>
      <c r="M3650">
        <v>1.10939656E-2</v>
      </c>
      <c r="N3650">
        <v>1.10939656E-2</v>
      </c>
      <c r="O3650">
        <v>8.8257784000000013E-3</v>
      </c>
      <c r="P3650">
        <v>8.8257784000000013E-3</v>
      </c>
      <c r="Q3650">
        <v>1.40426544E-2</v>
      </c>
      <c r="R3650">
        <v>1.1171600800000001E-2</v>
      </c>
      <c r="S3650">
        <v>8.8875408000000013E-3</v>
      </c>
      <c r="T3650">
        <v>7.0704619999999996E-3</v>
      </c>
      <c r="U3650">
        <v>2.72862928E-2</v>
      </c>
      <c r="V3650">
        <v>41.63</v>
      </c>
      <c r="W3650">
        <v>0.571885113</v>
      </c>
      <c r="X3650">
        <v>8.7644451999999998E-2</v>
      </c>
      <c r="Y3650">
        <v>6.9725337999999998E-2</v>
      </c>
      <c r="Z3650">
        <v>2.7734913999999999E-2</v>
      </c>
      <c r="AA3650">
        <v>2.7734913999999999E-2</v>
      </c>
      <c r="AB3650">
        <v>2.2064446000000001E-2</v>
      </c>
      <c r="AC3650">
        <v>2.2064446000000001E-2</v>
      </c>
      <c r="AD3650">
        <v>3.5106635999999997E-2</v>
      </c>
      <c r="AE3650">
        <v>2.7929002000000001E-2</v>
      </c>
      <c r="AF3650">
        <v>2.2218852000000001E-2</v>
      </c>
      <c r="AG3650">
        <v>1.7676154999999999E-2</v>
      </c>
      <c r="AH3650" s="6">
        <v>6.8215732000000001E-2</v>
      </c>
      <c r="AI3650" s="6"/>
      <c r="AJ3650" s="8"/>
      <c r="AK3650" s="6"/>
      <c r="AL3650" s="6"/>
      <c r="AM3650" s="6"/>
      <c r="AN3650" s="6"/>
      <c r="AO3650" s="6"/>
      <c r="AP3650" s="6"/>
      <c r="AQ3650" s="6"/>
      <c r="AR3650" s="6"/>
      <c r="AS3650" s="6"/>
    </row>
    <row r="3651" spans="1:45" x14ac:dyDescent="0.35">
      <c r="A3651">
        <v>10000</v>
      </c>
      <c r="B3651">
        <v>1.725718407674856</v>
      </c>
      <c r="C3651">
        <v>90</v>
      </c>
      <c r="D3651">
        <v>1.1550017259233689</v>
      </c>
      <c r="E3651">
        <v>0</v>
      </c>
      <c r="F3651">
        <v>0</v>
      </c>
      <c r="G3651">
        <v>0.6</v>
      </c>
      <c r="H3651" t="s">
        <v>98</v>
      </c>
      <c r="I3651" t="s">
        <v>98</v>
      </c>
      <c r="J3651">
        <v>0.22875404520000001</v>
      </c>
      <c r="K3651">
        <v>3.50577808E-2</v>
      </c>
      <c r="L3651">
        <v>2.7890135199999999E-2</v>
      </c>
      <c r="M3651">
        <v>1.10939656E-2</v>
      </c>
      <c r="N3651">
        <v>1.10939656E-2</v>
      </c>
      <c r="O3651">
        <v>8.8257784000000013E-3</v>
      </c>
      <c r="P3651">
        <v>8.8257784000000013E-3</v>
      </c>
      <c r="Q3651">
        <v>1.40426544E-2</v>
      </c>
      <c r="R3651">
        <v>1.1171600800000001E-2</v>
      </c>
      <c r="S3651">
        <v>8.8875408000000013E-3</v>
      </c>
      <c r="T3651">
        <v>7.0704619999999996E-3</v>
      </c>
      <c r="U3651">
        <v>2.72862928E-2</v>
      </c>
      <c r="V3651">
        <v>41.63</v>
      </c>
      <c r="W3651">
        <v>0.571885113</v>
      </c>
      <c r="X3651">
        <v>8.7644451999999998E-2</v>
      </c>
      <c r="Y3651">
        <v>6.9725337999999998E-2</v>
      </c>
      <c r="Z3651">
        <v>2.7734913999999999E-2</v>
      </c>
      <c r="AA3651">
        <v>2.7734913999999999E-2</v>
      </c>
      <c r="AB3651">
        <v>2.2064446000000001E-2</v>
      </c>
      <c r="AC3651">
        <v>2.2064446000000001E-2</v>
      </c>
      <c r="AD3651">
        <v>3.5106635999999997E-2</v>
      </c>
      <c r="AE3651">
        <v>2.7929002000000001E-2</v>
      </c>
      <c r="AF3651">
        <v>2.2218852000000001E-2</v>
      </c>
      <c r="AG3651">
        <v>1.7676154999999999E-2</v>
      </c>
      <c r="AH3651" s="6">
        <v>6.8215732000000001E-2</v>
      </c>
      <c r="AI3651" s="6"/>
      <c r="AJ3651" s="8"/>
      <c r="AK3651" s="6"/>
      <c r="AL3651" s="6"/>
      <c r="AM3651" s="6"/>
      <c r="AN3651" s="6"/>
      <c r="AO3651" s="6"/>
      <c r="AP3651" s="6"/>
      <c r="AQ3651" s="6"/>
      <c r="AR3651" s="6"/>
      <c r="AS3651" s="6"/>
    </row>
    <row r="3652" spans="1:45" x14ac:dyDescent="0.35">
      <c r="A3652">
        <v>15000</v>
      </c>
      <c r="B3652">
        <v>2.3429934410456008</v>
      </c>
      <c r="C3652">
        <v>90</v>
      </c>
      <c r="D3652">
        <v>1.1550017259233689</v>
      </c>
      <c r="E3652">
        <v>0</v>
      </c>
      <c r="F3652">
        <v>0</v>
      </c>
      <c r="G3652">
        <v>0.6</v>
      </c>
      <c r="H3652" t="s">
        <v>98</v>
      </c>
      <c r="I3652" t="s">
        <v>98</v>
      </c>
      <c r="J3652">
        <v>0.22875404520000001</v>
      </c>
      <c r="K3652">
        <v>3.50577808E-2</v>
      </c>
      <c r="L3652">
        <v>2.7890135199999999E-2</v>
      </c>
      <c r="M3652">
        <v>1.10939656E-2</v>
      </c>
      <c r="N3652">
        <v>1.10939656E-2</v>
      </c>
      <c r="O3652">
        <v>8.8257784000000013E-3</v>
      </c>
      <c r="P3652">
        <v>8.8257784000000013E-3</v>
      </c>
      <c r="Q3652">
        <v>1.40426544E-2</v>
      </c>
      <c r="R3652">
        <v>1.1171600800000001E-2</v>
      </c>
      <c r="S3652">
        <v>8.8875408000000013E-3</v>
      </c>
      <c r="T3652">
        <v>7.0704619999999996E-3</v>
      </c>
      <c r="U3652">
        <v>2.72862928E-2</v>
      </c>
      <c r="V3652">
        <v>41.63</v>
      </c>
      <c r="W3652">
        <v>0.571885113</v>
      </c>
      <c r="X3652">
        <v>8.7644451999999998E-2</v>
      </c>
      <c r="Y3652">
        <v>6.9725337999999998E-2</v>
      </c>
      <c r="Z3652">
        <v>2.7734913999999999E-2</v>
      </c>
      <c r="AA3652">
        <v>2.7734913999999999E-2</v>
      </c>
      <c r="AB3652">
        <v>2.2064446000000001E-2</v>
      </c>
      <c r="AC3652">
        <v>2.2064446000000001E-2</v>
      </c>
      <c r="AD3652">
        <v>3.5106635999999997E-2</v>
      </c>
      <c r="AE3652">
        <v>2.7929002000000001E-2</v>
      </c>
      <c r="AF3652">
        <v>2.2218852000000001E-2</v>
      </c>
      <c r="AG3652">
        <v>1.7676154999999999E-2</v>
      </c>
      <c r="AH3652" s="6">
        <v>6.8215732000000001E-2</v>
      </c>
      <c r="AI3652" s="6"/>
      <c r="AJ3652" s="8"/>
      <c r="AK3652" s="6"/>
      <c r="AL3652" s="6"/>
      <c r="AM3652" s="6"/>
      <c r="AN3652" s="6"/>
      <c r="AO3652" s="6"/>
      <c r="AP3652" s="6"/>
      <c r="AQ3652" s="6"/>
      <c r="AR3652" s="6"/>
      <c r="AS3652" s="6"/>
    </row>
    <row r="3653" spans="1:45" x14ac:dyDescent="0.35">
      <c r="A3653">
        <v>1500</v>
      </c>
      <c r="B3653">
        <v>0.82872242967163667</v>
      </c>
      <c r="C3653">
        <v>120</v>
      </c>
      <c r="D3653">
        <v>1.1550017259233689</v>
      </c>
      <c r="E3653">
        <v>0</v>
      </c>
      <c r="F3653">
        <v>0</v>
      </c>
      <c r="G3653">
        <v>0.6</v>
      </c>
      <c r="H3653" t="s">
        <v>98</v>
      </c>
      <c r="I3653" t="s">
        <v>98</v>
      </c>
      <c r="J3653">
        <v>0.22875404520000001</v>
      </c>
      <c r="K3653">
        <v>3.50577808E-2</v>
      </c>
      <c r="L3653">
        <v>2.7890135199999999E-2</v>
      </c>
      <c r="M3653">
        <v>1.10939656E-2</v>
      </c>
      <c r="N3653">
        <v>1.10939656E-2</v>
      </c>
      <c r="O3653">
        <v>8.8257784000000013E-3</v>
      </c>
      <c r="P3653">
        <v>8.8257784000000013E-3</v>
      </c>
      <c r="Q3653">
        <v>1.40426544E-2</v>
      </c>
      <c r="R3653">
        <v>1.1171600800000001E-2</v>
      </c>
      <c r="S3653">
        <v>8.8875408000000013E-3</v>
      </c>
      <c r="T3653">
        <v>7.0704619999999996E-3</v>
      </c>
      <c r="U3653">
        <v>2.72862928E-2</v>
      </c>
      <c r="V3653">
        <v>41.63</v>
      </c>
      <c r="W3653">
        <v>0.571885113</v>
      </c>
      <c r="X3653">
        <v>8.7644451999999998E-2</v>
      </c>
      <c r="Y3653">
        <v>6.9725337999999998E-2</v>
      </c>
      <c r="Z3653">
        <v>2.7734913999999999E-2</v>
      </c>
      <c r="AA3653">
        <v>2.7734913999999999E-2</v>
      </c>
      <c r="AB3653">
        <v>2.2064446000000001E-2</v>
      </c>
      <c r="AC3653">
        <v>2.2064446000000001E-2</v>
      </c>
      <c r="AD3653">
        <v>3.5106635999999997E-2</v>
      </c>
      <c r="AE3653">
        <v>2.7929002000000001E-2</v>
      </c>
      <c r="AF3653">
        <v>2.2218852000000001E-2</v>
      </c>
      <c r="AG3653">
        <v>1.7676154999999999E-2</v>
      </c>
      <c r="AH3653" s="6">
        <v>6.8215732000000001E-2</v>
      </c>
      <c r="AI3653" s="6"/>
      <c r="AJ3653" s="8"/>
      <c r="AK3653" s="6"/>
      <c r="AL3653" s="6"/>
      <c r="AM3653" s="6"/>
      <c r="AN3653" s="6"/>
      <c r="AO3653" s="6"/>
      <c r="AP3653" s="6"/>
      <c r="AQ3653" s="6"/>
      <c r="AR3653" s="6"/>
      <c r="AS3653" s="6"/>
    </row>
    <row r="3654" spans="1:45" x14ac:dyDescent="0.35">
      <c r="A3654">
        <v>2000</v>
      </c>
      <c r="B3654">
        <v>0.8131949956213147</v>
      </c>
      <c r="C3654">
        <v>120</v>
      </c>
      <c r="D3654">
        <v>1.1550017259233689</v>
      </c>
      <c r="E3654">
        <v>0</v>
      </c>
      <c r="F3654">
        <v>0</v>
      </c>
      <c r="G3654">
        <v>0.6</v>
      </c>
      <c r="H3654" t="s">
        <v>98</v>
      </c>
      <c r="I3654" t="s">
        <v>98</v>
      </c>
      <c r="J3654">
        <v>0.22875404520000001</v>
      </c>
      <c r="K3654">
        <v>3.50577808E-2</v>
      </c>
      <c r="L3654">
        <v>2.7890135199999999E-2</v>
      </c>
      <c r="M3654">
        <v>1.10939656E-2</v>
      </c>
      <c r="N3654">
        <v>1.10939656E-2</v>
      </c>
      <c r="O3654">
        <v>8.8257784000000013E-3</v>
      </c>
      <c r="P3654">
        <v>8.8257784000000013E-3</v>
      </c>
      <c r="Q3654">
        <v>1.40426544E-2</v>
      </c>
      <c r="R3654">
        <v>1.1171600800000001E-2</v>
      </c>
      <c r="S3654">
        <v>8.8875408000000013E-3</v>
      </c>
      <c r="T3654">
        <v>7.0704619999999996E-3</v>
      </c>
      <c r="U3654">
        <v>2.72862928E-2</v>
      </c>
      <c r="V3654">
        <v>41.63</v>
      </c>
      <c r="W3654">
        <v>0.571885113</v>
      </c>
      <c r="X3654">
        <v>8.7644451999999998E-2</v>
      </c>
      <c r="Y3654">
        <v>6.9725337999999998E-2</v>
      </c>
      <c r="Z3654">
        <v>2.7734913999999999E-2</v>
      </c>
      <c r="AA3654">
        <v>2.7734913999999999E-2</v>
      </c>
      <c r="AB3654">
        <v>2.2064446000000001E-2</v>
      </c>
      <c r="AC3654">
        <v>2.2064446000000001E-2</v>
      </c>
      <c r="AD3654">
        <v>3.5106635999999997E-2</v>
      </c>
      <c r="AE3654">
        <v>2.7929002000000001E-2</v>
      </c>
      <c r="AF3654">
        <v>2.2218852000000001E-2</v>
      </c>
      <c r="AG3654">
        <v>1.7676154999999999E-2</v>
      </c>
      <c r="AH3654" s="6">
        <v>6.8215732000000001E-2</v>
      </c>
      <c r="AI3654" s="6"/>
      <c r="AJ3654" s="8"/>
      <c r="AK3654" s="6"/>
      <c r="AL3654" s="6"/>
      <c r="AM3654" s="6"/>
      <c r="AN3654" s="6"/>
      <c r="AO3654" s="6"/>
      <c r="AP3654" s="6"/>
      <c r="AQ3654" s="6"/>
      <c r="AR3654" s="6"/>
      <c r="AS3654" s="6"/>
    </row>
    <row r="3655" spans="1:45" x14ac:dyDescent="0.35">
      <c r="A3655">
        <v>2500</v>
      </c>
      <c r="B3655">
        <v>0.82545971632831472</v>
      </c>
      <c r="C3655">
        <v>120</v>
      </c>
      <c r="D3655">
        <v>1.1550017259233689</v>
      </c>
      <c r="E3655">
        <v>0</v>
      </c>
      <c r="F3655">
        <v>0</v>
      </c>
      <c r="G3655">
        <v>0.6</v>
      </c>
      <c r="H3655" t="s">
        <v>98</v>
      </c>
      <c r="I3655" t="s">
        <v>98</v>
      </c>
      <c r="J3655">
        <v>0.22875404520000001</v>
      </c>
      <c r="K3655">
        <v>3.50577808E-2</v>
      </c>
      <c r="L3655">
        <v>2.7890135199999999E-2</v>
      </c>
      <c r="M3655">
        <v>1.10939656E-2</v>
      </c>
      <c r="N3655">
        <v>1.10939656E-2</v>
      </c>
      <c r="O3655">
        <v>8.8257784000000013E-3</v>
      </c>
      <c r="P3655">
        <v>8.8257784000000013E-3</v>
      </c>
      <c r="Q3655">
        <v>1.40426544E-2</v>
      </c>
      <c r="R3655">
        <v>1.1171600800000001E-2</v>
      </c>
      <c r="S3655">
        <v>8.8875408000000013E-3</v>
      </c>
      <c r="T3655">
        <v>7.0704619999999996E-3</v>
      </c>
      <c r="U3655">
        <v>2.72862928E-2</v>
      </c>
      <c r="V3655">
        <v>41.63</v>
      </c>
      <c r="W3655">
        <v>0.571885113</v>
      </c>
      <c r="X3655">
        <v>8.7644451999999998E-2</v>
      </c>
      <c r="Y3655">
        <v>6.9725337999999998E-2</v>
      </c>
      <c r="Z3655">
        <v>2.7734913999999999E-2</v>
      </c>
      <c r="AA3655">
        <v>2.7734913999999999E-2</v>
      </c>
      <c r="AB3655">
        <v>2.2064446000000001E-2</v>
      </c>
      <c r="AC3655">
        <v>2.2064446000000001E-2</v>
      </c>
      <c r="AD3655">
        <v>3.5106635999999997E-2</v>
      </c>
      <c r="AE3655">
        <v>2.7929002000000001E-2</v>
      </c>
      <c r="AF3655">
        <v>2.2218852000000001E-2</v>
      </c>
      <c r="AG3655">
        <v>1.7676154999999999E-2</v>
      </c>
      <c r="AH3655" s="6">
        <v>6.8215732000000001E-2</v>
      </c>
      <c r="AI3655" s="6"/>
      <c r="AJ3655" s="8"/>
      <c r="AK3655" s="6"/>
      <c r="AL3655" s="6"/>
      <c r="AM3655" s="6"/>
      <c r="AN3655" s="6"/>
      <c r="AO3655" s="6"/>
      <c r="AP3655" s="6"/>
      <c r="AQ3655" s="6"/>
      <c r="AR3655" s="6"/>
      <c r="AS3655" s="6"/>
    </row>
    <row r="3656" spans="1:45" x14ac:dyDescent="0.35">
      <c r="A3656">
        <v>5000</v>
      </c>
      <c r="B3656">
        <v>1.077776719359961</v>
      </c>
      <c r="C3656">
        <v>120</v>
      </c>
      <c r="D3656">
        <v>1.1550017259233689</v>
      </c>
      <c r="E3656">
        <v>0</v>
      </c>
      <c r="F3656">
        <v>0</v>
      </c>
      <c r="G3656">
        <v>0.6</v>
      </c>
      <c r="H3656" t="s">
        <v>98</v>
      </c>
      <c r="I3656" t="s">
        <v>98</v>
      </c>
      <c r="J3656">
        <v>0.22875404520000001</v>
      </c>
      <c r="K3656">
        <v>3.50577808E-2</v>
      </c>
      <c r="L3656">
        <v>2.7890135199999999E-2</v>
      </c>
      <c r="M3656">
        <v>1.10939656E-2</v>
      </c>
      <c r="N3656">
        <v>1.10939656E-2</v>
      </c>
      <c r="O3656">
        <v>8.8257784000000013E-3</v>
      </c>
      <c r="P3656">
        <v>8.8257784000000013E-3</v>
      </c>
      <c r="Q3656">
        <v>1.40426544E-2</v>
      </c>
      <c r="R3656">
        <v>1.1171600800000001E-2</v>
      </c>
      <c r="S3656">
        <v>8.8875408000000013E-3</v>
      </c>
      <c r="T3656">
        <v>7.0704619999999996E-3</v>
      </c>
      <c r="U3656">
        <v>2.72862928E-2</v>
      </c>
      <c r="V3656">
        <v>41.63</v>
      </c>
      <c r="W3656">
        <v>0.571885113</v>
      </c>
      <c r="X3656">
        <v>8.7644451999999998E-2</v>
      </c>
      <c r="Y3656">
        <v>6.9725337999999998E-2</v>
      </c>
      <c r="Z3656">
        <v>2.7734913999999999E-2</v>
      </c>
      <c r="AA3656">
        <v>2.7734913999999999E-2</v>
      </c>
      <c r="AB3656">
        <v>2.2064446000000001E-2</v>
      </c>
      <c r="AC3656">
        <v>2.2064446000000001E-2</v>
      </c>
      <c r="AD3656">
        <v>3.5106635999999997E-2</v>
      </c>
      <c r="AE3656">
        <v>2.7929002000000001E-2</v>
      </c>
      <c r="AF3656">
        <v>2.2218852000000001E-2</v>
      </c>
      <c r="AG3656">
        <v>1.7676154999999999E-2</v>
      </c>
      <c r="AH3656" s="6">
        <v>6.8215732000000001E-2</v>
      </c>
      <c r="AI3656" s="6"/>
      <c r="AJ3656" s="8"/>
      <c r="AK3656" s="6"/>
      <c r="AL3656" s="6"/>
      <c r="AM3656" s="6"/>
      <c r="AN3656" s="6"/>
      <c r="AO3656" s="6"/>
      <c r="AP3656" s="6"/>
      <c r="AQ3656" s="6"/>
      <c r="AR3656" s="6"/>
      <c r="AS3656" s="6"/>
    </row>
    <row r="3657" spans="1:45" x14ac:dyDescent="0.35">
      <c r="A3657">
        <v>7500</v>
      </c>
      <c r="B3657">
        <v>1.385578329104771</v>
      </c>
      <c r="C3657">
        <v>120</v>
      </c>
      <c r="D3657">
        <v>1.1550017259233689</v>
      </c>
      <c r="E3657">
        <v>0</v>
      </c>
      <c r="F3657">
        <v>0</v>
      </c>
      <c r="G3657">
        <v>0.6</v>
      </c>
      <c r="H3657" t="s">
        <v>98</v>
      </c>
      <c r="I3657" t="s">
        <v>98</v>
      </c>
      <c r="J3657">
        <v>0.22875404520000001</v>
      </c>
      <c r="K3657">
        <v>3.50577808E-2</v>
      </c>
      <c r="L3657">
        <v>2.7890135199999999E-2</v>
      </c>
      <c r="M3657">
        <v>1.10939656E-2</v>
      </c>
      <c r="N3657">
        <v>1.10939656E-2</v>
      </c>
      <c r="O3657">
        <v>8.8257784000000013E-3</v>
      </c>
      <c r="P3657">
        <v>8.8257784000000013E-3</v>
      </c>
      <c r="Q3657">
        <v>1.40426544E-2</v>
      </c>
      <c r="R3657">
        <v>1.1171600800000001E-2</v>
      </c>
      <c r="S3657">
        <v>8.8875408000000013E-3</v>
      </c>
      <c r="T3657">
        <v>7.0704619999999996E-3</v>
      </c>
      <c r="U3657">
        <v>2.72862928E-2</v>
      </c>
      <c r="V3657">
        <v>41.63</v>
      </c>
      <c r="W3657">
        <v>0.571885113</v>
      </c>
      <c r="X3657">
        <v>8.7644451999999998E-2</v>
      </c>
      <c r="Y3657">
        <v>6.9725337999999998E-2</v>
      </c>
      <c r="Z3657">
        <v>2.7734913999999999E-2</v>
      </c>
      <c r="AA3657">
        <v>2.7734913999999999E-2</v>
      </c>
      <c r="AB3657">
        <v>2.2064446000000001E-2</v>
      </c>
      <c r="AC3657">
        <v>2.2064446000000001E-2</v>
      </c>
      <c r="AD3657">
        <v>3.5106635999999997E-2</v>
      </c>
      <c r="AE3657">
        <v>2.7929002000000001E-2</v>
      </c>
      <c r="AF3657">
        <v>2.2218852000000001E-2</v>
      </c>
      <c r="AG3657">
        <v>1.7676154999999999E-2</v>
      </c>
      <c r="AH3657" s="6">
        <v>6.8215732000000001E-2</v>
      </c>
      <c r="AI3657" s="6"/>
      <c r="AJ3657" s="8"/>
      <c r="AK3657" s="6"/>
      <c r="AL3657" s="6"/>
      <c r="AM3657" s="6"/>
      <c r="AN3657" s="6"/>
      <c r="AO3657" s="6"/>
      <c r="AP3657" s="6"/>
      <c r="AQ3657" s="6"/>
      <c r="AR3657" s="6"/>
      <c r="AS3657" s="6"/>
    </row>
    <row r="3658" spans="1:45" x14ac:dyDescent="0.35">
      <c r="A3658">
        <v>10000</v>
      </c>
      <c r="B3658">
        <v>1.690732862238209</v>
      </c>
      <c r="C3658">
        <v>120</v>
      </c>
      <c r="D3658">
        <v>1.1550017259233689</v>
      </c>
      <c r="E3658">
        <v>0</v>
      </c>
      <c r="F3658">
        <v>0</v>
      </c>
      <c r="G3658">
        <v>0.6</v>
      </c>
      <c r="H3658" t="s">
        <v>98</v>
      </c>
      <c r="I3658" t="s">
        <v>98</v>
      </c>
      <c r="J3658">
        <v>0.22875404520000001</v>
      </c>
      <c r="K3658">
        <v>3.50577808E-2</v>
      </c>
      <c r="L3658">
        <v>2.7890135199999999E-2</v>
      </c>
      <c r="M3658">
        <v>1.10939656E-2</v>
      </c>
      <c r="N3658">
        <v>1.10939656E-2</v>
      </c>
      <c r="O3658">
        <v>8.8257784000000013E-3</v>
      </c>
      <c r="P3658">
        <v>8.8257784000000013E-3</v>
      </c>
      <c r="Q3658">
        <v>1.40426544E-2</v>
      </c>
      <c r="R3658">
        <v>1.1171600800000001E-2</v>
      </c>
      <c r="S3658">
        <v>8.8875408000000013E-3</v>
      </c>
      <c r="T3658">
        <v>7.0704619999999996E-3</v>
      </c>
      <c r="U3658">
        <v>2.72862928E-2</v>
      </c>
      <c r="V3658">
        <v>41.63</v>
      </c>
      <c r="W3658">
        <v>0.571885113</v>
      </c>
      <c r="X3658">
        <v>8.7644451999999998E-2</v>
      </c>
      <c r="Y3658">
        <v>6.9725337999999998E-2</v>
      </c>
      <c r="Z3658">
        <v>2.7734913999999999E-2</v>
      </c>
      <c r="AA3658">
        <v>2.7734913999999999E-2</v>
      </c>
      <c r="AB3658">
        <v>2.2064446000000001E-2</v>
      </c>
      <c r="AC3658">
        <v>2.2064446000000001E-2</v>
      </c>
      <c r="AD3658">
        <v>3.5106635999999997E-2</v>
      </c>
      <c r="AE3658">
        <v>2.7929002000000001E-2</v>
      </c>
      <c r="AF3658">
        <v>2.2218852000000001E-2</v>
      </c>
      <c r="AG3658">
        <v>1.7676154999999999E-2</v>
      </c>
      <c r="AH3658" s="6">
        <v>6.8215732000000001E-2</v>
      </c>
      <c r="AI3658" s="6"/>
      <c r="AJ3658" s="8"/>
      <c r="AK3658" s="6"/>
      <c r="AL3658" s="6"/>
      <c r="AM3658" s="6"/>
      <c r="AN3658" s="6"/>
      <c r="AO3658" s="6"/>
      <c r="AP3658" s="6"/>
      <c r="AQ3658" s="6"/>
      <c r="AR3658" s="6"/>
      <c r="AS3658" s="6"/>
    </row>
    <row r="3659" spans="1:45" x14ac:dyDescent="0.35">
      <c r="A3659">
        <v>15000</v>
      </c>
      <c r="B3659">
        <v>2.27726424095848</v>
      </c>
      <c r="C3659">
        <v>120</v>
      </c>
      <c r="D3659">
        <v>1.1550017259233689</v>
      </c>
      <c r="E3659">
        <v>0</v>
      </c>
      <c r="F3659">
        <v>0</v>
      </c>
      <c r="G3659">
        <v>0.6</v>
      </c>
      <c r="H3659" t="s">
        <v>98</v>
      </c>
      <c r="I3659" t="s">
        <v>98</v>
      </c>
      <c r="J3659">
        <v>0.22875404520000001</v>
      </c>
      <c r="K3659">
        <v>3.50577808E-2</v>
      </c>
      <c r="L3659">
        <v>2.7890135199999999E-2</v>
      </c>
      <c r="M3659">
        <v>1.10939656E-2</v>
      </c>
      <c r="N3659">
        <v>1.10939656E-2</v>
      </c>
      <c r="O3659">
        <v>8.8257784000000013E-3</v>
      </c>
      <c r="P3659">
        <v>8.8257784000000013E-3</v>
      </c>
      <c r="Q3659">
        <v>1.40426544E-2</v>
      </c>
      <c r="R3659">
        <v>1.1171600800000001E-2</v>
      </c>
      <c r="S3659">
        <v>8.8875408000000013E-3</v>
      </c>
      <c r="T3659">
        <v>7.0704619999999996E-3</v>
      </c>
      <c r="U3659">
        <v>2.72862928E-2</v>
      </c>
      <c r="V3659">
        <v>41.63</v>
      </c>
      <c r="W3659">
        <v>0.571885113</v>
      </c>
      <c r="X3659">
        <v>8.7644451999999998E-2</v>
      </c>
      <c r="Y3659">
        <v>6.9725337999999998E-2</v>
      </c>
      <c r="Z3659">
        <v>2.7734913999999999E-2</v>
      </c>
      <c r="AA3659">
        <v>2.7734913999999999E-2</v>
      </c>
      <c r="AB3659">
        <v>2.2064446000000001E-2</v>
      </c>
      <c r="AC3659">
        <v>2.2064446000000001E-2</v>
      </c>
      <c r="AD3659">
        <v>3.5106635999999997E-2</v>
      </c>
      <c r="AE3659">
        <v>2.7929002000000001E-2</v>
      </c>
      <c r="AF3659">
        <v>2.2218852000000001E-2</v>
      </c>
      <c r="AG3659">
        <v>1.7676154999999999E-2</v>
      </c>
      <c r="AH3659" s="6">
        <v>6.8215732000000001E-2</v>
      </c>
      <c r="AI3659" s="6"/>
      <c r="AJ3659" s="8"/>
      <c r="AK3659" s="6"/>
      <c r="AL3659" s="6"/>
      <c r="AM3659" s="6"/>
      <c r="AN3659" s="6"/>
      <c r="AO3659" s="6"/>
      <c r="AP3659" s="6"/>
      <c r="AQ3659" s="6"/>
      <c r="AR3659" s="6"/>
      <c r="AS3659" s="6"/>
    </row>
    <row r="3660" spans="1:45" x14ac:dyDescent="0.35">
      <c r="A3660">
        <v>1500</v>
      </c>
      <c r="B3660">
        <v>0.86472066468715036</v>
      </c>
      <c r="C3660">
        <v>150</v>
      </c>
      <c r="D3660">
        <v>1.1550017259233689</v>
      </c>
      <c r="E3660">
        <v>0</v>
      </c>
      <c r="F3660">
        <v>0</v>
      </c>
      <c r="G3660">
        <v>0.6</v>
      </c>
      <c r="H3660" t="s">
        <v>98</v>
      </c>
      <c r="I3660" t="s">
        <v>98</v>
      </c>
      <c r="J3660">
        <v>0.22875404520000001</v>
      </c>
      <c r="K3660">
        <v>3.50577808E-2</v>
      </c>
      <c r="L3660">
        <v>2.7890135199999999E-2</v>
      </c>
      <c r="M3660">
        <v>1.10939656E-2</v>
      </c>
      <c r="N3660">
        <v>1.10939656E-2</v>
      </c>
      <c r="O3660">
        <v>8.8257784000000013E-3</v>
      </c>
      <c r="P3660">
        <v>8.8257784000000013E-3</v>
      </c>
      <c r="Q3660">
        <v>1.40426544E-2</v>
      </c>
      <c r="R3660">
        <v>1.1171600800000001E-2</v>
      </c>
      <c r="S3660">
        <v>8.8875408000000013E-3</v>
      </c>
      <c r="T3660">
        <v>7.0704619999999996E-3</v>
      </c>
      <c r="U3660">
        <v>2.72862928E-2</v>
      </c>
      <c r="V3660">
        <v>41.63</v>
      </c>
      <c r="W3660">
        <v>0.571885113</v>
      </c>
      <c r="X3660">
        <v>8.7644451999999998E-2</v>
      </c>
      <c r="Y3660">
        <v>6.9725337999999998E-2</v>
      </c>
      <c r="Z3660">
        <v>2.7734913999999999E-2</v>
      </c>
      <c r="AA3660">
        <v>2.7734913999999999E-2</v>
      </c>
      <c r="AB3660">
        <v>2.2064446000000001E-2</v>
      </c>
      <c r="AC3660">
        <v>2.2064446000000001E-2</v>
      </c>
      <c r="AD3660">
        <v>3.5106635999999997E-2</v>
      </c>
      <c r="AE3660">
        <v>2.7929002000000001E-2</v>
      </c>
      <c r="AF3660">
        <v>2.2218852000000001E-2</v>
      </c>
      <c r="AG3660">
        <v>1.7676154999999999E-2</v>
      </c>
      <c r="AH3660" s="6">
        <v>6.8215732000000001E-2</v>
      </c>
      <c r="AI3660" s="6"/>
      <c r="AJ3660" s="8"/>
      <c r="AK3660" s="6"/>
      <c r="AL3660" s="6"/>
      <c r="AM3660" s="6"/>
      <c r="AN3660" s="6"/>
      <c r="AO3660" s="6"/>
      <c r="AP3660" s="6"/>
      <c r="AQ3660" s="6"/>
      <c r="AR3660" s="6"/>
      <c r="AS3660" s="6"/>
    </row>
    <row r="3661" spans="1:45" x14ac:dyDescent="0.35">
      <c r="A3661">
        <v>2000</v>
      </c>
      <c r="B3661">
        <v>0.85381520310365477</v>
      </c>
      <c r="C3661">
        <v>150</v>
      </c>
      <c r="D3661">
        <v>1.1550017259233689</v>
      </c>
      <c r="E3661">
        <v>0</v>
      </c>
      <c r="F3661">
        <v>0</v>
      </c>
      <c r="G3661">
        <v>0.6</v>
      </c>
      <c r="H3661" t="s">
        <v>98</v>
      </c>
      <c r="I3661" t="s">
        <v>98</v>
      </c>
      <c r="J3661">
        <v>0.22875404520000001</v>
      </c>
      <c r="K3661">
        <v>3.50577808E-2</v>
      </c>
      <c r="L3661">
        <v>2.7890135199999999E-2</v>
      </c>
      <c r="M3661">
        <v>1.10939656E-2</v>
      </c>
      <c r="N3661">
        <v>1.10939656E-2</v>
      </c>
      <c r="O3661">
        <v>8.8257784000000013E-3</v>
      </c>
      <c r="P3661">
        <v>8.8257784000000013E-3</v>
      </c>
      <c r="Q3661">
        <v>1.40426544E-2</v>
      </c>
      <c r="R3661">
        <v>1.1171600800000001E-2</v>
      </c>
      <c r="S3661">
        <v>8.8875408000000013E-3</v>
      </c>
      <c r="T3661">
        <v>7.0704619999999996E-3</v>
      </c>
      <c r="U3661">
        <v>2.72862928E-2</v>
      </c>
      <c r="V3661">
        <v>41.63</v>
      </c>
      <c r="W3661">
        <v>0.571885113</v>
      </c>
      <c r="X3661">
        <v>8.7644451999999998E-2</v>
      </c>
      <c r="Y3661">
        <v>6.9725337999999998E-2</v>
      </c>
      <c r="Z3661">
        <v>2.7734913999999999E-2</v>
      </c>
      <c r="AA3661">
        <v>2.7734913999999999E-2</v>
      </c>
      <c r="AB3661">
        <v>2.2064446000000001E-2</v>
      </c>
      <c r="AC3661">
        <v>2.2064446000000001E-2</v>
      </c>
      <c r="AD3661">
        <v>3.5106635999999997E-2</v>
      </c>
      <c r="AE3661">
        <v>2.7929002000000001E-2</v>
      </c>
      <c r="AF3661">
        <v>2.2218852000000001E-2</v>
      </c>
      <c r="AG3661">
        <v>1.7676154999999999E-2</v>
      </c>
      <c r="AH3661" s="6">
        <v>6.8215732000000001E-2</v>
      </c>
      <c r="AI3661" s="6"/>
      <c r="AJ3661" s="8"/>
      <c r="AK3661" s="6"/>
      <c r="AL3661" s="6"/>
      <c r="AM3661" s="6"/>
      <c r="AN3661" s="6"/>
      <c r="AO3661" s="6"/>
      <c r="AP3661" s="6"/>
      <c r="AQ3661" s="6"/>
      <c r="AR3661" s="6"/>
      <c r="AS3661" s="6"/>
    </row>
    <row r="3662" spans="1:45" x14ac:dyDescent="0.35">
      <c r="A3662">
        <v>2500</v>
      </c>
      <c r="B3662">
        <v>0.86247493497049055</v>
      </c>
      <c r="C3662">
        <v>150</v>
      </c>
      <c r="D3662">
        <v>1.1550017259233689</v>
      </c>
      <c r="E3662">
        <v>0</v>
      </c>
      <c r="F3662">
        <v>0</v>
      </c>
      <c r="G3662">
        <v>0.6</v>
      </c>
      <c r="H3662" t="s">
        <v>98</v>
      </c>
      <c r="I3662" t="s">
        <v>98</v>
      </c>
      <c r="J3662">
        <v>0.22875404520000001</v>
      </c>
      <c r="K3662">
        <v>3.50577808E-2</v>
      </c>
      <c r="L3662">
        <v>2.7890135199999999E-2</v>
      </c>
      <c r="M3662">
        <v>1.10939656E-2</v>
      </c>
      <c r="N3662">
        <v>1.10939656E-2</v>
      </c>
      <c r="O3662">
        <v>8.8257784000000013E-3</v>
      </c>
      <c r="P3662">
        <v>8.8257784000000013E-3</v>
      </c>
      <c r="Q3662">
        <v>1.40426544E-2</v>
      </c>
      <c r="R3662">
        <v>1.1171600800000001E-2</v>
      </c>
      <c r="S3662">
        <v>8.8875408000000013E-3</v>
      </c>
      <c r="T3662">
        <v>7.0704619999999996E-3</v>
      </c>
      <c r="U3662">
        <v>2.72862928E-2</v>
      </c>
      <c r="V3662">
        <v>41.63</v>
      </c>
      <c r="W3662">
        <v>0.571885113</v>
      </c>
      <c r="X3662">
        <v>8.7644451999999998E-2</v>
      </c>
      <c r="Y3662">
        <v>6.9725337999999998E-2</v>
      </c>
      <c r="Z3662">
        <v>2.7734913999999999E-2</v>
      </c>
      <c r="AA3662">
        <v>2.7734913999999999E-2</v>
      </c>
      <c r="AB3662">
        <v>2.2064446000000001E-2</v>
      </c>
      <c r="AC3662">
        <v>2.2064446000000001E-2</v>
      </c>
      <c r="AD3662">
        <v>3.5106635999999997E-2</v>
      </c>
      <c r="AE3662">
        <v>2.7929002000000001E-2</v>
      </c>
      <c r="AF3662">
        <v>2.2218852000000001E-2</v>
      </c>
      <c r="AG3662">
        <v>1.7676154999999999E-2</v>
      </c>
      <c r="AH3662" s="6">
        <v>6.8215732000000001E-2</v>
      </c>
      <c r="AI3662" s="6"/>
      <c r="AJ3662" s="8"/>
      <c r="AK3662" s="6"/>
      <c r="AL3662" s="6"/>
      <c r="AM3662" s="6"/>
      <c r="AN3662" s="6"/>
      <c r="AO3662" s="6"/>
      <c r="AP3662" s="6"/>
      <c r="AQ3662" s="6"/>
      <c r="AR3662" s="6"/>
      <c r="AS3662" s="6"/>
    </row>
    <row r="3663" spans="1:45" x14ac:dyDescent="0.35">
      <c r="A3663">
        <v>5000</v>
      </c>
      <c r="B3663">
        <v>1.084102939765603</v>
      </c>
      <c r="C3663">
        <v>150</v>
      </c>
      <c r="D3663">
        <v>1.1550017259233689</v>
      </c>
      <c r="E3663">
        <v>0</v>
      </c>
      <c r="F3663">
        <v>0</v>
      </c>
      <c r="G3663">
        <v>0.6</v>
      </c>
      <c r="H3663" t="s">
        <v>98</v>
      </c>
      <c r="I3663" t="s">
        <v>98</v>
      </c>
      <c r="J3663">
        <v>0.22875404520000001</v>
      </c>
      <c r="K3663">
        <v>3.50577808E-2</v>
      </c>
      <c r="L3663">
        <v>2.7890135199999999E-2</v>
      </c>
      <c r="M3663">
        <v>1.10939656E-2</v>
      </c>
      <c r="N3663">
        <v>1.10939656E-2</v>
      </c>
      <c r="O3663">
        <v>8.8257784000000013E-3</v>
      </c>
      <c r="P3663">
        <v>8.8257784000000013E-3</v>
      </c>
      <c r="Q3663">
        <v>1.40426544E-2</v>
      </c>
      <c r="R3663">
        <v>1.1171600800000001E-2</v>
      </c>
      <c r="S3663">
        <v>8.8875408000000013E-3</v>
      </c>
      <c r="T3663">
        <v>7.0704619999999996E-3</v>
      </c>
      <c r="U3663">
        <v>2.72862928E-2</v>
      </c>
      <c r="V3663">
        <v>41.63</v>
      </c>
      <c r="W3663">
        <v>0.571885113</v>
      </c>
      <c r="X3663">
        <v>8.7644451999999998E-2</v>
      </c>
      <c r="Y3663">
        <v>6.9725337999999998E-2</v>
      </c>
      <c r="Z3663">
        <v>2.7734913999999999E-2</v>
      </c>
      <c r="AA3663">
        <v>2.7734913999999999E-2</v>
      </c>
      <c r="AB3663">
        <v>2.2064446000000001E-2</v>
      </c>
      <c r="AC3663">
        <v>2.2064446000000001E-2</v>
      </c>
      <c r="AD3663">
        <v>3.5106635999999997E-2</v>
      </c>
      <c r="AE3663">
        <v>2.7929002000000001E-2</v>
      </c>
      <c r="AF3663">
        <v>2.2218852000000001E-2</v>
      </c>
      <c r="AG3663">
        <v>1.7676154999999999E-2</v>
      </c>
      <c r="AH3663" s="6">
        <v>6.8215732000000001E-2</v>
      </c>
      <c r="AI3663" s="6"/>
      <c r="AJ3663" s="8"/>
      <c r="AK3663" s="6"/>
      <c r="AL3663" s="6"/>
      <c r="AM3663" s="6"/>
      <c r="AN3663" s="6"/>
      <c r="AO3663" s="6"/>
      <c r="AP3663" s="6"/>
      <c r="AQ3663" s="6"/>
      <c r="AR3663" s="6"/>
      <c r="AS3663" s="6"/>
    </row>
    <row r="3664" spans="1:45" x14ac:dyDescent="0.35">
      <c r="A3664">
        <v>7500</v>
      </c>
      <c r="B3664">
        <v>1.371584304546857</v>
      </c>
      <c r="C3664">
        <v>150</v>
      </c>
      <c r="D3664">
        <v>1.1550017259233689</v>
      </c>
      <c r="E3664">
        <v>0</v>
      </c>
      <c r="F3664">
        <v>0</v>
      </c>
      <c r="G3664">
        <v>0.6</v>
      </c>
      <c r="H3664" t="s">
        <v>98</v>
      </c>
      <c r="I3664" t="s">
        <v>98</v>
      </c>
      <c r="J3664">
        <v>0.22875404520000001</v>
      </c>
      <c r="K3664">
        <v>3.50577808E-2</v>
      </c>
      <c r="L3664">
        <v>2.7890135199999999E-2</v>
      </c>
      <c r="M3664">
        <v>1.10939656E-2</v>
      </c>
      <c r="N3664">
        <v>1.10939656E-2</v>
      </c>
      <c r="O3664">
        <v>8.8257784000000013E-3</v>
      </c>
      <c r="P3664">
        <v>8.8257784000000013E-3</v>
      </c>
      <c r="Q3664">
        <v>1.40426544E-2</v>
      </c>
      <c r="R3664">
        <v>1.1171600800000001E-2</v>
      </c>
      <c r="S3664">
        <v>8.8875408000000013E-3</v>
      </c>
      <c r="T3664">
        <v>7.0704619999999996E-3</v>
      </c>
      <c r="U3664">
        <v>2.72862928E-2</v>
      </c>
      <c r="V3664">
        <v>41.63</v>
      </c>
      <c r="W3664">
        <v>0.571885113</v>
      </c>
      <c r="X3664">
        <v>8.7644451999999998E-2</v>
      </c>
      <c r="Y3664">
        <v>6.9725337999999998E-2</v>
      </c>
      <c r="Z3664">
        <v>2.7734913999999999E-2</v>
      </c>
      <c r="AA3664">
        <v>2.7734913999999999E-2</v>
      </c>
      <c r="AB3664">
        <v>2.2064446000000001E-2</v>
      </c>
      <c r="AC3664">
        <v>2.2064446000000001E-2</v>
      </c>
      <c r="AD3664">
        <v>3.5106635999999997E-2</v>
      </c>
      <c r="AE3664">
        <v>2.7929002000000001E-2</v>
      </c>
      <c r="AF3664">
        <v>2.2218852000000001E-2</v>
      </c>
      <c r="AG3664">
        <v>1.7676154999999999E-2</v>
      </c>
      <c r="AH3664" s="6">
        <v>6.8215732000000001E-2</v>
      </c>
      <c r="AI3664" s="6"/>
      <c r="AJ3664" s="8"/>
      <c r="AK3664" s="6"/>
      <c r="AL3664" s="6"/>
      <c r="AM3664" s="6"/>
      <c r="AN3664" s="6"/>
      <c r="AO3664" s="6"/>
      <c r="AP3664" s="6"/>
      <c r="AQ3664" s="6"/>
      <c r="AR3664" s="6"/>
      <c r="AS3664" s="6"/>
    </row>
    <row r="3665" spans="1:45" x14ac:dyDescent="0.35">
      <c r="A3665">
        <v>10000</v>
      </c>
      <c r="B3665">
        <v>1.6604431230404451</v>
      </c>
      <c r="C3665">
        <v>150</v>
      </c>
      <c r="D3665">
        <v>1.1550017259233689</v>
      </c>
      <c r="E3665">
        <v>0</v>
      </c>
      <c r="F3665">
        <v>0</v>
      </c>
      <c r="G3665">
        <v>0.6</v>
      </c>
      <c r="H3665" t="s">
        <v>98</v>
      </c>
      <c r="I3665" t="s">
        <v>98</v>
      </c>
      <c r="J3665">
        <v>0.22875404520000001</v>
      </c>
      <c r="K3665">
        <v>3.50577808E-2</v>
      </c>
      <c r="L3665">
        <v>2.7890135199999999E-2</v>
      </c>
      <c r="M3665">
        <v>1.10939656E-2</v>
      </c>
      <c r="N3665">
        <v>1.10939656E-2</v>
      </c>
      <c r="O3665">
        <v>8.8257784000000013E-3</v>
      </c>
      <c r="P3665">
        <v>8.8257784000000013E-3</v>
      </c>
      <c r="Q3665">
        <v>1.40426544E-2</v>
      </c>
      <c r="R3665">
        <v>1.1171600800000001E-2</v>
      </c>
      <c r="S3665">
        <v>8.8875408000000013E-3</v>
      </c>
      <c r="T3665">
        <v>7.0704619999999996E-3</v>
      </c>
      <c r="U3665">
        <v>2.72862928E-2</v>
      </c>
      <c r="V3665">
        <v>41.63</v>
      </c>
      <c r="W3665">
        <v>0.571885113</v>
      </c>
      <c r="X3665">
        <v>8.7644451999999998E-2</v>
      </c>
      <c r="Y3665">
        <v>6.9725337999999998E-2</v>
      </c>
      <c r="Z3665">
        <v>2.7734913999999999E-2</v>
      </c>
      <c r="AA3665">
        <v>2.7734913999999999E-2</v>
      </c>
      <c r="AB3665">
        <v>2.2064446000000001E-2</v>
      </c>
      <c r="AC3665">
        <v>2.2064446000000001E-2</v>
      </c>
      <c r="AD3665">
        <v>3.5106635999999997E-2</v>
      </c>
      <c r="AE3665">
        <v>2.7929002000000001E-2</v>
      </c>
      <c r="AF3665">
        <v>2.2218852000000001E-2</v>
      </c>
      <c r="AG3665">
        <v>1.7676154999999999E-2</v>
      </c>
      <c r="AH3665" s="6">
        <v>6.8215732000000001E-2</v>
      </c>
      <c r="AI3665" s="6"/>
      <c r="AJ3665" s="8"/>
      <c r="AK3665" s="6"/>
      <c r="AL3665" s="6"/>
      <c r="AM3665" s="6"/>
      <c r="AN3665" s="6"/>
      <c r="AO3665" s="6"/>
      <c r="AP3665" s="6"/>
      <c r="AQ3665" s="6"/>
      <c r="AR3665" s="6"/>
      <c r="AS3665" s="6"/>
    </row>
    <row r="3666" spans="1:45" x14ac:dyDescent="0.35">
      <c r="A3666">
        <v>15000</v>
      </c>
      <c r="B3666">
        <v>2.218688040041171</v>
      </c>
      <c r="C3666">
        <v>150</v>
      </c>
      <c r="D3666">
        <v>1.1550017259233689</v>
      </c>
      <c r="E3666">
        <v>0</v>
      </c>
      <c r="F3666">
        <v>0</v>
      </c>
      <c r="G3666">
        <v>0.6</v>
      </c>
      <c r="H3666" t="s">
        <v>98</v>
      </c>
      <c r="I3666" t="s">
        <v>98</v>
      </c>
      <c r="J3666">
        <v>0.22875404520000001</v>
      </c>
      <c r="K3666">
        <v>3.50577808E-2</v>
      </c>
      <c r="L3666">
        <v>2.7890135199999999E-2</v>
      </c>
      <c r="M3666">
        <v>1.10939656E-2</v>
      </c>
      <c r="N3666">
        <v>1.10939656E-2</v>
      </c>
      <c r="O3666">
        <v>8.8257784000000013E-3</v>
      </c>
      <c r="P3666">
        <v>8.8257784000000013E-3</v>
      </c>
      <c r="Q3666">
        <v>1.40426544E-2</v>
      </c>
      <c r="R3666">
        <v>1.1171600800000001E-2</v>
      </c>
      <c r="S3666">
        <v>8.8875408000000013E-3</v>
      </c>
      <c r="T3666">
        <v>7.0704619999999996E-3</v>
      </c>
      <c r="U3666">
        <v>2.72862928E-2</v>
      </c>
      <c r="V3666">
        <v>41.63</v>
      </c>
      <c r="W3666">
        <v>0.571885113</v>
      </c>
      <c r="X3666">
        <v>8.7644451999999998E-2</v>
      </c>
      <c r="Y3666">
        <v>6.9725337999999998E-2</v>
      </c>
      <c r="Z3666">
        <v>2.7734913999999999E-2</v>
      </c>
      <c r="AA3666">
        <v>2.7734913999999999E-2</v>
      </c>
      <c r="AB3666">
        <v>2.2064446000000001E-2</v>
      </c>
      <c r="AC3666">
        <v>2.2064446000000001E-2</v>
      </c>
      <c r="AD3666">
        <v>3.5106635999999997E-2</v>
      </c>
      <c r="AE3666">
        <v>2.7929002000000001E-2</v>
      </c>
      <c r="AF3666">
        <v>2.2218852000000001E-2</v>
      </c>
      <c r="AG3666">
        <v>1.7676154999999999E-2</v>
      </c>
      <c r="AH3666" s="6">
        <v>6.8215732000000001E-2</v>
      </c>
      <c r="AI3666" s="6"/>
      <c r="AJ3666" s="8"/>
      <c r="AK3666" s="6"/>
      <c r="AL3666" s="6"/>
      <c r="AM3666" s="6"/>
      <c r="AN3666" s="6"/>
      <c r="AO3666" s="6"/>
      <c r="AP3666" s="6"/>
      <c r="AQ3666" s="6"/>
      <c r="AR3666" s="6"/>
      <c r="AS3666" s="6"/>
    </row>
    <row r="3667" spans="1:45" x14ac:dyDescent="0.35">
      <c r="A3667">
        <v>1500</v>
      </c>
      <c r="B3667">
        <v>0.89351587638051599</v>
      </c>
      <c r="C3667">
        <v>180</v>
      </c>
      <c r="D3667">
        <v>1.1550017259233689</v>
      </c>
      <c r="E3667">
        <v>0</v>
      </c>
      <c r="F3667">
        <v>0</v>
      </c>
      <c r="G3667">
        <v>0.6</v>
      </c>
      <c r="H3667" t="s">
        <v>98</v>
      </c>
      <c r="I3667" t="s">
        <v>98</v>
      </c>
      <c r="J3667">
        <v>0.22875404520000001</v>
      </c>
      <c r="K3667">
        <v>3.50577808E-2</v>
      </c>
      <c r="L3667">
        <v>2.7890135199999999E-2</v>
      </c>
      <c r="M3667">
        <v>1.10939656E-2</v>
      </c>
      <c r="N3667">
        <v>1.10939656E-2</v>
      </c>
      <c r="O3667">
        <v>8.8257784000000013E-3</v>
      </c>
      <c r="P3667">
        <v>8.8257784000000013E-3</v>
      </c>
      <c r="Q3667">
        <v>1.40426544E-2</v>
      </c>
      <c r="R3667">
        <v>1.1171600800000001E-2</v>
      </c>
      <c r="S3667">
        <v>8.8875408000000013E-3</v>
      </c>
      <c r="T3667">
        <v>7.0704619999999996E-3</v>
      </c>
      <c r="U3667">
        <v>2.72862928E-2</v>
      </c>
      <c r="V3667">
        <v>41.63</v>
      </c>
      <c r="W3667">
        <v>0.571885113</v>
      </c>
      <c r="X3667">
        <v>8.7644451999999998E-2</v>
      </c>
      <c r="Y3667">
        <v>6.9725337999999998E-2</v>
      </c>
      <c r="Z3667">
        <v>2.7734913999999999E-2</v>
      </c>
      <c r="AA3667">
        <v>2.7734913999999999E-2</v>
      </c>
      <c r="AB3667">
        <v>2.2064446000000001E-2</v>
      </c>
      <c r="AC3667">
        <v>2.2064446000000001E-2</v>
      </c>
      <c r="AD3667">
        <v>3.5106635999999997E-2</v>
      </c>
      <c r="AE3667">
        <v>2.7929002000000001E-2</v>
      </c>
      <c r="AF3667">
        <v>2.2218852000000001E-2</v>
      </c>
      <c r="AG3667">
        <v>1.7676154999999999E-2</v>
      </c>
      <c r="AH3667" s="6">
        <v>6.8215732000000001E-2</v>
      </c>
      <c r="AI3667" s="6"/>
      <c r="AJ3667" s="8"/>
      <c r="AK3667" s="6"/>
      <c r="AL3667" s="6"/>
      <c r="AM3667" s="6"/>
      <c r="AN3667" s="6"/>
      <c r="AO3667" s="6"/>
      <c r="AP3667" s="6"/>
      <c r="AQ3667" s="6"/>
      <c r="AR3667" s="6"/>
      <c r="AS3667" s="6"/>
    </row>
    <row r="3668" spans="1:45" x14ac:dyDescent="0.35">
      <c r="A3668">
        <v>2000</v>
      </c>
      <c r="B3668">
        <v>0.88676009174203796</v>
      </c>
      <c r="C3668">
        <v>180</v>
      </c>
      <c r="D3668">
        <v>1.1550017259233689</v>
      </c>
      <c r="E3668">
        <v>0</v>
      </c>
      <c r="F3668">
        <v>0</v>
      </c>
      <c r="G3668">
        <v>0.6</v>
      </c>
      <c r="H3668" t="s">
        <v>98</v>
      </c>
      <c r="I3668" t="s">
        <v>98</v>
      </c>
      <c r="J3668">
        <v>0.22875404520000001</v>
      </c>
      <c r="K3668">
        <v>3.50577808E-2</v>
      </c>
      <c r="L3668">
        <v>2.7890135199999999E-2</v>
      </c>
      <c r="M3668">
        <v>1.10939656E-2</v>
      </c>
      <c r="N3668">
        <v>1.10939656E-2</v>
      </c>
      <c r="O3668">
        <v>8.8257784000000013E-3</v>
      </c>
      <c r="P3668">
        <v>8.8257784000000013E-3</v>
      </c>
      <c r="Q3668">
        <v>1.40426544E-2</v>
      </c>
      <c r="R3668">
        <v>1.1171600800000001E-2</v>
      </c>
      <c r="S3668">
        <v>8.8875408000000013E-3</v>
      </c>
      <c r="T3668">
        <v>7.0704619999999996E-3</v>
      </c>
      <c r="U3668">
        <v>2.72862928E-2</v>
      </c>
      <c r="V3668">
        <v>41.63</v>
      </c>
      <c r="W3668">
        <v>0.571885113</v>
      </c>
      <c r="X3668">
        <v>8.7644451999999998E-2</v>
      </c>
      <c r="Y3668">
        <v>6.9725337999999998E-2</v>
      </c>
      <c r="Z3668">
        <v>2.7734913999999999E-2</v>
      </c>
      <c r="AA3668">
        <v>2.7734913999999999E-2</v>
      </c>
      <c r="AB3668">
        <v>2.2064446000000001E-2</v>
      </c>
      <c r="AC3668">
        <v>2.2064446000000001E-2</v>
      </c>
      <c r="AD3668">
        <v>3.5106635999999997E-2</v>
      </c>
      <c r="AE3668">
        <v>2.7929002000000001E-2</v>
      </c>
      <c r="AF3668">
        <v>2.2218852000000001E-2</v>
      </c>
      <c r="AG3668">
        <v>1.7676154999999999E-2</v>
      </c>
      <c r="AH3668" s="6">
        <v>6.8215732000000001E-2</v>
      </c>
      <c r="AI3668" s="6"/>
      <c r="AJ3668" s="8"/>
      <c r="AK3668" s="6"/>
      <c r="AL3668" s="6"/>
      <c r="AM3668" s="6"/>
      <c r="AN3668" s="6"/>
      <c r="AO3668" s="6"/>
      <c r="AP3668" s="6"/>
      <c r="AQ3668" s="6"/>
      <c r="AR3668" s="6"/>
      <c r="AS3668" s="6"/>
    </row>
    <row r="3669" spans="1:45" x14ac:dyDescent="0.35">
      <c r="A3669">
        <v>2500</v>
      </c>
      <c r="B3669">
        <v>0.89474866707462142</v>
      </c>
      <c r="C3669">
        <v>180</v>
      </c>
      <c r="D3669">
        <v>1.1550017259233689</v>
      </c>
      <c r="E3669">
        <v>0</v>
      </c>
      <c r="F3669">
        <v>0</v>
      </c>
      <c r="G3669">
        <v>0.6</v>
      </c>
      <c r="H3669" t="s">
        <v>98</v>
      </c>
      <c r="I3669" t="s">
        <v>98</v>
      </c>
      <c r="J3669">
        <v>0.22875404520000001</v>
      </c>
      <c r="K3669">
        <v>3.50577808E-2</v>
      </c>
      <c r="L3669">
        <v>2.7890135199999999E-2</v>
      </c>
      <c r="M3669">
        <v>1.10939656E-2</v>
      </c>
      <c r="N3669">
        <v>1.10939656E-2</v>
      </c>
      <c r="O3669">
        <v>8.8257784000000013E-3</v>
      </c>
      <c r="P3669">
        <v>8.8257784000000013E-3</v>
      </c>
      <c r="Q3669">
        <v>1.40426544E-2</v>
      </c>
      <c r="R3669">
        <v>1.1171600800000001E-2</v>
      </c>
      <c r="S3669">
        <v>8.8875408000000013E-3</v>
      </c>
      <c r="T3669">
        <v>7.0704619999999996E-3</v>
      </c>
      <c r="U3669">
        <v>2.72862928E-2</v>
      </c>
      <c r="V3669">
        <v>41.63</v>
      </c>
      <c r="W3669">
        <v>0.571885113</v>
      </c>
      <c r="X3669">
        <v>8.7644451999999998E-2</v>
      </c>
      <c r="Y3669">
        <v>6.9725337999999998E-2</v>
      </c>
      <c r="Z3669">
        <v>2.7734913999999999E-2</v>
      </c>
      <c r="AA3669">
        <v>2.7734913999999999E-2</v>
      </c>
      <c r="AB3669">
        <v>2.2064446000000001E-2</v>
      </c>
      <c r="AC3669">
        <v>2.2064446000000001E-2</v>
      </c>
      <c r="AD3669">
        <v>3.5106635999999997E-2</v>
      </c>
      <c r="AE3669">
        <v>2.7929002000000001E-2</v>
      </c>
      <c r="AF3669">
        <v>2.2218852000000001E-2</v>
      </c>
      <c r="AG3669">
        <v>1.7676154999999999E-2</v>
      </c>
      <c r="AH3669" s="6">
        <v>6.8215732000000001E-2</v>
      </c>
      <c r="AI3669" s="6"/>
      <c r="AJ3669" s="8"/>
      <c r="AK3669" s="6"/>
      <c r="AL3669" s="6"/>
      <c r="AM3669" s="6"/>
      <c r="AN3669" s="6"/>
      <c r="AO3669" s="6"/>
      <c r="AP3669" s="6"/>
      <c r="AQ3669" s="6"/>
      <c r="AR3669" s="6"/>
      <c r="AS3669" s="6"/>
    </row>
    <row r="3670" spans="1:45" x14ac:dyDescent="0.35">
      <c r="A3670">
        <v>5000</v>
      </c>
      <c r="B3670">
        <v>1.091680920117154</v>
      </c>
      <c r="C3670">
        <v>180</v>
      </c>
      <c r="D3670">
        <v>1.1550017259233689</v>
      </c>
      <c r="E3670">
        <v>0</v>
      </c>
      <c r="F3670">
        <v>0</v>
      </c>
      <c r="G3670">
        <v>0.6</v>
      </c>
      <c r="H3670" t="s">
        <v>98</v>
      </c>
      <c r="I3670" t="s">
        <v>98</v>
      </c>
      <c r="J3670">
        <v>0.22875404520000001</v>
      </c>
      <c r="K3670">
        <v>3.50577808E-2</v>
      </c>
      <c r="L3670">
        <v>2.7890135199999999E-2</v>
      </c>
      <c r="M3670">
        <v>1.10939656E-2</v>
      </c>
      <c r="N3670">
        <v>1.10939656E-2</v>
      </c>
      <c r="O3670">
        <v>8.8257784000000013E-3</v>
      </c>
      <c r="P3670">
        <v>8.8257784000000013E-3</v>
      </c>
      <c r="Q3670">
        <v>1.40426544E-2</v>
      </c>
      <c r="R3670">
        <v>1.1171600800000001E-2</v>
      </c>
      <c r="S3670">
        <v>8.8875408000000013E-3</v>
      </c>
      <c r="T3670">
        <v>7.0704619999999996E-3</v>
      </c>
      <c r="U3670">
        <v>2.72862928E-2</v>
      </c>
      <c r="V3670">
        <v>41.63</v>
      </c>
      <c r="W3670">
        <v>0.571885113</v>
      </c>
      <c r="X3670">
        <v>8.7644451999999998E-2</v>
      </c>
      <c r="Y3670">
        <v>6.9725337999999998E-2</v>
      </c>
      <c r="Z3670">
        <v>2.7734913999999999E-2</v>
      </c>
      <c r="AA3670">
        <v>2.7734913999999999E-2</v>
      </c>
      <c r="AB3670">
        <v>2.2064446000000001E-2</v>
      </c>
      <c r="AC3670">
        <v>2.2064446000000001E-2</v>
      </c>
      <c r="AD3670">
        <v>3.5106635999999997E-2</v>
      </c>
      <c r="AE3670">
        <v>2.7929002000000001E-2</v>
      </c>
      <c r="AF3670">
        <v>2.2218852000000001E-2</v>
      </c>
      <c r="AG3670">
        <v>1.7676154999999999E-2</v>
      </c>
      <c r="AH3670" s="6">
        <v>6.8215732000000001E-2</v>
      </c>
      <c r="AI3670" s="6"/>
      <c r="AJ3670" s="8"/>
      <c r="AK3670" s="6"/>
      <c r="AL3670" s="6"/>
      <c r="AM3670" s="6"/>
      <c r="AN3670" s="6"/>
      <c r="AO3670" s="6"/>
      <c r="AP3670" s="6"/>
      <c r="AQ3670" s="6"/>
      <c r="AR3670" s="6"/>
      <c r="AS3670" s="6"/>
    </row>
    <row r="3671" spans="1:45" x14ac:dyDescent="0.35">
      <c r="A3671">
        <v>7500</v>
      </c>
      <c r="B3671">
        <v>1.3603544997090371</v>
      </c>
      <c r="C3671">
        <v>180</v>
      </c>
      <c r="D3671">
        <v>1.1550017259233689</v>
      </c>
      <c r="E3671">
        <v>0</v>
      </c>
      <c r="F3671">
        <v>0</v>
      </c>
      <c r="G3671">
        <v>0.6</v>
      </c>
      <c r="H3671" t="s">
        <v>98</v>
      </c>
      <c r="I3671" t="s">
        <v>98</v>
      </c>
      <c r="J3671">
        <v>0.22875404520000001</v>
      </c>
      <c r="K3671">
        <v>3.50577808E-2</v>
      </c>
      <c r="L3671">
        <v>2.7890135199999999E-2</v>
      </c>
      <c r="M3671">
        <v>1.10939656E-2</v>
      </c>
      <c r="N3671">
        <v>1.10939656E-2</v>
      </c>
      <c r="O3671">
        <v>8.8257784000000013E-3</v>
      </c>
      <c r="P3671">
        <v>8.8257784000000013E-3</v>
      </c>
      <c r="Q3671">
        <v>1.40426544E-2</v>
      </c>
      <c r="R3671">
        <v>1.1171600800000001E-2</v>
      </c>
      <c r="S3671">
        <v>8.8875408000000013E-3</v>
      </c>
      <c r="T3671">
        <v>7.0704619999999996E-3</v>
      </c>
      <c r="U3671">
        <v>2.72862928E-2</v>
      </c>
      <c r="V3671">
        <v>41.63</v>
      </c>
      <c r="W3671">
        <v>0.571885113</v>
      </c>
      <c r="X3671">
        <v>8.7644451999999998E-2</v>
      </c>
      <c r="Y3671">
        <v>6.9725337999999998E-2</v>
      </c>
      <c r="Z3671">
        <v>2.7734913999999999E-2</v>
      </c>
      <c r="AA3671">
        <v>2.7734913999999999E-2</v>
      </c>
      <c r="AB3671">
        <v>2.2064446000000001E-2</v>
      </c>
      <c r="AC3671">
        <v>2.2064446000000001E-2</v>
      </c>
      <c r="AD3671">
        <v>3.5106635999999997E-2</v>
      </c>
      <c r="AE3671">
        <v>2.7929002000000001E-2</v>
      </c>
      <c r="AF3671">
        <v>2.2218852000000001E-2</v>
      </c>
      <c r="AG3671">
        <v>1.7676154999999999E-2</v>
      </c>
      <c r="AH3671" s="6">
        <v>6.8215732000000001E-2</v>
      </c>
      <c r="AI3671" s="6"/>
      <c r="AJ3671" s="8"/>
      <c r="AK3671" s="6"/>
      <c r="AL3671" s="6"/>
      <c r="AM3671" s="6"/>
      <c r="AN3671" s="6"/>
      <c r="AO3671" s="6"/>
      <c r="AP3671" s="6"/>
      <c r="AQ3671" s="6"/>
      <c r="AR3671" s="6"/>
      <c r="AS3671" s="6"/>
    </row>
    <row r="3672" spans="1:45" x14ac:dyDescent="0.35">
      <c r="A3672">
        <v>10000</v>
      </c>
      <c r="B3672">
        <v>1.6340580705955481</v>
      </c>
      <c r="C3672">
        <v>180</v>
      </c>
      <c r="D3672">
        <v>1.1550017259233689</v>
      </c>
      <c r="E3672">
        <v>0</v>
      </c>
      <c r="F3672">
        <v>0</v>
      </c>
      <c r="G3672">
        <v>0.6</v>
      </c>
      <c r="H3672" t="s">
        <v>98</v>
      </c>
      <c r="I3672" t="s">
        <v>98</v>
      </c>
      <c r="J3672">
        <v>0.22875404520000001</v>
      </c>
      <c r="K3672">
        <v>3.50577808E-2</v>
      </c>
      <c r="L3672">
        <v>2.7890135199999999E-2</v>
      </c>
      <c r="M3672">
        <v>1.10939656E-2</v>
      </c>
      <c r="N3672">
        <v>1.10939656E-2</v>
      </c>
      <c r="O3672">
        <v>8.8257784000000013E-3</v>
      </c>
      <c r="P3672">
        <v>8.8257784000000013E-3</v>
      </c>
      <c r="Q3672">
        <v>1.40426544E-2</v>
      </c>
      <c r="R3672">
        <v>1.1171600800000001E-2</v>
      </c>
      <c r="S3672">
        <v>8.8875408000000013E-3</v>
      </c>
      <c r="T3672">
        <v>7.0704619999999996E-3</v>
      </c>
      <c r="U3672">
        <v>2.72862928E-2</v>
      </c>
      <c r="V3672">
        <v>41.63</v>
      </c>
      <c r="W3672">
        <v>0.571885113</v>
      </c>
      <c r="X3672">
        <v>8.7644451999999998E-2</v>
      </c>
      <c r="Y3672">
        <v>6.9725337999999998E-2</v>
      </c>
      <c r="Z3672">
        <v>2.7734913999999999E-2</v>
      </c>
      <c r="AA3672">
        <v>2.7734913999999999E-2</v>
      </c>
      <c r="AB3672">
        <v>2.2064446000000001E-2</v>
      </c>
      <c r="AC3672">
        <v>2.2064446000000001E-2</v>
      </c>
      <c r="AD3672">
        <v>3.5106635999999997E-2</v>
      </c>
      <c r="AE3672">
        <v>2.7929002000000001E-2</v>
      </c>
      <c r="AF3672">
        <v>2.2218852000000001E-2</v>
      </c>
      <c r="AG3672">
        <v>1.7676154999999999E-2</v>
      </c>
      <c r="AH3672" s="6">
        <v>6.8215732000000001E-2</v>
      </c>
      <c r="AI3672" s="6"/>
      <c r="AJ3672" s="8"/>
      <c r="AK3672" s="6"/>
      <c r="AL3672" s="6"/>
      <c r="AM3672" s="6"/>
      <c r="AN3672" s="6"/>
      <c r="AO3672" s="6"/>
      <c r="AP3672" s="6"/>
      <c r="AQ3672" s="6"/>
      <c r="AR3672" s="6"/>
      <c r="AS3672" s="6"/>
    </row>
    <row r="3673" spans="1:45" x14ac:dyDescent="0.35">
      <c r="A3673">
        <v>15000</v>
      </c>
      <c r="B3673">
        <v>2.166193776291307</v>
      </c>
      <c r="C3673">
        <v>180</v>
      </c>
      <c r="D3673">
        <v>1.1550017259233689</v>
      </c>
      <c r="E3673">
        <v>0</v>
      </c>
      <c r="F3673">
        <v>0</v>
      </c>
      <c r="G3673">
        <v>0.6</v>
      </c>
      <c r="H3673" t="s">
        <v>98</v>
      </c>
      <c r="I3673" t="s">
        <v>98</v>
      </c>
      <c r="J3673">
        <v>0.22875404520000001</v>
      </c>
      <c r="K3673">
        <v>3.50577808E-2</v>
      </c>
      <c r="L3673">
        <v>2.7890135199999999E-2</v>
      </c>
      <c r="M3673">
        <v>1.10939656E-2</v>
      </c>
      <c r="N3673">
        <v>1.10939656E-2</v>
      </c>
      <c r="O3673">
        <v>8.8257784000000013E-3</v>
      </c>
      <c r="P3673">
        <v>8.8257784000000013E-3</v>
      </c>
      <c r="Q3673">
        <v>1.40426544E-2</v>
      </c>
      <c r="R3673">
        <v>1.1171600800000001E-2</v>
      </c>
      <c r="S3673">
        <v>8.8875408000000013E-3</v>
      </c>
      <c r="T3673">
        <v>7.0704619999999996E-3</v>
      </c>
      <c r="U3673">
        <v>2.72862928E-2</v>
      </c>
      <c r="V3673">
        <v>41.63</v>
      </c>
      <c r="W3673">
        <v>0.571885113</v>
      </c>
      <c r="X3673">
        <v>8.7644451999999998E-2</v>
      </c>
      <c r="Y3673">
        <v>6.9725337999999998E-2</v>
      </c>
      <c r="Z3673">
        <v>2.7734913999999999E-2</v>
      </c>
      <c r="AA3673">
        <v>2.7734913999999999E-2</v>
      </c>
      <c r="AB3673">
        <v>2.2064446000000001E-2</v>
      </c>
      <c r="AC3673">
        <v>2.2064446000000001E-2</v>
      </c>
      <c r="AD3673">
        <v>3.5106635999999997E-2</v>
      </c>
      <c r="AE3673">
        <v>2.7929002000000001E-2</v>
      </c>
      <c r="AF3673">
        <v>2.2218852000000001E-2</v>
      </c>
      <c r="AG3673">
        <v>1.7676154999999999E-2</v>
      </c>
      <c r="AH3673" s="6">
        <v>6.8215732000000001E-2</v>
      </c>
      <c r="AI3673" s="6"/>
      <c r="AJ3673" s="8"/>
      <c r="AK3673" s="6"/>
      <c r="AL3673" s="6"/>
      <c r="AM3673" s="6"/>
      <c r="AN3673" s="6"/>
      <c r="AO3673" s="6"/>
      <c r="AP3673" s="6"/>
      <c r="AQ3673" s="6"/>
      <c r="AR3673" s="6"/>
      <c r="AS3673" s="6"/>
    </row>
    <row r="3674" spans="1:45" x14ac:dyDescent="0.35">
      <c r="A3674">
        <v>1500</v>
      </c>
      <c r="B3674">
        <v>0.92378463028005309</v>
      </c>
      <c r="C3674">
        <v>220</v>
      </c>
      <c r="D3674">
        <v>1.1550017259233689</v>
      </c>
      <c r="E3674">
        <v>0</v>
      </c>
      <c r="F3674">
        <v>0</v>
      </c>
      <c r="G3674">
        <v>0.6</v>
      </c>
      <c r="H3674" t="s">
        <v>98</v>
      </c>
      <c r="I3674" t="s">
        <v>98</v>
      </c>
      <c r="J3674">
        <v>0.22875404520000001</v>
      </c>
      <c r="K3674">
        <v>3.50577808E-2</v>
      </c>
      <c r="L3674">
        <v>2.7890135199999999E-2</v>
      </c>
      <c r="M3674">
        <v>1.10939656E-2</v>
      </c>
      <c r="N3674">
        <v>1.10939656E-2</v>
      </c>
      <c r="O3674">
        <v>8.8257784000000013E-3</v>
      </c>
      <c r="P3674">
        <v>8.8257784000000013E-3</v>
      </c>
      <c r="Q3674">
        <v>1.40426544E-2</v>
      </c>
      <c r="R3674">
        <v>1.1171600800000001E-2</v>
      </c>
      <c r="S3674">
        <v>8.8875408000000013E-3</v>
      </c>
      <c r="T3674">
        <v>7.0704619999999996E-3</v>
      </c>
      <c r="U3674">
        <v>2.72862928E-2</v>
      </c>
      <c r="V3674">
        <v>41.63</v>
      </c>
      <c r="W3674">
        <v>0.571885113</v>
      </c>
      <c r="X3674">
        <v>8.7644451999999998E-2</v>
      </c>
      <c r="Y3674">
        <v>6.9725337999999998E-2</v>
      </c>
      <c r="Z3674">
        <v>2.7734913999999999E-2</v>
      </c>
      <c r="AA3674">
        <v>2.7734913999999999E-2</v>
      </c>
      <c r="AB3674">
        <v>2.2064446000000001E-2</v>
      </c>
      <c r="AC3674">
        <v>2.2064446000000001E-2</v>
      </c>
      <c r="AD3674">
        <v>3.5106635999999997E-2</v>
      </c>
      <c r="AE3674">
        <v>2.7929002000000001E-2</v>
      </c>
      <c r="AF3674">
        <v>2.2218852000000001E-2</v>
      </c>
      <c r="AG3674">
        <v>1.7676154999999999E-2</v>
      </c>
      <c r="AH3674" s="6">
        <v>6.8215732000000001E-2</v>
      </c>
      <c r="AI3674" s="6"/>
      <c r="AJ3674" s="8"/>
      <c r="AK3674" s="6"/>
      <c r="AL3674" s="6"/>
      <c r="AM3674" s="6"/>
      <c r="AN3674" s="6"/>
      <c r="AO3674" s="6"/>
      <c r="AP3674" s="6"/>
      <c r="AQ3674" s="6"/>
      <c r="AR3674" s="6"/>
      <c r="AS3674" s="6"/>
    </row>
    <row r="3675" spans="1:45" x14ac:dyDescent="0.35">
      <c r="A3675">
        <v>2000</v>
      </c>
      <c r="B3675">
        <v>0.92154002995294815</v>
      </c>
      <c r="C3675">
        <v>220</v>
      </c>
      <c r="D3675">
        <v>1.1550017259233689</v>
      </c>
      <c r="E3675">
        <v>0</v>
      </c>
      <c r="F3675">
        <v>0</v>
      </c>
      <c r="G3675">
        <v>0.6</v>
      </c>
      <c r="H3675" t="s">
        <v>98</v>
      </c>
      <c r="I3675" t="s">
        <v>98</v>
      </c>
      <c r="J3675">
        <v>0.22875404520000001</v>
      </c>
      <c r="K3675">
        <v>3.50577808E-2</v>
      </c>
      <c r="L3675">
        <v>2.7890135199999999E-2</v>
      </c>
      <c r="M3675">
        <v>1.10939656E-2</v>
      </c>
      <c r="N3675">
        <v>1.10939656E-2</v>
      </c>
      <c r="O3675">
        <v>8.8257784000000013E-3</v>
      </c>
      <c r="P3675">
        <v>8.8257784000000013E-3</v>
      </c>
      <c r="Q3675">
        <v>1.40426544E-2</v>
      </c>
      <c r="R3675">
        <v>1.1171600800000001E-2</v>
      </c>
      <c r="S3675">
        <v>8.8875408000000013E-3</v>
      </c>
      <c r="T3675">
        <v>7.0704619999999996E-3</v>
      </c>
      <c r="U3675">
        <v>2.72862928E-2</v>
      </c>
      <c r="V3675">
        <v>41.63</v>
      </c>
      <c r="W3675">
        <v>0.571885113</v>
      </c>
      <c r="X3675">
        <v>8.7644451999999998E-2</v>
      </c>
      <c r="Y3675">
        <v>6.9725337999999998E-2</v>
      </c>
      <c r="Z3675">
        <v>2.7734913999999999E-2</v>
      </c>
      <c r="AA3675">
        <v>2.7734913999999999E-2</v>
      </c>
      <c r="AB3675">
        <v>2.2064446000000001E-2</v>
      </c>
      <c r="AC3675">
        <v>2.2064446000000001E-2</v>
      </c>
      <c r="AD3675">
        <v>3.5106635999999997E-2</v>
      </c>
      <c r="AE3675">
        <v>2.7929002000000001E-2</v>
      </c>
      <c r="AF3675">
        <v>2.2218852000000001E-2</v>
      </c>
      <c r="AG3675">
        <v>1.7676154999999999E-2</v>
      </c>
      <c r="AH3675" s="6">
        <v>6.8215732000000001E-2</v>
      </c>
      <c r="AI3675" s="6"/>
      <c r="AJ3675" s="8"/>
      <c r="AK3675" s="6"/>
      <c r="AL3675" s="6"/>
      <c r="AM3675" s="6"/>
      <c r="AN3675" s="6"/>
      <c r="AO3675" s="6"/>
      <c r="AP3675" s="6"/>
      <c r="AQ3675" s="6"/>
      <c r="AR3675" s="6"/>
      <c r="AS3675" s="6"/>
    </row>
    <row r="3676" spans="1:45" x14ac:dyDescent="0.35">
      <c r="A3676">
        <v>2500</v>
      </c>
      <c r="B3676">
        <v>0.9303607558507806</v>
      </c>
      <c r="C3676">
        <v>220</v>
      </c>
      <c r="D3676">
        <v>1.1550017259233689</v>
      </c>
      <c r="E3676">
        <v>0</v>
      </c>
      <c r="F3676">
        <v>0</v>
      </c>
      <c r="G3676">
        <v>0.6</v>
      </c>
      <c r="H3676" t="s">
        <v>98</v>
      </c>
      <c r="I3676" t="s">
        <v>98</v>
      </c>
      <c r="J3676">
        <v>0.22875404520000001</v>
      </c>
      <c r="K3676">
        <v>3.50577808E-2</v>
      </c>
      <c r="L3676">
        <v>2.7890135199999999E-2</v>
      </c>
      <c r="M3676">
        <v>1.10939656E-2</v>
      </c>
      <c r="N3676">
        <v>1.10939656E-2</v>
      </c>
      <c r="O3676">
        <v>8.8257784000000013E-3</v>
      </c>
      <c r="P3676">
        <v>8.8257784000000013E-3</v>
      </c>
      <c r="Q3676">
        <v>1.40426544E-2</v>
      </c>
      <c r="R3676">
        <v>1.1171600800000001E-2</v>
      </c>
      <c r="S3676">
        <v>8.8875408000000013E-3</v>
      </c>
      <c r="T3676">
        <v>7.0704619999999996E-3</v>
      </c>
      <c r="U3676">
        <v>2.72862928E-2</v>
      </c>
      <c r="V3676">
        <v>41.63</v>
      </c>
      <c r="W3676">
        <v>0.571885113</v>
      </c>
      <c r="X3676">
        <v>8.7644451999999998E-2</v>
      </c>
      <c r="Y3676">
        <v>6.9725337999999998E-2</v>
      </c>
      <c r="Z3676">
        <v>2.7734913999999999E-2</v>
      </c>
      <c r="AA3676">
        <v>2.7734913999999999E-2</v>
      </c>
      <c r="AB3676">
        <v>2.2064446000000001E-2</v>
      </c>
      <c r="AC3676">
        <v>2.2064446000000001E-2</v>
      </c>
      <c r="AD3676">
        <v>3.5106635999999997E-2</v>
      </c>
      <c r="AE3676">
        <v>2.7929002000000001E-2</v>
      </c>
      <c r="AF3676">
        <v>2.2218852000000001E-2</v>
      </c>
      <c r="AG3676">
        <v>1.7676154999999999E-2</v>
      </c>
      <c r="AH3676" s="6">
        <v>6.8215732000000001E-2</v>
      </c>
      <c r="AI3676" s="6"/>
      <c r="AJ3676" s="8"/>
      <c r="AK3676" s="6"/>
      <c r="AL3676" s="6"/>
      <c r="AM3676" s="6"/>
      <c r="AN3676" s="6"/>
      <c r="AO3676" s="6"/>
      <c r="AP3676" s="6"/>
      <c r="AQ3676" s="6"/>
      <c r="AR3676" s="6"/>
      <c r="AS3676" s="6"/>
    </row>
    <row r="3677" spans="1:45" x14ac:dyDescent="0.35">
      <c r="A3677">
        <v>5000</v>
      </c>
      <c r="B3677">
        <v>1.1025776561359051</v>
      </c>
      <c r="C3677">
        <v>220</v>
      </c>
      <c r="D3677">
        <v>1.1550017259233689</v>
      </c>
      <c r="E3677">
        <v>0</v>
      </c>
      <c r="F3677">
        <v>0</v>
      </c>
      <c r="G3677">
        <v>0.6</v>
      </c>
      <c r="H3677" t="s">
        <v>98</v>
      </c>
      <c r="I3677" t="s">
        <v>98</v>
      </c>
      <c r="J3677">
        <v>0.22875404520000001</v>
      </c>
      <c r="K3677">
        <v>3.50577808E-2</v>
      </c>
      <c r="L3677">
        <v>2.7890135199999999E-2</v>
      </c>
      <c r="M3677">
        <v>1.10939656E-2</v>
      </c>
      <c r="N3677">
        <v>1.10939656E-2</v>
      </c>
      <c r="O3677">
        <v>8.8257784000000013E-3</v>
      </c>
      <c r="P3677">
        <v>8.8257784000000013E-3</v>
      </c>
      <c r="Q3677">
        <v>1.40426544E-2</v>
      </c>
      <c r="R3677">
        <v>1.1171600800000001E-2</v>
      </c>
      <c r="S3677">
        <v>8.8875408000000013E-3</v>
      </c>
      <c r="T3677">
        <v>7.0704619999999996E-3</v>
      </c>
      <c r="U3677">
        <v>2.72862928E-2</v>
      </c>
      <c r="V3677">
        <v>41.63</v>
      </c>
      <c r="W3677">
        <v>0.571885113</v>
      </c>
      <c r="X3677">
        <v>8.7644451999999998E-2</v>
      </c>
      <c r="Y3677">
        <v>6.9725337999999998E-2</v>
      </c>
      <c r="Z3677">
        <v>2.7734913999999999E-2</v>
      </c>
      <c r="AA3677">
        <v>2.7734913999999999E-2</v>
      </c>
      <c r="AB3677">
        <v>2.2064446000000001E-2</v>
      </c>
      <c r="AC3677">
        <v>2.2064446000000001E-2</v>
      </c>
      <c r="AD3677">
        <v>3.5106635999999997E-2</v>
      </c>
      <c r="AE3677">
        <v>2.7929002000000001E-2</v>
      </c>
      <c r="AF3677">
        <v>2.2218852000000001E-2</v>
      </c>
      <c r="AG3677">
        <v>1.7676154999999999E-2</v>
      </c>
      <c r="AH3677" s="6">
        <v>6.8215732000000001E-2</v>
      </c>
      <c r="AI3677" s="6"/>
      <c r="AJ3677" s="8"/>
      <c r="AK3677" s="6"/>
      <c r="AL3677" s="6"/>
      <c r="AM3677" s="6"/>
      <c r="AN3677" s="6"/>
      <c r="AO3677" s="6"/>
      <c r="AP3677" s="6"/>
      <c r="AQ3677" s="6"/>
      <c r="AR3677" s="6"/>
      <c r="AS3677" s="6"/>
    </row>
    <row r="3678" spans="1:45" x14ac:dyDescent="0.35">
      <c r="A3678">
        <v>7500</v>
      </c>
      <c r="B3678">
        <v>1.3486748618251621</v>
      </c>
      <c r="C3678">
        <v>220</v>
      </c>
      <c r="D3678">
        <v>1.1550017259233689</v>
      </c>
      <c r="E3678">
        <v>0</v>
      </c>
      <c r="F3678">
        <v>0</v>
      </c>
      <c r="G3678">
        <v>0.6</v>
      </c>
      <c r="H3678" t="s">
        <v>98</v>
      </c>
      <c r="I3678" t="s">
        <v>98</v>
      </c>
      <c r="J3678">
        <v>0.22875404520000001</v>
      </c>
      <c r="K3678">
        <v>3.50577808E-2</v>
      </c>
      <c r="L3678">
        <v>2.7890135199999999E-2</v>
      </c>
      <c r="M3678">
        <v>1.10939656E-2</v>
      </c>
      <c r="N3678">
        <v>1.10939656E-2</v>
      </c>
      <c r="O3678">
        <v>8.8257784000000013E-3</v>
      </c>
      <c r="P3678">
        <v>8.8257784000000013E-3</v>
      </c>
      <c r="Q3678">
        <v>1.40426544E-2</v>
      </c>
      <c r="R3678">
        <v>1.1171600800000001E-2</v>
      </c>
      <c r="S3678">
        <v>8.8875408000000013E-3</v>
      </c>
      <c r="T3678">
        <v>7.0704619999999996E-3</v>
      </c>
      <c r="U3678">
        <v>2.72862928E-2</v>
      </c>
      <c r="V3678">
        <v>41.63</v>
      </c>
      <c r="W3678">
        <v>0.571885113</v>
      </c>
      <c r="X3678">
        <v>8.7644451999999998E-2</v>
      </c>
      <c r="Y3678">
        <v>6.9725337999999998E-2</v>
      </c>
      <c r="Z3678">
        <v>2.7734913999999999E-2</v>
      </c>
      <c r="AA3678">
        <v>2.7734913999999999E-2</v>
      </c>
      <c r="AB3678">
        <v>2.2064446000000001E-2</v>
      </c>
      <c r="AC3678">
        <v>2.2064446000000001E-2</v>
      </c>
      <c r="AD3678">
        <v>3.5106635999999997E-2</v>
      </c>
      <c r="AE3678">
        <v>2.7929002000000001E-2</v>
      </c>
      <c r="AF3678">
        <v>2.2218852000000001E-2</v>
      </c>
      <c r="AG3678">
        <v>1.7676154999999999E-2</v>
      </c>
      <c r="AH3678" s="6">
        <v>6.8215732000000001E-2</v>
      </c>
      <c r="AI3678" s="6"/>
      <c r="AJ3678" s="8"/>
      <c r="AK3678" s="6"/>
      <c r="AL3678" s="6"/>
      <c r="AM3678" s="6"/>
      <c r="AN3678" s="6"/>
      <c r="AO3678" s="6"/>
      <c r="AP3678" s="6"/>
      <c r="AQ3678" s="6"/>
      <c r="AR3678" s="6"/>
      <c r="AS3678" s="6"/>
    </row>
    <row r="3679" spans="1:45" x14ac:dyDescent="0.35">
      <c r="A3679">
        <v>10000</v>
      </c>
      <c r="B3679">
        <v>1.60384323450754</v>
      </c>
      <c r="C3679">
        <v>220</v>
      </c>
      <c r="D3679">
        <v>1.1550017259233689</v>
      </c>
      <c r="E3679">
        <v>0</v>
      </c>
      <c r="F3679">
        <v>0</v>
      </c>
      <c r="G3679">
        <v>0.6</v>
      </c>
      <c r="H3679" t="s">
        <v>98</v>
      </c>
      <c r="I3679" t="s">
        <v>98</v>
      </c>
      <c r="J3679">
        <v>0.22875404520000001</v>
      </c>
      <c r="K3679">
        <v>3.50577808E-2</v>
      </c>
      <c r="L3679">
        <v>2.7890135199999999E-2</v>
      </c>
      <c r="M3679">
        <v>1.10939656E-2</v>
      </c>
      <c r="N3679">
        <v>1.10939656E-2</v>
      </c>
      <c r="O3679">
        <v>8.8257784000000013E-3</v>
      </c>
      <c r="P3679">
        <v>8.8257784000000013E-3</v>
      </c>
      <c r="Q3679">
        <v>1.40426544E-2</v>
      </c>
      <c r="R3679">
        <v>1.1171600800000001E-2</v>
      </c>
      <c r="S3679">
        <v>8.8875408000000013E-3</v>
      </c>
      <c r="T3679">
        <v>7.0704619999999996E-3</v>
      </c>
      <c r="U3679">
        <v>2.72862928E-2</v>
      </c>
      <c r="V3679">
        <v>41.63</v>
      </c>
      <c r="W3679">
        <v>0.571885113</v>
      </c>
      <c r="X3679">
        <v>8.7644451999999998E-2</v>
      </c>
      <c r="Y3679">
        <v>6.9725337999999998E-2</v>
      </c>
      <c r="Z3679">
        <v>2.7734913999999999E-2</v>
      </c>
      <c r="AA3679">
        <v>2.7734913999999999E-2</v>
      </c>
      <c r="AB3679">
        <v>2.2064446000000001E-2</v>
      </c>
      <c r="AC3679">
        <v>2.2064446000000001E-2</v>
      </c>
      <c r="AD3679">
        <v>3.5106635999999997E-2</v>
      </c>
      <c r="AE3679">
        <v>2.7929002000000001E-2</v>
      </c>
      <c r="AF3679">
        <v>2.2218852000000001E-2</v>
      </c>
      <c r="AG3679">
        <v>1.7676154999999999E-2</v>
      </c>
      <c r="AH3679" s="6">
        <v>6.8215732000000001E-2</v>
      </c>
      <c r="AI3679" s="6"/>
      <c r="AJ3679" s="8"/>
      <c r="AK3679" s="6"/>
      <c r="AL3679" s="6"/>
      <c r="AM3679" s="6"/>
      <c r="AN3679" s="6"/>
      <c r="AO3679" s="6"/>
      <c r="AP3679" s="6"/>
      <c r="AQ3679" s="6"/>
      <c r="AR3679" s="6"/>
      <c r="AS3679" s="6"/>
    </row>
    <row r="3680" spans="1:45" x14ac:dyDescent="0.35">
      <c r="A3680">
        <v>15000</v>
      </c>
      <c r="B3680">
        <v>2.1041663746753052</v>
      </c>
      <c r="C3680">
        <v>220</v>
      </c>
      <c r="D3680">
        <v>1.1550017259233689</v>
      </c>
      <c r="E3680">
        <v>0</v>
      </c>
      <c r="F3680">
        <v>0</v>
      </c>
      <c r="G3680">
        <v>0.6</v>
      </c>
      <c r="H3680" t="s">
        <v>98</v>
      </c>
      <c r="I3680" t="s">
        <v>98</v>
      </c>
      <c r="J3680">
        <v>0.22875404520000001</v>
      </c>
      <c r="K3680">
        <v>3.50577808E-2</v>
      </c>
      <c r="L3680">
        <v>2.7890135199999999E-2</v>
      </c>
      <c r="M3680">
        <v>1.10939656E-2</v>
      </c>
      <c r="N3680">
        <v>1.10939656E-2</v>
      </c>
      <c r="O3680">
        <v>8.8257784000000013E-3</v>
      </c>
      <c r="P3680">
        <v>8.8257784000000013E-3</v>
      </c>
      <c r="Q3680">
        <v>1.40426544E-2</v>
      </c>
      <c r="R3680">
        <v>1.1171600800000001E-2</v>
      </c>
      <c r="S3680">
        <v>8.8875408000000013E-3</v>
      </c>
      <c r="T3680">
        <v>7.0704619999999996E-3</v>
      </c>
      <c r="U3680">
        <v>2.72862928E-2</v>
      </c>
      <c r="V3680">
        <v>41.63</v>
      </c>
      <c r="W3680">
        <v>0.571885113</v>
      </c>
      <c r="X3680">
        <v>8.7644451999999998E-2</v>
      </c>
      <c r="Y3680">
        <v>6.9725337999999998E-2</v>
      </c>
      <c r="Z3680">
        <v>2.7734913999999999E-2</v>
      </c>
      <c r="AA3680">
        <v>2.7734913999999999E-2</v>
      </c>
      <c r="AB3680">
        <v>2.2064446000000001E-2</v>
      </c>
      <c r="AC3680">
        <v>2.2064446000000001E-2</v>
      </c>
      <c r="AD3680">
        <v>3.5106635999999997E-2</v>
      </c>
      <c r="AE3680">
        <v>2.7929002000000001E-2</v>
      </c>
      <c r="AF3680">
        <v>2.2218852000000001E-2</v>
      </c>
      <c r="AG3680">
        <v>1.7676154999999999E-2</v>
      </c>
      <c r="AH3680" s="6">
        <v>6.8215732000000001E-2</v>
      </c>
      <c r="AI3680" s="6"/>
      <c r="AJ3680" s="8"/>
      <c r="AK3680" s="6"/>
      <c r="AL3680" s="6"/>
      <c r="AM3680" s="6"/>
      <c r="AN3680" s="6"/>
      <c r="AO3680" s="6"/>
      <c r="AP3680" s="6"/>
      <c r="AQ3680" s="6"/>
      <c r="AR3680" s="6"/>
      <c r="AS3680" s="6"/>
    </row>
    <row r="3681" spans="1:45" x14ac:dyDescent="0.35">
      <c r="A3681">
        <v>1500</v>
      </c>
      <c r="B3681">
        <v>0.94190261850670221</v>
      </c>
      <c r="C3681">
        <v>250</v>
      </c>
      <c r="D3681">
        <v>1.1550017259233689</v>
      </c>
      <c r="E3681">
        <v>0</v>
      </c>
      <c r="F3681">
        <v>0</v>
      </c>
      <c r="G3681">
        <v>0.6</v>
      </c>
      <c r="H3681" t="s">
        <v>98</v>
      </c>
      <c r="I3681" t="s">
        <v>98</v>
      </c>
      <c r="J3681">
        <v>0.22875404520000001</v>
      </c>
      <c r="K3681">
        <v>3.50577808E-2</v>
      </c>
      <c r="L3681">
        <v>2.7890135199999999E-2</v>
      </c>
      <c r="M3681">
        <v>1.10939656E-2</v>
      </c>
      <c r="N3681">
        <v>1.10939656E-2</v>
      </c>
      <c r="O3681">
        <v>8.8257784000000013E-3</v>
      </c>
      <c r="P3681">
        <v>8.8257784000000013E-3</v>
      </c>
      <c r="Q3681">
        <v>1.40426544E-2</v>
      </c>
      <c r="R3681">
        <v>1.1171600800000001E-2</v>
      </c>
      <c r="S3681">
        <v>8.8875408000000013E-3</v>
      </c>
      <c r="T3681">
        <v>7.0704619999999996E-3</v>
      </c>
      <c r="U3681">
        <v>2.72862928E-2</v>
      </c>
      <c r="V3681">
        <v>41.63</v>
      </c>
      <c r="W3681">
        <v>0.571885113</v>
      </c>
      <c r="X3681">
        <v>8.7644451999999998E-2</v>
      </c>
      <c r="Y3681">
        <v>6.9725337999999998E-2</v>
      </c>
      <c r="Z3681">
        <v>2.7734913999999999E-2</v>
      </c>
      <c r="AA3681">
        <v>2.7734913999999999E-2</v>
      </c>
      <c r="AB3681">
        <v>2.2064446000000001E-2</v>
      </c>
      <c r="AC3681">
        <v>2.2064446000000001E-2</v>
      </c>
      <c r="AD3681">
        <v>3.5106635999999997E-2</v>
      </c>
      <c r="AE3681">
        <v>2.7929002000000001E-2</v>
      </c>
      <c r="AF3681">
        <v>2.2218852000000001E-2</v>
      </c>
      <c r="AG3681">
        <v>1.7676154999999999E-2</v>
      </c>
      <c r="AH3681" s="6">
        <v>6.8215732000000001E-2</v>
      </c>
      <c r="AI3681" s="6"/>
      <c r="AJ3681" s="8"/>
      <c r="AK3681" s="6"/>
      <c r="AL3681" s="6"/>
      <c r="AM3681" s="6"/>
      <c r="AN3681" s="6"/>
      <c r="AO3681" s="6"/>
      <c r="AP3681" s="6"/>
      <c r="AQ3681" s="6"/>
      <c r="AR3681" s="6"/>
      <c r="AS3681" s="6"/>
    </row>
    <row r="3682" spans="1:45" x14ac:dyDescent="0.35">
      <c r="A3682">
        <v>2000</v>
      </c>
      <c r="B3682">
        <v>0.94241931571638204</v>
      </c>
      <c r="C3682">
        <v>250</v>
      </c>
      <c r="D3682">
        <v>1.1550017259233689</v>
      </c>
      <c r="E3682">
        <v>0</v>
      </c>
      <c r="F3682">
        <v>0</v>
      </c>
      <c r="G3682">
        <v>0.6</v>
      </c>
      <c r="H3682" t="s">
        <v>98</v>
      </c>
      <c r="I3682" t="s">
        <v>98</v>
      </c>
      <c r="J3682">
        <v>0.22875404520000001</v>
      </c>
      <c r="K3682">
        <v>3.50577808E-2</v>
      </c>
      <c r="L3682">
        <v>2.7890135199999999E-2</v>
      </c>
      <c r="M3682">
        <v>1.10939656E-2</v>
      </c>
      <c r="N3682">
        <v>1.10939656E-2</v>
      </c>
      <c r="O3682">
        <v>8.8257784000000013E-3</v>
      </c>
      <c r="P3682">
        <v>8.8257784000000013E-3</v>
      </c>
      <c r="Q3682">
        <v>1.40426544E-2</v>
      </c>
      <c r="R3682">
        <v>1.1171600800000001E-2</v>
      </c>
      <c r="S3682">
        <v>8.8875408000000013E-3</v>
      </c>
      <c r="T3682">
        <v>7.0704619999999996E-3</v>
      </c>
      <c r="U3682">
        <v>2.72862928E-2</v>
      </c>
      <c r="V3682">
        <v>41.63</v>
      </c>
      <c r="W3682">
        <v>0.571885113</v>
      </c>
      <c r="X3682">
        <v>8.7644451999999998E-2</v>
      </c>
      <c r="Y3682">
        <v>6.9725337999999998E-2</v>
      </c>
      <c r="Z3682">
        <v>2.7734913999999999E-2</v>
      </c>
      <c r="AA3682">
        <v>2.7734913999999999E-2</v>
      </c>
      <c r="AB3682">
        <v>2.2064446000000001E-2</v>
      </c>
      <c r="AC3682">
        <v>2.2064446000000001E-2</v>
      </c>
      <c r="AD3682">
        <v>3.5106635999999997E-2</v>
      </c>
      <c r="AE3682">
        <v>2.7929002000000001E-2</v>
      </c>
      <c r="AF3682">
        <v>2.2218852000000001E-2</v>
      </c>
      <c r="AG3682">
        <v>1.7676154999999999E-2</v>
      </c>
      <c r="AH3682" s="6">
        <v>6.8215732000000001E-2</v>
      </c>
      <c r="AI3682" s="6"/>
      <c r="AJ3682" s="8"/>
      <c r="AK3682" s="6"/>
      <c r="AL3682" s="6"/>
      <c r="AM3682" s="6"/>
      <c r="AN3682" s="6"/>
      <c r="AO3682" s="6"/>
      <c r="AP3682" s="6"/>
      <c r="AQ3682" s="6"/>
      <c r="AR3682" s="6"/>
      <c r="AS3682" s="6"/>
    </row>
    <row r="3683" spans="1:45" x14ac:dyDescent="0.35">
      <c r="A3683">
        <v>2500</v>
      </c>
      <c r="B3683">
        <v>0.95221028378744965</v>
      </c>
      <c r="C3683">
        <v>250</v>
      </c>
      <c r="D3683">
        <v>1.1550017259233689</v>
      </c>
      <c r="E3683">
        <v>0</v>
      </c>
      <c r="F3683">
        <v>0</v>
      </c>
      <c r="G3683">
        <v>0.6</v>
      </c>
      <c r="H3683" t="s">
        <v>98</v>
      </c>
      <c r="I3683" t="s">
        <v>98</v>
      </c>
      <c r="J3683">
        <v>0.22875404520000001</v>
      </c>
      <c r="K3683">
        <v>3.50577808E-2</v>
      </c>
      <c r="L3683">
        <v>2.7890135199999999E-2</v>
      </c>
      <c r="M3683">
        <v>1.10939656E-2</v>
      </c>
      <c r="N3683">
        <v>1.10939656E-2</v>
      </c>
      <c r="O3683">
        <v>8.8257784000000013E-3</v>
      </c>
      <c r="P3683">
        <v>8.8257784000000013E-3</v>
      </c>
      <c r="Q3683">
        <v>1.40426544E-2</v>
      </c>
      <c r="R3683">
        <v>1.1171600800000001E-2</v>
      </c>
      <c r="S3683">
        <v>8.8875408000000013E-3</v>
      </c>
      <c r="T3683">
        <v>7.0704619999999996E-3</v>
      </c>
      <c r="U3683">
        <v>2.72862928E-2</v>
      </c>
      <c r="V3683">
        <v>41.63</v>
      </c>
      <c r="W3683">
        <v>0.571885113</v>
      </c>
      <c r="X3683">
        <v>8.7644451999999998E-2</v>
      </c>
      <c r="Y3683">
        <v>6.9725337999999998E-2</v>
      </c>
      <c r="Z3683">
        <v>2.7734913999999999E-2</v>
      </c>
      <c r="AA3683">
        <v>2.7734913999999999E-2</v>
      </c>
      <c r="AB3683">
        <v>2.2064446000000001E-2</v>
      </c>
      <c r="AC3683">
        <v>2.2064446000000001E-2</v>
      </c>
      <c r="AD3683">
        <v>3.5106635999999997E-2</v>
      </c>
      <c r="AE3683">
        <v>2.7929002000000001E-2</v>
      </c>
      <c r="AF3683">
        <v>2.2218852000000001E-2</v>
      </c>
      <c r="AG3683">
        <v>1.7676154999999999E-2</v>
      </c>
      <c r="AH3683" s="6">
        <v>6.8215732000000001E-2</v>
      </c>
      <c r="AI3683" s="6"/>
      <c r="AJ3683" s="8"/>
      <c r="AK3683" s="6"/>
      <c r="AL3683" s="6"/>
      <c r="AM3683" s="6"/>
      <c r="AN3683" s="6"/>
      <c r="AO3683" s="6"/>
      <c r="AP3683" s="6"/>
      <c r="AQ3683" s="6"/>
      <c r="AR3683" s="6"/>
      <c r="AS3683" s="6"/>
    </row>
    <row r="3684" spans="1:45" x14ac:dyDescent="0.35">
      <c r="A3684">
        <v>5000</v>
      </c>
      <c r="B3684">
        <v>1.1107293094026149</v>
      </c>
      <c r="C3684">
        <v>250</v>
      </c>
      <c r="D3684">
        <v>1.1550017259233689</v>
      </c>
      <c r="E3684">
        <v>0</v>
      </c>
      <c r="F3684">
        <v>0</v>
      </c>
      <c r="G3684">
        <v>0.6</v>
      </c>
      <c r="H3684" t="s">
        <v>98</v>
      </c>
      <c r="I3684" t="s">
        <v>98</v>
      </c>
      <c r="J3684">
        <v>0.22875404520000001</v>
      </c>
      <c r="K3684">
        <v>3.50577808E-2</v>
      </c>
      <c r="L3684">
        <v>2.7890135199999999E-2</v>
      </c>
      <c r="M3684">
        <v>1.10939656E-2</v>
      </c>
      <c r="N3684">
        <v>1.10939656E-2</v>
      </c>
      <c r="O3684">
        <v>8.8257784000000013E-3</v>
      </c>
      <c r="P3684">
        <v>8.8257784000000013E-3</v>
      </c>
      <c r="Q3684">
        <v>1.40426544E-2</v>
      </c>
      <c r="R3684">
        <v>1.1171600800000001E-2</v>
      </c>
      <c r="S3684">
        <v>8.8875408000000013E-3</v>
      </c>
      <c r="T3684">
        <v>7.0704619999999996E-3</v>
      </c>
      <c r="U3684">
        <v>2.72862928E-2</v>
      </c>
      <c r="V3684">
        <v>41.63</v>
      </c>
      <c r="W3684">
        <v>0.571885113</v>
      </c>
      <c r="X3684">
        <v>8.7644451999999998E-2</v>
      </c>
      <c r="Y3684">
        <v>6.9725337999999998E-2</v>
      </c>
      <c r="Z3684">
        <v>2.7734913999999999E-2</v>
      </c>
      <c r="AA3684">
        <v>2.7734913999999999E-2</v>
      </c>
      <c r="AB3684">
        <v>2.2064446000000001E-2</v>
      </c>
      <c r="AC3684">
        <v>2.2064446000000001E-2</v>
      </c>
      <c r="AD3684">
        <v>3.5106635999999997E-2</v>
      </c>
      <c r="AE3684">
        <v>2.7929002000000001E-2</v>
      </c>
      <c r="AF3684">
        <v>2.2218852000000001E-2</v>
      </c>
      <c r="AG3684">
        <v>1.7676154999999999E-2</v>
      </c>
      <c r="AH3684" s="6">
        <v>6.8215732000000001E-2</v>
      </c>
      <c r="AI3684" s="6"/>
      <c r="AJ3684" s="8"/>
      <c r="AK3684" s="6"/>
      <c r="AL3684" s="6"/>
      <c r="AM3684" s="6"/>
      <c r="AN3684" s="6"/>
      <c r="AO3684" s="6"/>
      <c r="AP3684" s="6"/>
      <c r="AQ3684" s="6"/>
      <c r="AR3684" s="6"/>
      <c r="AS3684" s="6"/>
    </row>
    <row r="3685" spans="1:45" x14ac:dyDescent="0.35">
      <c r="A3685">
        <v>7500</v>
      </c>
      <c r="B3685">
        <v>1.3417759257780331</v>
      </c>
      <c r="C3685">
        <v>250</v>
      </c>
      <c r="D3685">
        <v>1.1550017259233689</v>
      </c>
      <c r="E3685">
        <v>0</v>
      </c>
      <c r="F3685">
        <v>0</v>
      </c>
      <c r="G3685">
        <v>0.6</v>
      </c>
      <c r="H3685" t="s">
        <v>98</v>
      </c>
      <c r="I3685" t="s">
        <v>98</v>
      </c>
      <c r="J3685">
        <v>0.22875404520000001</v>
      </c>
      <c r="K3685">
        <v>3.50577808E-2</v>
      </c>
      <c r="L3685">
        <v>2.7890135199999999E-2</v>
      </c>
      <c r="M3685">
        <v>1.10939656E-2</v>
      </c>
      <c r="N3685">
        <v>1.10939656E-2</v>
      </c>
      <c r="O3685">
        <v>8.8257784000000013E-3</v>
      </c>
      <c r="P3685">
        <v>8.8257784000000013E-3</v>
      </c>
      <c r="Q3685">
        <v>1.40426544E-2</v>
      </c>
      <c r="R3685">
        <v>1.1171600800000001E-2</v>
      </c>
      <c r="S3685">
        <v>8.8875408000000013E-3</v>
      </c>
      <c r="T3685">
        <v>7.0704619999999996E-3</v>
      </c>
      <c r="U3685">
        <v>2.72862928E-2</v>
      </c>
      <c r="V3685">
        <v>41.63</v>
      </c>
      <c r="W3685">
        <v>0.571885113</v>
      </c>
      <c r="X3685">
        <v>8.7644451999999998E-2</v>
      </c>
      <c r="Y3685">
        <v>6.9725337999999998E-2</v>
      </c>
      <c r="Z3685">
        <v>2.7734913999999999E-2</v>
      </c>
      <c r="AA3685">
        <v>2.7734913999999999E-2</v>
      </c>
      <c r="AB3685">
        <v>2.2064446000000001E-2</v>
      </c>
      <c r="AC3685">
        <v>2.2064446000000001E-2</v>
      </c>
      <c r="AD3685">
        <v>3.5106635999999997E-2</v>
      </c>
      <c r="AE3685">
        <v>2.7929002000000001E-2</v>
      </c>
      <c r="AF3685">
        <v>2.2218852000000001E-2</v>
      </c>
      <c r="AG3685">
        <v>1.7676154999999999E-2</v>
      </c>
      <c r="AH3685" s="6">
        <v>6.8215732000000001E-2</v>
      </c>
      <c r="AI3685" s="6"/>
      <c r="AJ3685" s="8"/>
      <c r="AK3685" s="6"/>
      <c r="AL3685" s="6"/>
      <c r="AM3685" s="6"/>
      <c r="AN3685" s="6"/>
      <c r="AO3685" s="6"/>
      <c r="AP3685" s="6"/>
      <c r="AQ3685" s="6"/>
      <c r="AR3685" s="6"/>
      <c r="AS3685" s="6"/>
    </row>
    <row r="3686" spans="1:45" x14ac:dyDescent="0.35">
      <c r="A3686">
        <v>10000</v>
      </c>
      <c r="B3686">
        <v>1.5842299972738381</v>
      </c>
      <c r="C3686">
        <v>250</v>
      </c>
      <c r="D3686">
        <v>1.1550017259233689</v>
      </c>
      <c r="E3686">
        <v>0</v>
      </c>
      <c r="F3686">
        <v>0</v>
      </c>
      <c r="G3686">
        <v>0.6</v>
      </c>
      <c r="H3686" t="s">
        <v>98</v>
      </c>
      <c r="I3686" t="s">
        <v>98</v>
      </c>
      <c r="J3686">
        <v>0.22875404520000001</v>
      </c>
      <c r="K3686">
        <v>3.50577808E-2</v>
      </c>
      <c r="L3686">
        <v>2.7890135199999999E-2</v>
      </c>
      <c r="M3686">
        <v>1.10939656E-2</v>
      </c>
      <c r="N3686">
        <v>1.10939656E-2</v>
      </c>
      <c r="O3686">
        <v>8.8257784000000013E-3</v>
      </c>
      <c r="P3686">
        <v>8.8257784000000013E-3</v>
      </c>
      <c r="Q3686">
        <v>1.40426544E-2</v>
      </c>
      <c r="R3686">
        <v>1.1171600800000001E-2</v>
      </c>
      <c r="S3686">
        <v>8.8875408000000013E-3</v>
      </c>
      <c r="T3686">
        <v>7.0704619999999996E-3</v>
      </c>
      <c r="U3686">
        <v>2.72862928E-2</v>
      </c>
      <c r="V3686">
        <v>41.63</v>
      </c>
      <c r="W3686">
        <v>0.571885113</v>
      </c>
      <c r="X3686">
        <v>8.7644451999999998E-2</v>
      </c>
      <c r="Y3686">
        <v>6.9725337999999998E-2</v>
      </c>
      <c r="Z3686">
        <v>2.7734913999999999E-2</v>
      </c>
      <c r="AA3686">
        <v>2.7734913999999999E-2</v>
      </c>
      <c r="AB3686">
        <v>2.2064446000000001E-2</v>
      </c>
      <c r="AC3686">
        <v>2.2064446000000001E-2</v>
      </c>
      <c r="AD3686">
        <v>3.5106635999999997E-2</v>
      </c>
      <c r="AE3686">
        <v>2.7929002000000001E-2</v>
      </c>
      <c r="AF3686">
        <v>2.2218852000000001E-2</v>
      </c>
      <c r="AG3686">
        <v>1.7676154999999999E-2</v>
      </c>
      <c r="AH3686" s="6">
        <v>6.8215732000000001E-2</v>
      </c>
      <c r="AI3686" s="6"/>
      <c r="AJ3686" s="8"/>
      <c r="AK3686" s="6"/>
      <c r="AL3686" s="6"/>
      <c r="AM3686" s="6"/>
      <c r="AN3686" s="6"/>
      <c r="AO3686" s="6"/>
      <c r="AP3686" s="6"/>
      <c r="AQ3686" s="6"/>
      <c r="AR3686" s="6"/>
      <c r="AS3686" s="6"/>
    </row>
    <row r="3687" spans="1:45" x14ac:dyDescent="0.35">
      <c r="A3687">
        <v>15000</v>
      </c>
      <c r="B3687">
        <v>2.0627055621090662</v>
      </c>
      <c r="C3687">
        <v>250</v>
      </c>
      <c r="D3687">
        <v>1.1550017259233689</v>
      </c>
      <c r="E3687">
        <v>0</v>
      </c>
      <c r="F3687">
        <v>0</v>
      </c>
      <c r="G3687">
        <v>0.6</v>
      </c>
      <c r="H3687" t="s">
        <v>98</v>
      </c>
      <c r="I3687" t="s">
        <v>98</v>
      </c>
      <c r="J3687">
        <v>0.22875404520000001</v>
      </c>
      <c r="K3687">
        <v>3.50577808E-2</v>
      </c>
      <c r="L3687">
        <v>2.7890135199999999E-2</v>
      </c>
      <c r="M3687">
        <v>1.10939656E-2</v>
      </c>
      <c r="N3687">
        <v>1.10939656E-2</v>
      </c>
      <c r="O3687">
        <v>8.8257784000000013E-3</v>
      </c>
      <c r="P3687">
        <v>8.8257784000000013E-3</v>
      </c>
      <c r="Q3687">
        <v>1.40426544E-2</v>
      </c>
      <c r="R3687">
        <v>1.1171600800000001E-2</v>
      </c>
      <c r="S3687">
        <v>8.8875408000000013E-3</v>
      </c>
      <c r="T3687">
        <v>7.0704619999999996E-3</v>
      </c>
      <c r="U3687">
        <v>2.72862928E-2</v>
      </c>
      <c r="V3687">
        <v>41.63</v>
      </c>
      <c r="W3687">
        <v>0.571885113</v>
      </c>
      <c r="X3687">
        <v>8.7644451999999998E-2</v>
      </c>
      <c r="Y3687">
        <v>6.9725337999999998E-2</v>
      </c>
      <c r="Z3687">
        <v>2.7734913999999999E-2</v>
      </c>
      <c r="AA3687">
        <v>2.7734913999999999E-2</v>
      </c>
      <c r="AB3687">
        <v>2.2064446000000001E-2</v>
      </c>
      <c r="AC3687">
        <v>2.2064446000000001E-2</v>
      </c>
      <c r="AD3687">
        <v>3.5106635999999997E-2</v>
      </c>
      <c r="AE3687">
        <v>2.7929002000000001E-2</v>
      </c>
      <c r="AF3687">
        <v>2.2218852000000001E-2</v>
      </c>
      <c r="AG3687">
        <v>1.7676154999999999E-2</v>
      </c>
      <c r="AH3687" s="6">
        <v>6.8215732000000001E-2</v>
      </c>
      <c r="AI3687" s="6"/>
      <c r="AJ3687" s="8"/>
      <c r="AK3687" s="6"/>
      <c r="AL3687" s="6"/>
      <c r="AM3687" s="6"/>
      <c r="AN3687" s="6"/>
      <c r="AO3687" s="6"/>
      <c r="AP3687" s="6"/>
      <c r="AQ3687" s="6"/>
      <c r="AR3687" s="6"/>
      <c r="AS3687" s="6"/>
    </row>
    <row r="3688" spans="1:45" x14ac:dyDescent="0.35">
      <c r="A3688">
        <v>1500</v>
      </c>
      <c r="B3688">
        <v>0.95699546985553474</v>
      </c>
      <c r="C3688">
        <v>280</v>
      </c>
      <c r="D3688">
        <v>1.1550017259233689</v>
      </c>
      <c r="E3688">
        <v>0</v>
      </c>
      <c r="F3688">
        <v>0</v>
      </c>
      <c r="G3688">
        <v>0.6</v>
      </c>
      <c r="H3688" t="s">
        <v>98</v>
      </c>
      <c r="I3688" t="s">
        <v>98</v>
      </c>
      <c r="J3688">
        <v>0.22875404520000001</v>
      </c>
      <c r="K3688">
        <v>3.50577808E-2</v>
      </c>
      <c r="L3688">
        <v>2.7890135199999999E-2</v>
      </c>
      <c r="M3688">
        <v>1.10939656E-2</v>
      </c>
      <c r="N3688">
        <v>1.10939656E-2</v>
      </c>
      <c r="O3688">
        <v>8.8257784000000013E-3</v>
      </c>
      <c r="P3688">
        <v>8.8257784000000013E-3</v>
      </c>
      <c r="Q3688">
        <v>1.40426544E-2</v>
      </c>
      <c r="R3688">
        <v>1.1171600800000001E-2</v>
      </c>
      <c r="S3688">
        <v>8.8875408000000013E-3</v>
      </c>
      <c r="T3688">
        <v>7.0704619999999996E-3</v>
      </c>
      <c r="U3688">
        <v>2.72862928E-2</v>
      </c>
      <c r="V3688">
        <v>41.63</v>
      </c>
      <c r="W3688">
        <v>0.571885113</v>
      </c>
      <c r="X3688">
        <v>8.7644451999999998E-2</v>
      </c>
      <c r="Y3688">
        <v>6.9725337999999998E-2</v>
      </c>
      <c r="Z3688">
        <v>2.7734913999999999E-2</v>
      </c>
      <c r="AA3688">
        <v>2.7734913999999999E-2</v>
      </c>
      <c r="AB3688">
        <v>2.2064446000000001E-2</v>
      </c>
      <c r="AC3688">
        <v>2.2064446000000001E-2</v>
      </c>
      <c r="AD3688">
        <v>3.5106635999999997E-2</v>
      </c>
      <c r="AE3688">
        <v>2.7929002000000001E-2</v>
      </c>
      <c r="AF3688">
        <v>2.2218852000000001E-2</v>
      </c>
      <c r="AG3688">
        <v>1.7676154999999999E-2</v>
      </c>
      <c r="AH3688" s="6">
        <v>6.8215732000000001E-2</v>
      </c>
      <c r="AI3688" s="6"/>
      <c r="AJ3688" s="8"/>
      <c r="AK3688" s="6"/>
      <c r="AL3688" s="6"/>
      <c r="AM3688" s="6"/>
      <c r="AN3688" s="6"/>
      <c r="AO3688" s="6"/>
      <c r="AP3688" s="6"/>
      <c r="AQ3688" s="6"/>
      <c r="AR3688" s="6"/>
      <c r="AS3688" s="6"/>
    </row>
    <row r="3689" spans="1:45" x14ac:dyDescent="0.35">
      <c r="A3689">
        <v>2000</v>
      </c>
      <c r="B3689">
        <v>0.95986048990840911</v>
      </c>
      <c r="C3689">
        <v>280</v>
      </c>
      <c r="D3689">
        <v>1.1550017259233689</v>
      </c>
      <c r="E3689">
        <v>0</v>
      </c>
      <c r="F3689">
        <v>0</v>
      </c>
      <c r="G3689">
        <v>0.6</v>
      </c>
      <c r="H3689" t="s">
        <v>98</v>
      </c>
      <c r="I3689" t="s">
        <v>98</v>
      </c>
      <c r="J3689">
        <v>0.22875404520000001</v>
      </c>
      <c r="K3689">
        <v>3.50577808E-2</v>
      </c>
      <c r="L3689">
        <v>2.7890135199999999E-2</v>
      </c>
      <c r="M3689">
        <v>1.10939656E-2</v>
      </c>
      <c r="N3689">
        <v>1.10939656E-2</v>
      </c>
      <c r="O3689">
        <v>8.8257784000000013E-3</v>
      </c>
      <c r="P3689">
        <v>8.8257784000000013E-3</v>
      </c>
      <c r="Q3689">
        <v>1.40426544E-2</v>
      </c>
      <c r="R3689">
        <v>1.1171600800000001E-2</v>
      </c>
      <c r="S3689">
        <v>8.8875408000000013E-3</v>
      </c>
      <c r="T3689">
        <v>7.0704619999999996E-3</v>
      </c>
      <c r="U3689">
        <v>2.72862928E-2</v>
      </c>
      <c r="V3689">
        <v>41.63</v>
      </c>
      <c r="W3689">
        <v>0.571885113</v>
      </c>
      <c r="X3689">
        <v>8.7644451999999998E-2</v>
      </c>
      <c r="Y3689">
        <v>6.9725337999999998E-2</v>
      </c>
      <c r="Z3689">
        <v>2.7734913999999999E-2</v>
      </c>
      <c r="AA3689">
        <v>2.7734913999999999E-2</v>
      </c>
      <c r="AB3689">
        <v>2.2064446000000001E-2</v>
      </c>
      <c r="AC3689">
        <v>2.2064446000000001E-2</v>
      </c>
      <c r="AD3689">
        <v>3.5106635999999997E-2</v>
      </c>
      <c r="AE3689">
        <v>2.7929002000000001E-2</v>
      </c>
      <c r="AF3689">
        <v>2.2218852000000001E-2</v>
      </c>
      <c r="AG3689">
        <v>1.7676154999999999E-2</v>
      </c>
      <c r="AH3689" s="6">
        <v>6.8215732000000001E-2</v>
      </c>
      <c r="AI3689" s="6"/>
      <c r="AJ3689" s="8"/>
      <c r="AK3689" s="6"/>
      <c r="AL3689" s="6"/>
      <c r="AM3689" s="6"/>
      <c r="AN3689" s="6"/>
      <c r="AO3689" s="6"/>
      <c r="AP3689" s="6"/>
      <c r="AQ3689" s="6"/>
      <c r="AR3689" s="6"/>
      <c r="AS3689" s="6"/>
    </row>
    <row r="3690" spans="1:45" x14ac:dyDescent="0.35">
      <c r="A3690">
        <v>2500</v>
      </c>
      <c r="B3690">
        <v>0.97063071147813818</v>
      </c>
      <c r="C3690">
        <v>280</v>
      </c>
      <c r="D3690">
        <v>1.1550017259233689</v>
      </c>
      <c r="E3690">
        <v>0</v>
      </c>
      <c r="F3690">
        <v>0</v>
      </c>
      <c r="G3690">
        <v>0.6</v>
      </c>
      <c r="H3690" t="s">
        <v>98</v>
      </c>
      <c r="I3690" t="s">
        <v>98</v>
      </c>
      <c r="J3690">
        <v>0.22875404520000001</v>
      </c>
      <c r="K3690">
        <v>3.50577808E-2</v>
      </c>
      <c r="L3690">
        <v>2.7890135199999999E-2</v>
      </c>
      <c r="M3690">
        <v>1.10939656E-2</v>
      </c>
      <c r="N3690">
        <v>1.10939656E-2</v>
      </c>
      <c r="O3690">
        <v>8.8257784000000013E-3</v>
      </c>
      <c r="P3690">
        <v>8.8257784000000013E-3</v>
      </c>
      <c r="Q3690">
        <v>1.40426544E-2</v>
      </c>
      <c r="R3690">
        <v>1.1171600800000001E-2</v>
      </c>
      <c r="S3690">
        <v>8.8875408000000013E-3</v>
      </c>
      <c r="T3690">
        <v>7.0704619999999996E-3</v>
      </c>
      <c r="U3690">
        <v>2.72862928E-2</v>
      </c>
      <c r="V3690">
        <v>41.63</v>
      </c>
      <c r="W3690">
        <v>0.571885113</v>
      </c>
      <c r="X3690">
        <v>8.7644451999999998E-2</v>
      </c>
      <c r="Y3690">
        <v>6.9725337999999998E-2</v>
      </c>
      <c r="Z3690">
        <v>2.7734913999999999E-2</v>
      </c>
      <c r="AA3690">
        <v>2.7734913999999999E-2</v>
      </c>
      <c r="AB3690">
        <v>2.2064446000000001E-2</v>
      </c>
      <c r="AC3690">
        <v>2.2064446000000001E-2</v>
      </c>
      <c r="AD3690">
        <v>3.5106635999999997E-2</v>
      </c>
      <c r="AE3690">
        <v>2.7929002000000001E-2</v>
      </c>
      <c r="AF3690">
        <v>2.2218852000000001E-2</v>
      </c>
      <c r="AG3690">
        <v>1.7676154999999999E-2</v>
      </c>
      <c r="AH3690" s="6">
        <v>6.8215732000000001E-2</v>
      </c>
      <c r="AI3690" s="6"/>
      <c r="AJ3690" s="8"/>
      <c r="AK3690" s="6"/>
      <c r="AL3690" s="6"/>
      <c r="AM3690" s="6"/>
      <c r="AN3690" s="6"/>
      <c r="AO3690" s="6"/>
      <c r="AP3690" s="6"/>
      <c r="AQ3690" s="6"/>
      <c r="AR3690" s="6"/>
      <c r="AS3690" s="6"/>
    </row>
    <row r="3691" spans="1:45" x14ac:dyDescent="0.35">
      <c r="A3691">
        <v>5000</v>
      </c>
      <c r="B3691">
        <v>1.1185238338631449</v>
      </c>
      <c r="C3691">
        <v>280</v>
      </c>
      <c r="D3691">
        <v>1.1550017259233689</v>
      </c>
      <c r="E3691">
        <v>0</v>
      </c>
      <c r="F3691">
        <v>0</v>
      </c>
      <c r="G3691">
        <v>0.6</v>
      </c>
      <c r="H3691" t="s">
        <v>98</v>
      </c>
      <c r="I3691" t="s">
        <v>98</v>
      </c>
      <c r="J3691">
        <v>0.22875404520000001</v>
      </c>
      <c r="K3691">
        <v>3.50577808E-2</v>
      </c>
      <c r="L3691">
        <v>2.7890135199999999E-2</v>
      </c>
      <c r="M3691">
        <v>1.10939656E-2</v>
      </c>
      <c r="N3691">
        <v>1.10939656E-2</v>
      </c>
      <c r="O3691">
        <v>8.8257784000000013E-3</v>
      </c>
      <c r="P3691">
        <v>8.8257784000000013E-3</v>
      </c>
      <c r="Q3691">
        <v>1.40426544E-2</v>
      </c>
      <c r="R3691">
        <v>1.1171600800000001E-2</v>
      </c>
      <c r="S3691">
        <v>8.8875408000000013E-3</v>
      </c>
      <c r="T3691">
        <v>7.0704619999999996E-3</v>
      </c>
      <c r="U3691">
        <v>2.72862928E-2</v>
      </c>
      <c r="V3691">
        <v>41.63</v>
      </c>
      <c r="W3691">
        <v>0.571885113</v>
      </c>
      <c r="X3691">
        <v>8.7644451999999998E-2</v>
      </c>
      <c r="Y3691">
        <v>6.9725337999999998E-2</v>
      </c>
      <c r="Z3691">
        <v>2.7734913999999999E-2</v>
      </c>
      <c r="AA3691">
        <v>2.7734913999999999E-2</v>
      </c>
      <c r="AB3691">
        <v>2.2064446000000001E-2</v>
      </c>
      <c r="AC3691">
        <v>2.2064446000000001E-2</v>
      </c>
      <c r="AD3691">
        <v>3.5106635999999997E-2</v>
      </c>
      <c r="AE3691">
        <v>2.7929002000000001E-2</v>
      </c>
      <c r="AF3691">
        <v>2.2218852000000001E-2</v>
      </c>
      <c r="AG3691">
        <v>1.7676154999999999E-2</v>
      </c>
      <c r="AH3691" s="6">
        <v>6.8215732000000001E-2</v>
      </c>
      <c r="AI3691" s="6"/>
      <c r="AJ3691" s="8"/>
      <c r="AK3691" s="6"/>
      <c r="AL3691" s="6"/>
      <c r="AM3691" s="6"/>
      <c r="AN3691" s="6"/>
      <c r="AO3691" s="6"/>
      <c r="AP3691" s="6"/>
      <c r="AQ3691" s="6"/>
      <c r="AR3691" s="6"/>
      <c r="AS3691" s="6"/>
    </row>
    <row r="3692" spans="1:45" x14ac:dyDescent="0.35">
      <c r="A3692">
        <v>7500</v>
      </c>
      <c r="B3692">
        <v>1.3360558998808529</v>
      </c>
      <c r="C3692">
        <v>280</v>
      </c>
      <c r="D3692">
        <v>1.1550017259233689</v>
      </c>
      <c r="E3692">
        <v>0</v>
      </c>
      <c r="F3692">
        <v>0</v>
      </c>
      <c r="G3692">
        <v>0.6</v>
      </c>
      <c r="H3692" t="s">
        <v>98</v>
      </c>
      <c r="I3692" t="s">
        <v>98</v>
      </c>
      <c r="J3692">
        <v>0.22875404520000001</v>
      </c>
      <c r="K3692">
        <v>3.50577808E-2</v>
      </c>
      <c r="L3692">
        <v>2.7890135199999999E-2</v>
      </c>
      <c r="M3692">
        <v>1.10939656E-2</v>
      </c>
      <c r="N3692">
        <v>1.10939656E-2</v>
      </c>
      <c r="O3692">
        <v>8.8257784000000013E-3</v>
      </c>
      <c r="P3692">
        <v>8.8257784000000013E-3</v>
      </c>
      <c r="Q3692">
        <v>1.40426544E-2</v>
      </c>
      <c r="R3692">
        <v>1.1171600800000001E-2</v>
      </c>
      <c r="S3692">
        <v>8.8875408000000013E-3</v>
      </c>
      <c r="T3692">
        <v>7.0704619999999996E-3</v>
      </c>
      <c r="U3692">
        <v>2.72862928E-2</v>
      </c>
      <c r="V3692">
        <v>41.63</v>
      </c>
      <c r="W3692">
        <v>0.571885113</v>
      </c>
      <c r="X3692">
        <v>8.7644451999999998E-2</v>
      </c>
      <c r="Y3692">
        <v>6.9725337999999998E-2</v>
      </c>
      <c r="Z3692">
        <v>2.7734913999999999E-2</v>
      </c>
      <c r="AA3692">
        <v>2.7734913999999999E-2</v>
      </c>
      <c r="AB3692">
        <v>2.2064446000000001E-2</v>
      </c>
      <c r="AC3692">
        <v>2.2064446000000001E-2</v>
      </c>
      <c r="AD3692">
        <v>3.5106635999999997E-2</v>
      </c>
      <c r="AE3692">
        <v>2.7929002000000001E-2</v>
      </c>
      <c r="AF3692">
        <v>2.2218852000000001E-2</v>
      </c>
      <c r="AG3692">
        <v>1.7676154999999999E-2</v>
      </c>
      <c r="AH3692" s="6">
        <v>6.8215732000000001E-2</v>
      </c>
      <c r="AI3692" s="6"/>
      <c r="AJ3692" s="8"/>
      <c r="AK3692" s="6"/>
      <c r="AL3692" s="6"/>
      <c r="AM3692" s="6"/>
      <c r="AN3692" s="6"/>
      <c r="AO3692" s="6"/>
      <c r="AP3692" s="6"/>
      <c r="AQ3692" s="6"/>
      <c r="AR3692" s="6"/>
      <c r="AS3692" s="6"/>
    </row>
    <row r="3693" spans="1:45" x14ac:dyDescent="0.35">
      <c r="A3693">
        <v>10000</v>
      </c>
      <c r="B3693">
        <v>1.566757523318782</v>
      </c>
      <c r="C3693">
        <v>280</v>
      </c>
      <c r="D3693">
        <v>1.1550017259233689</v>
      </c>
      <c r="E3693">
        <v>0</v>
      </c>
      <c r="F3693">
        <v>0</v>
      </c>
      <c r="G3693">
        <v>0.6</v>
      </c>
      <c r="H3693" t="s">
        <v>98</v>
      </c>
      <c r="I3693" t="s">
        <v>98</v>
      </c>
      <c r="J3693">
        <v>0.22875404520000001</v>
      </c>
      <c r="K3693">
        <v>3.50577808E-2</v>
      </c>
      <c r="L3693">
        <v>2.7890135199999999E-2</v>
      </c>
      <c r="M3693">
        <v>1.10939656E-2</v>
      </c>
      <c r="N3693">
        <v>1.10939656E-2</v>
      </c>
      <c r="O3693">
        <v>8.8257784000000013E-3</v>
      </c>
      <c r="P3693">
        <v>8.8257784000000013E-3</v>
      </c>
      <c r="Q3693">
        <v>1.40426544E-2</v>
      </c>
      <c r="R3693">
        <v>1.1171600800000001E-2</v>
      </c>
      <c r="S3693">
        <v>8.8875408000000013E-3</v>
      </c>
      <c r="T3693">
        <v>7.0704619999999996E-3</v>
      </c>
      <c r="U3693">
        <v>2.72862928E-2</v>
      </c>
      <c r="V3693">
        <v>41.63</v>
      </c>
      <c r="W3693">
        <v>0.571885113</v>
      </c>
      <c r="X3693">
        <v>8.7644451999999998E-2</v>
      </c>
      <c r="Y3693">
        <v>6.9725337999999998E-2</v>
      </c>
      <c r="Z3693">
        <v>2.7734913999999999E-2</v>
      </c>
      <c r="AA3693">
        <v>2.7734913999999999E-2</v>
      </c>
      <c r="AB3693">
        <v>2.2064446000000001E-2</v>
      </c>
      <c r="AC3693">
        <v>2.2064446000000001E-2</v>
      </c>
      <c r="AD3693">
        <v>3.5106635999999997E-2</v>
      </c>
      <c r="AE3693">
        <v>2.7929002000000001E-2</v>
      </c>
      <c r="AF3693">
        <v>2.2218852000000001E-2</v>
      </c>
      <c r="AG3693">
        <v>1.7676154999999999E-2</v>
      </c>
      <c r="AH3693" s="6">
        <v>6.8215732000000001E-2</v>
      </c>
      <c r="AI3693" s="6"/>
      <c r="AJ3693" s="8"/>
      <c r="AK3693" s="6"/>
      <c r="AL3693" s="6"/>
      <c r="AM3693" s="6"/>
      <c r="AN3693" s="6"/>
      <c r="AO3693" s="6"/>
      <c r="AP3693" s="6"/>
      <c r="AQ3693" s="6"/>
      <c r="AR3693" s="6"/>
      <c r="AS3693" s="6"/>
    </row>
    <row r="3694" spans="1:45" x14ac:dyDescent="0.35">
      <c r="A3694">
        <v>15000</v>
      </c>
      <c r="B3694">
        <v>2.0249388313142278</v>
      </c>
      <c r="C3694">
        <v>280</v>
      </c>
      <c r="D3694">
        <v>1.1550017259233689</v>
      </c>
      <c r="E3694">
        <v>0</v>
      </c>
      <c r="F3694">
        <v>0</v>
      </c>
      <c r="G3694">
        <v>0.6</v>
      </c>
      <c r="H3694" t="s">
        <v>98</v>
      </c>
      <c r="I3694" t="s">
        <v>98</v>
      </c>
      <c r="J3694">
        <v>0.22875404520000001</v>
      </c>
      <c r="K3694">
        <v>3.50577808E-2</v>
      </c>
      <c r="L3694">
        <v>2.7890135199999999E-2</v>
      </c>
      <c r="M3694">
        <v>1.10939656E-2</v>
      </c>
      <c r="N3694">
        <v>1.10939656E-2</v>
      </c>
      <c r="O3694">
        <v>8.8257784000000013E-3</v>
      </c>
      <c r="P3694">
        <v>8.8257784000000013E-3</v>
      </c>
      <c r="Q3694">
        <v>1.40426544E-2</v>
      </c>
      <c r="R3694">
        <v>1.1171600800000001E-2</v>
      </c>
      <c r="S3694">
        <v>8.8875408000000013E-3</v>
      </c>
      <c r="T3694">
        <v>7.0704619999999996E-3</v>
      </c>
      <c r="U3694">
        <v>2.72862928E-2</v>
      </c>
      <c r="V3694">
        <v>41.63</v>
      </c>
      <c r="W3694">
        <v>0.571885113</v>
      </c>
      <c r="X3694">
        <v>8.7644451999999998E-2</v>
      </c>
      <c r="Y3694">
        <v>6.9725337999999998E-2</v>
      </c>
      <c r="Z3694">
        <v>2.7734913999999999E-2</v>
      </c>
      <c r="AA3694">
        <v>2.7734913999999999E-2</v>
      </c>
      <c r="AB3694">
        <v>2.2064446000000001E-2</v>
      </c>
      <c r="AC3694">
        <v>2.2064446000000001E-2</v>
      </c>
      <c r="AD3694">
        <v>3.5106635999999997E-2</v>
      </c>
      <c r="AE3694">
        <v>2.7929002000000001E-2</v>
      </c>
      <c r="AF3694">
        <v>2.2218852000000001E-2</v>
      </c>
      <c r="AG3694">
        <v>1.7676154999999999E-2</v>
      </c>
      <c r="AH3694" s="6">
        <v>6.8215732000000001E-2</v>
      </c>
      <c r="AI3694" s="6"/>
      <c r="AJ3694" s="8"/>
      <c r="AK3694" s="6"/>
      <c r="AL3694" s="6"/>
      <c r="AM3694" s="6"/>
      <c r="AN3694" s="6"/>
      <c r="AO3694" s="6"/>
      <c r="AP3694" s="6"/>
      <c r="AQ3694" s="6"/>
      <c r="AR3694" s="6"/>
      <c r="AS3694" s="6"/>
    </row>
    <row r="3695" spans="1:45" x14ac:dyDescent="0.35">
      <c r="A3695">
        <v>1500</v>
      </c>
      <c r="B3695">
        <v>0.89734362439621851</v>
      </c>
      <c r="C3695">
        <v>60</v>
      </c>
      <c r="D3695">
        <v>1.061001035554022</v>
      </c>
      <c r="E3695">
        <v>0</v>
      </c>
      <c r="F3695">
        <v>0</v>
      </c>
      <c r="G3695">
        <v>0.8</v>
      </c>
      <c r="H3695" t="s">
        <v>98</v>
      </c>
      <c r="I3695" t="s">
        <v>98</v>
      </c>
      <c r="J3695">
        <v>0.1143770226</v>
      </c>
      <c r="K3695">
        <v>1.75288904E-2</v>
      </c>
      <c r="L3695">
        <v>1.39450676E-2</v>
      </c>
      <c r="M3695">
        <v>5.5469827999999983E-3</v>
      </c>
      <c r="N3695">
        <v>5.5469827999999983E-3</v>
      </c>
      <c r="O3695">
        <v>4.4128891999999989E-3</v>
      </c>
      <c r="P3695">
        <v>4.4128891999999989E-3</v>
      </c>
      <c r="Q3695">
        <v>7.0213271999999974E-3</v>
      </c>
      <c r="R3695">
        <v>5.5858003999999994E-3</v>
      </c>
      <c r="S3695">
        <v>4.4437703999999989E-3</v>
      </c>
      <c r="T3695">
        <v>3.5352309999999989E-3</v>
      </c>
      <c r="U3695">
        <v>1.36431464E-2</v>
      </c>
      <c r="V3695">
        <v>41.63</v>
      </c>
      <c r="W3695">
        <v>0.571885113</v>
      </c>
      <c r="X3695">
        <v>8.7644451999999998E-2</v>
      </c>
      <c r="Y3695">
        <v>6.9725337999999998E-2</v>
      </c>
      <c r="Z3695">
        <v>2.7734913999999999E-2</v>
      </c>
      <c r="AA3695">
        <v>2.7734913999999999E-2</v>
      </c>
      <c r="AB3695">
        <v>2.2064446000000001E-2</v>
      </c>
      <c r="AC3695">
        <v>2.2064446000000001E-2</v>
      </c>
      <c r="AD3695">
        <v>3.5106635999999997E-2</v>
      </c>
      <c r="AE3695">
        <v>2.7929002000000001E-2</v>
      </c>
      <c r="AF3695">
        <v>2.2218852000000001E-2</v>
      </c>
      <c r="AG3695">
        <v>1.7676154999999999E-2</v>
      </c>
      <c r="AH3695" s="6">
        <v>6.8215732000000001E-2</v>
      </c>
      <c r="AI3695" s="6"/>
      <c r="AJ3695" s="8"/>
      <c r="AK3695" s="6"/>
      <c r="AL3695" s="6"/>
      <c r="AM3695" s="6"/>
      <c r="AN3695" s="6"/>
      <c r="AO3695" s="6"/>
      <c r="AP3695" s="6"/>
      <c r="AQ3695" s="6"/>
      <c r="AR3695" s="6"/>
      <c r="AS3695" s="6"/>
    </row>
    <row r="3696" spans="1:45" x14ac:dyDescent="0.35">
      <c r="A3696">
        <v>2000</v>
      </c>
      <c r="B3696">
        <v>0.8936316074047258</v>
      </c>
      <c r="C3696">
        <v>60</v>
      </c>
      <c r="D3696">
        <v>1.061001035554022</v>
      </c>
      <c r="E3696">
        <v>0</v>
      </c>
      <c r="F3696">
        <v>0</v>
      </c>
      <c r="G3696">
        <v>0.8</v>
      </c>
      <c r="H3696" t="s">
        <v>98</v>
      </c>
      <c r="I3696" t="s">
        <v>98</v>
      </c>
      <c r="J3696">
        <v>0.1143770226</v>
      </c>
      <c r="K3696">
        <v>1.75288904E-2</v>
      </c>
      <c r="L3696">
        <v>1.39450676E-2</v>
      </c>
      <c r="M3696">
        <v>5.5469827999999983E-3</v>
      </c>
      <c r="N3696">
        <v>5.5469827999999983E-3</v>
      </c>
      <c r="O3696">
        <v>4.4128891999999989E-3</v>
      </c>
      <c r="P3696">
        <v>4.4128891999999989E-3</v>
      </c>
      <c r="Q3696">
        <v>7.0213271999999974E-3</v>
      </c>
      <c r="R3696">
        <v>5.5858003999999994E-3</v>
      </c>
      <c r="S3696">
        <v>4.4437703999999989E-3</v>
      </c>
      <c r="T3696">
        <v>3.5352309999999989E-3</v>
      </c>
      <c r="U3696">
        <v>1.36431464E-2</v>
      </c>
      <c r="V3696">
        <v>41.63</v>
      </c>
      <c r="W3696">
        <v>0.571885113</v>
      </c>
      <c r="X3696">
        <v>8.7644451999999998E-2</v>
      </c>
      <c r="Y3696">
        <v>6.9725337999999998E-2</v>
      </c>
      <c r="Z3696">
        <v>2.7734913999999999E-2</v>
      </c>
      <c r="AA3696">
        <v>2.7734913999999999E-2</v>
      </c>
      <c r="AB3696">
        <v>2.2064446000000001E-2</v>
      </c>
      <c r="AC3696">
        <v>2.2064446000000001E-2</v>
      </c>
      <c r="AD3696">
        <v>3.5106635999999997E-2</v>
      </c>
      <c r="AE3696">
        <v>2.7929002000000001E-2</v>
      </c>
      <c r="AF3696">
        <v>2.2218852000000001E-2</v>
      </c>
      <c r="AG3696">
        <v>1.7676154999999999E-2</v>
      </c>
      <c r="AH3696" s="6">
        <v>6.8215732000000001E-2</v>
      </c>
      <c r="AI3696" s="6"/>
      <c r="AJ3696" s="8"/>
      <c r="AK3696" s="6"/>
      <c r="AL3696" s="6"/>
      <c r="AM3696" s="6"/>
      <c r="AN3696" s="6"/>
      <c r="AO3696" s="6"/>
      <c r="AP3696" s="6"/>
      <c r="AQ3696" s="6"/>
      <c r="AR3696" s="6"/>
      <c r="AS3696" s="6"/>
    </row>
    <row r="3697" spans="1:45" x14ac:dyDescent="0.35">
      <c r="A3697">
        <v>2500</v>
      </c>
      <c r="B3697">
        <v>0.90603828832724931</v>
      </c>
      <c r="C3697">
        <v>60</v>
      </c>
      <c r="D3697">
        <v>1.061001035554022</v>
      </c>
      <c r="E3697">
        <v>0</v>
      </c>
      <c r="F3697">
        <v>0</v>
      </c>
      <c r="G3697">
        <v>0.8</v>
      </c>
      <c r="H3697" t="s">
        <v>98</v>
      </c>
      <c r="I3697" t="s">
        <v>98</v>
      </c>
      <c r="J3697">
        <v>0.1143770226</v>
      </c>
      <c r="K3697">
        <v>1.75288904E-2</v>
      </c>
      <c r="L3697">
        <v>1.39450676E-2</v>
      </c>
      <c r="M3697">
        <v>5.5469827999999983E-3</v>
      </c>
      <c r="N3697">
        <v>5.5469827999999983E-3</v>
      </c>
      <c r="O3697">
        <v>4.4128891999999989E-3</v>
      </c>
      <c r="P3697">
        <v>4.4128891999999989E-3</v>
      </c>
      <c r="Q3697">
        <v>7.0213271999999974E-3</v>
      </c>
      <c r="R3697">
        <v>5.5858003999999994E-3</v>
      </c>
      <c r="S3697">
        <v>4.4437703999999989E-3</v>
      </c>
      <c r="T3697">
        <v>3.5352309999999989E-3</v>
      </c>
      <c r="U3697">
        <v>1.36431464E-2</v>
      </c>
      <c r="V3697">
        <v>41.63</v>
      </c>
      <c r="W3697">
        <v>0.571885113</v>
      </c>
      <c r="X3697">
        <v>8.7644451999999998E-2</v>
      </c>
      <c r="Y3697">
        <v>6.9725337999999998E-2</v>
      </c>
      <c r="Z3697">
        <v>2.7734913999999999E-2</v>
      </c>
      <c r="AA3697">
        <v>2.7734913999999999E-2</v>
      </c>
      <c r="AB3697">
        <v>2.2064446000000001E-2</v>
      </c>
      <c r="AC3697">
        <v>2.2064446000000001E-2</v>
      </c>
      <c r="AD3697">
        <v>3.5106635999999997E-2</v>
      </c>
      <c r="AE3697">
        <v>2.7929002000000001E-2</v>
      </c>
      <c r="AF3697">
        <v>2.2218852000000001E-2</v>
      </c>
      <c r="AG3697">
        <v>1.7676154999999999E-2</v>
      </c>
      <c r="AH3697" s="6">
        <v>6.8215732000000001E-2</v>
      </c>
      <c r="AI3697" s="6"/>
      <c r="AJ3697" s="8"/>
      <c r="AK3697" s="6"/>
      <c r="AL3697" s="6"/>
      <c r="AM3697" s="6"/>
      <c r="AN3697" s="6"/>
      <c r="AO3697" s="6"/>
      <c r="AP3697" s="6"/>
      <c r="AQ3697" s="6"/>
      <c r="AR3697" s="6"/>
      <c r="AS3697" s="6"/>
    </row>
    <row r="3698" spans="1:45" x14ac:dyDescent="0.35">
      <c r="A3698">
        <v>5000</v>
      </c>
      <c r="B3698">
        <v>1.117297973920157</v>
      </c>
      <c r="C3698">
        <v>60</v>
      </c>
      <c r="D3698">
        <v>1.061001035554022</v>
      </c>
      <c r="E3698">
        <v>0</v>
      </c>
      <c r="F3698">
        <v>0</v>
      </c>
      <c r="G3698">
        <v>0.8</v>
      </c>
      <c r="H3698" t="s">
        <v>98</v>
      </c>
      <c r="I3698" t="s">
        <v>98</v>
      </c>
      <c r="J3698">
        <v>0.1143770226</v>
      </c>
      <c r="K3698">
        <v>1.75288904E-2</v>
      </c>
      <c r="L3698">
        <v>1.39450676E-2</v>
      </c>
      <c r="M3698">
        <v>5.5469827999999983E-3</v>
      </c>
      <c r="N3698">
        <v>5.5469827999999983E-3</v>
      </c>
      <c r="O3698">
        <v>4.4128891999999989E-3</v>
      </c>
      <c r="P3698">
        <v>4.4128891999999989E-3</v>
      </c>
      <c r="Q3698">
        <v>7.0213271999999974E-3</v>
      </c>
      <c r="R3698">
        <v>5.5858003999999994E-3</v>
      </c>
      <c r="S3698">
        <v>4.4437703999999989E-3</v>
      </c>
      <c r="T3698">
        <v>3.5352309999999989E-3</v>
      </c>
      <c r="U3698">
        <v>1.36431464E-2</v>
      </c>
      <c r="V3698">
        <v>41.63</v>
      </c>
      <c r="W3698">
        <v>0.571885113</v>
      </c>
      <c r="X3698">
        <v>8.7644451999999998E-2</v>
      </c>
      <c r="Y3698">
        <v>6.9725337999999998E-2</v>
      </c>
      <c r="Z3698">
        <v>2.7734913999999999E-2</v>
      </c>
      <c r="AA3698">
        <v>2.7734913999999999E-2</v>
      </c>
      <c r="AB3698">
        <v>2.2064446000000001E-2</v>
      </c>
      <c r="AC3698">
        <v>2.2064446000000001E-2</v>
      </c>
      <c r="AD3698">
        <v>3.5106635999999997E-2</v>
      </c>
      <c r="AE3698">
        <v>2.7929002000000001E-2</v>
      </c>
      <c r="AF3698">
        <v>2.2218852000000001E-2</v>
      </c>
      <c r="AG3698">
        <v>1.7676154999999999E-2</v>
      </c>
      <c r="AH3698" s="6">
        <v>6.8215732000000001E-2</v>
      </c>
      <c r="AI3698" s="6"/>
      <c r="AJ3698" s="8"/>
      <c r="AK3698" s="6"/>
      <c r="AL3698" s="6"/>
      <c r="AM3698" s="6"/>
      <c r="AN3698" s="6"/>
      <c r="AO3698" s="6"/>
      <c r="AP3698" s="6"/>
      <c r="AQ3698" s="6"/>
      <c r="AR3698" s="6"/>
      <c r="AS3698" s="6"/>
    </row>
    <row r="3699" spans="1:45" x14ac:dyDescent="0.35">
      <c r="A3699">
        <v>7500</v>
      </c>
      <c r="B3699">
        <v>1.3950471588544791</v>
      </c>
      <c r="C3699">
        <v>60</v>
      </c>
      <c r="D3699">
        <v>1.061001035554022</v>
      </c>
      <c r="E3699">
        <v>0</v>
      </c>
      <c r="F3699">
        <v>0</v>
      </c>
      <c r="G3699">
        <v>0.8</v>
      </c>
      <c r="H3699" t="s">
        <v>98</v>
      </c>
      <c r="I3699" t="s">
        <v>98</v>
      </c>
      <c r="J3699">
        <v>0.1143770226</v>
      </c>
      <c r="K3699">
        <v>1.75288904E-2</v>
      </c>
      <c r="L3699">
        <v>1.39450676E-2</v>
      </c>
      <c r="M3699">
        <v>5.5469827999999983E-3</v>
      </c>
      <c r="N3699">
        <v>5.5469827999999983E-3</v>
      </c>
      <c r="O3699">
        <v>4.4128891999999989E-3</v>
      </c>
      <c r="P3699">
        <v>4.4128891999999989E-3</v>
      </c>
      <c r="Q3699">
        <v>7.0213271999999974E-3</v>
      </c>
      <c r="R3699">
        <v>5.5858003999999994E-3</v>
      </c>
      <c r="S3699">
        <v>4.4437703999999989E-3</v>
      </c>
      <c r="T3699">
        <v>3.5352309999999989E-3</v>
      </c>
      <c r="U3699">
        <v>1.36431464E-2</v>
      </c>
      <c r="V3699">
        <v>41.63</v>
      </c>
      <c r="W3699">
        <v>0.571885113</v>
      </c>
      <c r="X3699">
        <v>8.7644451999999998E-2</v>
      </c>
      <c r="Y3699">
        <v>6.9725337999999998E-2</v>
      </c>
      <c r="Z3699">
        <v>2.7734913999999999E-2</v>
      </c>
      <c r="AA3699">
        <v>2.7734913999999999E-2</v>
      </c>
      <c r="AB3699">
        <v>2.2064446000000001E-2</v>
      </c>
      <c r="AC3699">
        <v>2.2064446000000001E-2</v>
      </c>
      <c r="AD3699">
        <v>3.5106635999999997E-2</v>
      </c>
      <c r="AE3699">
        <v>2.7929002000000001E-2</v>
      </c>
      <c r="AF3699">
        <v>2.2218852000000001E-2</v>
      </c>
      <c r="AG3699">
        <v>1.7676154999999999E-2</v>
      </c>
      <c r="AH3699" s="6">
        <v>6.8215732000000001E-2</v>
      </c>
      <c r="AI3699" s="6"/>
      <c r="AJ3699" s="8"/>
      <c r="AK3699" s="6"/>
      <c r="AL3699" s="6"/>
      <c r="AM3699" s="6"/>
      <c r="AN3699" s="6"/>
      <c r="AO3699" s="6"/>
      <c r="AP3699" s="6"/>
      <c r="AQ3699" s="6"/>
      <c r="AR3699" s="6"/>
      <c r="AS3699" s="6"/>
    </row>
    <row r="3700" spans="1:45" x14ac:dyDescent="0.35">
      <c r="A3700">
        <v>10000</v>
      </c>
      <c r="B3700">
        <v>1.67652720297524</v>
      </c>
      <c r="C3700">
        <v>60</v>
      </c>
      <c r="D3700">
        <v>1.061001035554022</v>
      </c>
      <c r="E3700">
        <v>0</v>
      </c>
      <c r="F3700">
        <v>0</v>
      </c>
      <c r="G3700">
        <v>0.8</v>
      </c>
      <c r="H3700" t="s">
        <v>98</v>
      </c>
      <c r="I3700" t="s">
        <v>98</v>
      </c>
      <c r="J3700">
        <v>0.1143770226</v>
      </c>
      <c r="K3700">
        <v>1.75288904E-2</v>
      </c>
      <c r="L3700">
        <v>1.39450676E-2</v>
      </c>
      <c r="M3700">
        <v>5.5469827999999983E-3</v>
      </c>
      <c r="N3700">
        <v>5.5469827999999983E-3</v>
      </c>
      <c r="O3700">
        <v>4.4128891999999989E-3</v>
      </c>
      <c r="P3700">
        <v>4.4128891999999989E-3</v>
      </c>
      <c r="Q3700">
        <v>7.0213271999999974E-3</v>
      </c>
      <c r="R3700">
        <v>5.5858003999999994E-3</v>
      </c>
      <c r="S3700">
        <v>4.4437703999999989E-3</v>
      </c>
      <c r="T3700">
        <v>3.5352309999999989E-3</v>
      </c>
      <c r="U3700">
        <v>1.36431464E-2</v>
      </c>
      <c r="V3700">
        <v>41.63</v>
      </c>
      <c r="W3700">
        <v>0.571885113</v>
      </c>
      <c r="X3700">
        <v>8.7644451999999998E-2</v>
      </c>
      <c r="Y3700">
        <v>6.9725337999999998E-2</v>
      </c>
      <c r="Z3700">
        <v>2.7734913999999999E-2</v>
      </c>
      <c r="AA3700">
        <v>2.7734913999999999E-2</v>
      </c>
      <c r="AB3700">
        <v>2.2064446000000001E-2</v>
      </c>
      <c r="AC3700">
        <v>2.2064446000000001E-2</v>
      </c>
      <c r="AD3700">
        <v>3.5106635999999997E-2</v>
      </c>
      <c r="AE3700">
        <v>2.7929002000000001E-2</v>
      </c>
      <c r="AF3700">
        <v>2.2218852000000001E-2</v>
      </c>
      <c r="AG3700">
        <v>1.7676154999999999E-2</v>
      </c>
      <c r="AH3700" s="6">
        <v>6.8215732000000001E-2</v>
      </c>
      <c r="AI3700" s="6"/>
      <c r="AJ3700" s="8"/>
      <c r="AK3700" s="6"/>
      <c r="AL3700" s="6"/>
      <c r="AM3700" s="6"/>
      <c r="AN3700" s="6"/>
      <c r="AO3700" s="6"/>
      <c r="AP3700" s="6"/>
      <c r="AQ3700" s="6"/>
      <c r="AR3700" s="6"/>
      <c r="AS3700" s="6"/>
    </row>
    <row r="3701" spans="1:45" x14ac:dyDescent="0.35">
      <c r="A3701">
        <v>15000</v>
      </c>
      <c r="B3701">
        <v>2.2225726567541368</v>
      </c>
      <c r="C3701">
        <v>60</v>
      </c>
      <c r="D3701">
        <v>1.061001035554022</v>
      </c>
      <c r="E3701">
        <v>0</v>
      </c>
      <c r="F3701">
        <v>0</v>
      </c>
      <c r="G3701">
        <v>0.8</v>
      </c>
      <c r="H3701" t="s">
        <v>98</v>
      </c>
      <c r="I3701" t="s">
        <v>98</v>
      </c>
      <c r="J3701">
        <v>0.1143770226</v>
      </c>
      <c r="K3701">
        <v>1.75288904E-2</v>
      </c>
      <c r="L3701">
        <v>1.39450676E-2</v>
      </c>
      <c r="M3701">
        <v>5.5469827999999983E-3</v>
      </c>
      <c r="N3701">
        <v>5.5469827999999983E-3</v>
      </c>
      <c r="O3701">
        <v>4.4128891999999989E-3</v>
      </c>
      <c r="P3701">
        <v>4.4128891999999989E-3</v>
      </c>
      <c r="Q3701">
        <v>7.0213271999999974E-3</v>
      </c>
      <c r="R3701">
        <v>5.5858003999999994E-3</v>
      </c>
      <c r="S3701">
        <v>4.4437703999999989E-3</v>
      </c>
      <c r="T3701">
        <v>3.5352309999999989E-3</v>
      </c>
      <c r="U3701">
        <v>1.36431464E-2</v>
      </c>
      <c r="V3701">
        <v>41.63</v>
      </c>
      <c r="W3701">
        <v>0.571885113</v>
      </c>
      <c r="X3701">
        <v>8.7644451999999998E-2</v>
      </c>
      <c r="Y3701">
        <v>6.9725337999999998E-2</v>
      </c>
      <c r="Z3701">
        <v>2.7734913999999999E-2</v>
      </c>
      <c r="AA3701">
        <v>2.7734913999999999E-2</v>
      </c>
      <c r="AB3701">
        <v>2.2064446000000001E-2</v>
      </c>
      <c r="AC3701">
        <v>2.2064446000000001E-2</v>
      </c>
      <c r="AD3701">
        <v>3.5106635999999997E-2</v>
      </c>
      <c r="AE3701">
        <v>2.7929002000000001E-2</v>
      </c>
      <c r="AF3701">
        <v>2.2218852000000001E-2</v>
      </c>
      <c r="AG3701">
        <v>1.7676154999999999E-2</v>
      </c>
      <c r="AH3701" s="6">
        <v>6.8215732000000001E-2</v>
      </c>
      <c r="AI3701" s="6"/>
      <c r="AJ3701" s="8"/>
      <c r="AK3701" s="6"/>
      <c r="AL3701" s="6"/>
      <c r="AM3701" s="6"/>
      <c r="AN3701" s="6"/>
      <c r="AO3701" s="6"/>
      <c r="AP3701" s="6"/>
      <c r="AQ3701" s="6"/>
      <c r="AR3701" s="6"/>
      <c r="AS3701" s="6"/>
    </row>
    <row r="3702" spans="1:45" x14ac:dyDescent="0.35">
      <c r="A3702">
        <v>1500</v>
      </c>
      <c r="B3702">
        <v>0.92509280818880391</v>
      </c>
      <c r="C3702">
        <v>90</v>
      </c>
      <c r="D3702">
        <v>1.061001035554022</v>
      </c>
      <c r="E3702">
        <v>0</v>
      </c>
      <c r="F3702">
        <v>0</v>
      </c>
      <c r="G3702">
        <v>0.8</v>
      </c>
      <c r="H3702" t="s">
        <v>98</v>
      </c>
      <c r="I3702" t="s">
        <v>98</v>
      </c>
      <c r="J3702">
        <v>0.1143770226</v>
      </c>
      <c r="K3702">
        <v>1.75288904E-2</v>
      </c>
      <c r="L3702">
        <v>1.39450676E-2</v>
      </c>
      <c r="M3702">
        <v>5.5469827999999983E-3</v>
      </c>
      <c r="N3702">
        <v>5.5469827999999983E-3</v>
      </c>
      <c r="O3702">
        <v>4.4128891999999989E-3</v>
      </c>
      <c r="P3702">
        <v>4.4128891999999989E-3</v>
      </c>
      <c r="Q3702">
        <v>7.0213271999999974E-3</v>
      </c>
      <c r="R3702">
        <v>5.5858003999999994E-3</v>
      </c>
      <c r="S3702">
        <v>4.4437703999999989E-3</v>
      </c>
      <c r="T3702">
        <v>3.5352309999999989E-3</v>
      </c>
      <c r="U3702">
        <v>1.36431464E-2</v>
      </c>
      <c r="V3702">
        <v>41.63</v>
      </c>
      <c r="W3702">
        <v>0.571885113</v>
      </c>
      <c r="X3702">
        <v>8.7644451999999998E-2</v>
      </c>
      <c r="Y3702">
        <v>6.9725337999999998E-2</v>
      </c>
      <c r="Z3702">
        <v>2.7734913999999999E-2</v>
      </c>
      <c r="AA3702">
        <v>2.7734913999999999E-2</v>
      </c>
      <c r="AB3702">
        <v>2.2064446000000001E-2</v>
      </c>
      <c r="AC3702">
        <v>2.2064446000000001E-2</v>
      </c>
      <c r="AD3702">
        <v>3.5106635999999997E-2</v>
      </c>
      <c r="AE3702">
        <v>2.7929002000000001E-2</v>
      </c>
      <c r="AF3702">
        <v>2.2218852000000001E-2</v>
      </c>
      <c r="AG3702">
        <v>1.7676154999999999E-2</v>
      </c>
      <c r="AH3702" s="6">
        <v>6.8215732000000001E-2</v>
      </c>
      <c r="AI3702" s="6"/>
      <c r="AJ3702" s="8"/>
      <c r="AK3702" s="6"/>
      <c r="AL3702" s="6"/>
      <c r="AM3702" s="6"/>
      <c r="AN3702" s="6"/>
      <c r="AO3702" s="6"/>
      <c r="AP3702" s="6"/>
      <c r="AQ3702" s="6"/>
      <c r="AR3702" s="6"/>
      <c r="AS3702" s="6"/>
    </row>
    <row r="3703" spans="1:45" x14ac:dyDescent="0.35">
      <c r="A3703">
        <v>2000</v>
      </c>
      <c r="B3703">
        <v>0.92489827325840546</v>
      </c>
      <c r="C3703">
        <v>90</v>
      </c>
      <c r="D3703">
        <v>1.061001035554022</v>
      </c>
      <c r="E3703">
        <v>0</v>
      </c>
      <c r="F3703">
        <v>0</v>
      </c>
      <c r="G3703">
        <v>0.8</v>
      </c>
      <c r="H3703" t="s">
        <v>98</v>
      </c>
      <c r="I3703" t="s">
        <v>98</v>
      </c>
      <c r="J3703">
        <v>0.1143770226</v>
      </c>
      <c r="K3703">
        <v>1.75288904E-2</v>
      </c>
      <c r="L3703">
        <v>1.39450676E-2</v>
      </c>
      <c r="M3703">
        <v>5.5469827999999983E-3</v>
      </c>
      <c r="N3703">
        <v>5.5469827999999983E-3</v>
      </c>
      <c r="O3703">
        <v>4.4128891999999989E-3</v>
      </c>
      <c r="P3703">
        <v>4.4128891999999989E-3</v>
      </c>
      <c r="Q3703">
        <v>7.0213271999999974E-3</v>
      </c>
      <c r="R3703">
        <v>5.5858003999999994E-3</v>
      </c>
      <c r="S3703">
        <v>4.4437703999999989E-3</v>
      </c>
      <c r="T3703">
        <v>3.5352309999999989E-3</v>
      </c>
      <c r="U3703">
        <v>1.36431464E-2</v>
      </c>
      <c r="V3703">
        <v>41.63</v>
      </c>
      <c r="W3703">
        <v>0.571885113</v>
      </c>
      <c r="X3703">
        <v>8.7644451999999998E-2</v>
      </c>
      <c r="Y3703">
        <v>6.9725337999999998E-2</v>
      </c>
      <c r="Z3703">
        <v>2.7734913999999999E-2</v>
      </c>
      <c r="AA3703">
        <v>2.7734913999999999E-2</v>
      </c>
      <c r="AB3703">
        <v>2.2064446000000001E-2</v>
      </c>
      <c r="AC3703">
        <v>2.2064446000000001E-2</v>
      </c>
      <c r="AD3703">
        <v>3.5106635999999997E-2</v>
      </c>
      <c r="AE3703">
        <v>2.7929002000000001E-2</v>
      </c>
      <c r="AF3703">
        <v>2.2218852000000001E-2</v>
      </c>
      <c r="AG3703">
        <v>1.7676154999999999E-2</v>
      </c>
      <c r="AH3703" s="6">
        <v>6.8215732000000001E-2</v>
      </c>
      <c r="AI3703" s="6"/>
      <c r="AJ3703" s="8"/>
      <c r="AK3703" s="6"/>
      <c r="AL3703" s="6"/>
      <c r="AM3703" s="6"/>
      <c r="AN3703" s="6"/>
      <c r="AO3703" s="6"/>
      <c r="AP3703" s="6"/>
      <c r="AQ3703" s="6"/>
      <c r="AR3703" s="6"/>
      <c r="AS3703" s="6"/>
    </row>
    <row r="3704" spans="1:45" x14ac:dyDescent="0.35">
      <c r="A3704">
        <v>2500</v>
      </c>
      <c r="B3704">
        <v>0.9371126097213438</v>
      </c>
      <c r="C3704">
        <v>90</v>
      </c>
      <c r="D3704">
        <v>1.061001035554022</v>
      </c>
      <c r="E3704">
        <v>0</v>
      </c>
      <c r="F3704">
        <v>0</v>
      </c>
      <c r="G3704">
        <v>0.8</v>
      </c>
      <c r="H3704" t="s">
        <v>98</v>
      </c>
      <c r="I3704" t="s">
        <v>98</v>
      </c>
      <c r="J3704">
        <v>0.1143770226</v>
      </c>
      <c r="K3704">
        <v>1.75288904E-2</v>
      </c>
      <c r="L3704">
        <v>1.39450676E-2</v>
      </c>
      <c r="M3704">
        <v>5.5469827999999983E-3</v>
      </c>
      <c r="N3704">
        <v>5.5469827999999983E-3</v>
      </c>
      <c r="O3704">
        <v>4.4128891999999989E-3</v>
      </c>
      <c r="P3704">
        <v>4.4128891999999989E-3</v>
      </c>
      <c r="Q3704">
        <v>7.0213271999999974E-3</v>
      </c>
      <c r="R3704">
        <v>5.5858003999999994E-3</v>
      </c>
      <c r="S3704">
        <v>4.4437703999999989E-3</v>
      </c>
      <c r="T3704">
        <v>3.5352309999999989E-3</v>
      </c>
      <c r="U3704">
        <v>1.36431464E-2</v>
      </c>
      <c r="V3704">
        <v>41.63</v>
      </c>
      <c r="W3704">
        <v>0.571885113</v>
      </c>
      <c r="X3704">
        <v>8.7644451999999998E-2</v>
      </c>
      <c r="Y3704">
        <v>6.9725337999999998E-2</v>
      </c>
      <c r="Z3704">
        <v>2.7734913999999999E-2</v>
      </c>
      <c r="AA3704">
        <v>2.7734913999999999E-2</v>
      </c>
      <c r="AB3704">
        <v>2.2064446000000001E-2</v>
      </c>
      <c r="AC3704">
        <v>2.2064446000000001E-2</v>
      </c>
      <c r="AD3704">
        <v>3.5106635999999997E-2</v>
      </c>
      <c r="AE3704">
        <v>2.7929002000000001E-2</v>
      </c>
      <c r="AF3704">
        <v>2.2218852000000001E-2</v>
      </c>
      <c r="AG3704">
        <v>1.7676154999999999E-2</v>
      </c>
      <c r="AH3704" s="6">
        <v>6.8215732000000001E-2</v>
      </c>
      <c r="AI3704" s="6"/>
      <c r="AJ3704" s="8"/>
      <c r="AK3704" s="6"/>
      <c r="AL3704" s="6"/>
      <c r="AM3704" s="6"/>
      <c r="AN3704" s="6"/>
      <c r="AO3704" s="6"/>
      <c r="AP3704" s="6"/>
      <c r="AQ3704" s="6"/>
      <c r="AR3704" s="6"/>
      <c r="AS3704" s="6"/>
    </row>
    <row r="3705" spans="1:45" x14ac:dyDescent="0.35">
      <c r="A3705">
        <v>5000</v>
      </c>
      <c r="B3705">
        <v>1.1250544064077559</v>
      </c>
      <c r="C3705">
        <v>90</v>
      </c>
      <c r="D3705">
        <v>1.061001035554022</v>
      </c>
      <c r="E3705">
        <v>0</v>
      </c>
      <c r="F3705">
        <v>0</v>
      </c>
      <c r="G3705">
        <v>0.8</v>
      </c>
      <c r="H3705" t="s">
        <v>98</v>
      </c>
      <c r="I3705" t="s">
        <v>98</v>
      </c>
      <c r="J3705">
        <v>0.1143770226</v>
      </c>
      <c r="K3705">
        <v>1.75288904E-2</v>
      </c>
      <c r="L3705">
        <v>1.39450676E-2</v>
      </c>
      <c r="M3705">
        <v>5.5469827999999983E-3</v>
      </c>
      <c r="N3705">
        <v>5.5469827999999983E-3</v>
      </c>
      <c r="O3705">
        <v>4.4128891999999989E-3</v>
      </c>
      <c r="P3705">
        <v>4.4128891999999989E-3</v>
      </c>
      <c r="Q3705">
        <v>7.0213271999999974E-3</v>
      </c>
      <c r="R3705">
        <v>5.5858003999999994E-3</v>
      </c>
      <c r="S3705">
        <v>4.4437703999999989E-3</v>
      </c>
      <c r="T3705">
        <v>3.5352309999999989E-3</v>
      </c>
      <c r="U3705">
        <v>1.36431464E-2</v>
      </c>
      <c r="V3705">
        <v>41.63</v>
      </c>
      <c r="W3705">
        <v>0.571885113</v>
      </c>
      <c r="X3705">
        <v>8.7644451999999998E-2</v>
      </c>
      <c r="Y3705">
        <v>6.9725337999999998E-2</v>
      </c>
      <c r="Z3705">
        <v>2.7734913999999999E-2</v>
      </c>
      <c r="AA3705">
        <v>2.7734913999999999E-2</v>
      </c>
      <c r="AB3705">
        <v>2.2064446000000001E-2</v>
      </c>
      <c r="AC3705">
        <v>2.2064446000000001E-2</v>
      </c>
      <c r="AD3705">
        <v>3.5106635999999997E-2</v>
      </c>
      <c r="AE3705">
        <v>2.7929002000000001E-2</v>
      </c>
      <c r="AF3705">
        <v>2.2218852000000001E-2</v>
      </c>
      <c r="AG3705">
        <v>1.7676154999999999E-2</v>
      </c>
      <c r="AH3705" s="6">
        <v>6.8215732000000001E-2</v>
      </c>
      <c r="AI3705" s="6"/>
      <c r="AJ3705" s="8"/>
      <c r="AK3705" s="6"/>
      <c r="AL3705" s="6"/>
      <c r="AM3705" s="6"/>
      <c r="AN3705" s="6"/>
      <c r="AO3705" s="6"/>
      <c r="AP3705" s="6"/>
      <c r="AQ3705" s="6"/>
      <c r="AR3705" s="6"/>
      <c r="AS3705" s="6"/>
    </row>
    <row r="3706" spans="1:45" x14ac:dyDescent="0.35">
      <c r="A3706">
        <v>7500</v>
      </c>
      <c r="B3706">
        <v>1.3816997341784081</v>
      </c>
      <c r="C3706">
        <v>90</v>
      </c>
      <c r="D3706">
        <v>1.061001035554022</v>
      </c>
      <c r="E3706">
        <v>0</v>
      </c>
      <c r="F3706">
        <v>0</v>
      </c>
      <c r="G3706">
        <v>0.8</v>
      </c>
      <c r="H3706" t="s">
        <v>98</v>
      </c>
      <c r="I3706" t="s">
        <v>98</v>
      </c>
      <c r="J3706">
        <v>0.1143770226</v>
      </c>
      <c r="K3706">
        <v>1.75288904E-2</v>
      </c>
      <c r="L3706">
        <v>1.39450676E-2</v>
      </c>
      <c r="M3706">
        <v>5.5469827999999983E-3</v>
      </c>
      <c r="N3706">
        <v>5.5469827999999983E-3</v>
      </c>
      <c r="O3706">
        <v>4.4128891999999989E-3</v>
      </c>
      <c r="P3706">
        <v>4.4128891999999989E-3</v>
      </c>
      <c r="Q3706">
        <v>7.0213271999999974E-3</v>
      </c>
      <c r="R3706">
        <v>5.5858003999999994E-3</v>
      </c>
      <c r="S3706">
        <v>4.4437703999999989E-3</v>
      </c>
      <c r="T3706">
        <v>3.5352309999999989E-3</v>
      </c>
      <c r="U3706">
        <v>1.36431464E-2</v>
      </c>
      <c r="V3706">
        <v>41.63</v>
      </c>
      <c r="W3706">
        <v>0.571885113</v>
      </c>
      <c r="X3706">
        <v>8.7644451999999998E-2</v>
      </c>
      <c r="Y3706">
        <v>6.9725337999999998E-2</v>
      </c>
      <c r="Z3706">
        <v>2.7734913999999999E-2</v>
      </c>
      <c r="AA3706">
        <v>2.7734913999999999E-2</v>
      </c>
      <c r="AB3706">
        <v>2.2064446000000001E-2</v>
      </c>
      <c r="AC3706">
        <v>2.2064446000000001E-2</v>
      </c>
      <c r="AD3706">
        <v>3.5106635999999997E-2</v>
      </c>
      <c r="AE3706">
        <v>2.7929002000000001E-2</v>
      </c>
      <c r="AF3706">
        <v>2.2218852000000001E-2</v>
      </c>
      <c r="AG3706">
        <v>1.7676154999999999E-2</v>
      </c>
      <c r="AH3706" s="6">
        <v>6.8215732000000001E-2</v>
      </c>
      <c r="AI3706" s="6"/>
      <c r="AJ3706" s="8"/>
      <c r="AK3706" s="6"/>
      <c r="AL3706" s="6"/>
      <c r="AM3706" s="6"/>
      <c r="AN3706" s="6"/>
      <c r="AO3706" s="6"/>
      <c r="AP3706" s="6"/>
      <c r="AQ3706" s="6"/>
      <c r="AR3706" s="6"/>
      <c r="AS3706" s="6"/>
    </row>
    <row r="3707" spans="1:45" x14ac:dyDescent="0.35">
      <c r="A3707">
        <v>10000</v>
      </c>
      <c r="B3707">
        <v>1.645710850408669</v>
      </c>
      <c r="C3707">
        <v>90</v>
      </c>
      <c r="D3707">
        <v>1.061001035554022</v>
      </c>
      <c r="E3707">
        <v>0</v>
      </c>
      <c r="F3707">
        <v>0</v>
      </c>
      <c r="G3707">
        <v>0.8</v>
      </c>
      <c r="H3707" t="s">
        <v>98</v>
      </c>
      <c r="I3707" t="s">
        <v>98</v>
      </c>
      <c r="J3707">
        <v>0.1143770226</v>
      </c>
      <c r="K3707">
        <v>1.75288904E-2</v>
      </c>
      <c r="L3707">
        <v>1.39450676E-2</v>
      </c>
      <c r="M3707">
        <v>5.5469827999999983E-3</v>
      </c>
      <c r="N3707">
        <v>5.5469827999999983E-3</v>
      </c>
      <c r="O3707">
        <v>4.4128891999999989E-3</v>
      </c>
      <c r="P3707">
        <v>4.4128891999999989E-3</v>
      </c>
      <c r="Q3707">
        <v>7.0213271999999974E-3</v>
      </c>
      <c r="R3707">
        <v>5.5858003999999994E-3</v>
      </c>
      <c r="S3707">
        <v>4.4437703999999989E-3</v>
      </c>
      <c r="T3707">
        <v>3.5352309999999989E-3</v>
      </c>
      <c r="U3707">
        <v>1.36431464E-2</v>
      </c>
      <c r="V3707">
        <v>41.63</v>
      </c>
      <c r="W3707">
        <v>0.571885113</v>
      </c>
      <c r="X3707">
        <v>8.7644451999999998E-2</v>
      </c>
      <c r="Y3707">
        <v>6.9725337999999998E-2</v>
      </c>
      <c r="Z3707">
        <v>2.7734913999999999E-2</v>
      </c>
      <c r="AA3707">
        <v>2.7734913999999999E-2</v>
      </c>
      <c r="AB3707">
        <v>2.2064446000000001E-2</v>
      </c>
      <c r="AC3707">
        <v>2.2064446000000001E-2</v>
      </c>
      <c r="AD3707">
        <v>3.5106635999999997E-2</v>
      </c>
      <c r="AE3707">
        <v>2.7929002000000001E-2</v>
      </c>
      <c r="AF3707">
        <v>2.2218852000000001E-2</v>
      </c>
      <c r="AG3707">
        <v>1.7676154999999999E-2</v>
      </c>
      <c r="AH3707" s="6">
        <v>6.8215732000000001E-2</v>
      </c>
      <c r="AI3707" s="6"/>
      <c r="AJ3707" s="8"/>
      <c r="AK3707" s="6"/>
      <c r="AL3707" s="6"/>
      <c r="AM3707" s="6"/>
      <c r="AN3707" s="6"/>
      <c r="AO3707" s="6"/>
      <c r="AP3707" s="6"/>
      <c r="AQ3707" s="6"/>
      <c r="AR3707" s="6"/>
      <c r="AS3707" s="6"/>
    </row>
    <row r="3708" spans="1:45" x14ac:dyDescent="0.35">
      <c r="A3708">
        <v>15000</v>
      </c>
      <c r="B3708">
        <v>2.1615856287106991</v>
      </c>
      <c r="C3708">
        <v>90</v>
      </c>
      <c r="D3708">
        <v>1.061001035554022</v>
      </c>
      <c r="E3708">
        <v>0</v>
      </c>
      <c r="F3708">
        <v>0</v>
      </c>
      <c r="G3708">
        <v>0.8</v>
      </c>
      <c r="H3708" t="s">
        <v>98</v>
      </c>
      <c r="I3708" t="s">
        <v>98</v>
      </c>
      <c r="J3708">
        <v>0.1143770226</v>
      </c>
      <c r="K3708">
        <v>1.75288904E-2</v>
      </c>
      <c r="L3708">
        <v>1.39450676E-2</v>
      </c>
      <c r="M3708">
        <v>5.5469827999999983E-3</v>
      </c>
      <c r="N3708">
        <v>5.5469827999999983E-3</v>
      </c>
      <c r="O3708">
        <v>4.4128891999999989E-3</v>
      </c>
      <c r="P3708">
        <v>4.4128891999999989E-3</v>
      </c>
      <c r="Q3708">
        <v>7.0213271999999974E-3</v>
      </c>
      <c r="R3708">
        <v>5.5858003999999994E-3</v>
      </c>
      <c r="S3708">
        <v>4.4437703999999989E-3</v>
      </c>
      <c r="T3708">
        <v>3.5352309999999989E-3</v>
      </c>
      <c r="U3708">
        <v>1.36431464E-2</v>
      </c>
      <c r="V3708">
        <v>41.63</v>
      </c>
      <c r="W3708">
        <v>0.571885113</v>
      </c>
      <c r="X3708">
        <v>8.7644451999999998E-2</v>
      </c>
      <c r="Y3708">
        <v>6.9725337999999998E-2</v>
      </c>
      <c r="Z3708">
        <v>2.7734913999999999E-2</v>
      </c>
      <c r="AA3708">
        <v>2.7734913999999999E-2</v>
      </c>
      <c r="AB3708">
        <v>2.2064446000000001E-2</v>
      </c>
      <c r="AC3708">
        <v>2.2064446000000001E-2</v>
      </c>
      <c r="AD3708">
        <v>3.5106635999999997E-2</v>
      </c>
      <c r="AE3708">
        <v>2.7929002000000001E-2</v>
      </c>
      <c r="AF3708">
        <v>2.2218852000000001E-2</v>
      </c>
      <c r="AG3708">
        <v>1.7676154999999999E-2</v>
      </c>
      <c r="AH3708" s="6">
        <v>6.8215732000000001E-2</v>
      </c>
      <c r="AI3708" s="6"/>
      <c r="AJ3708" s="8"/>
      <c r="AK3708" s="6"/>
      <c r="AL3708" s="6"/>
      <c r="AM3708" s="6"/>
      <c r="AN3708" s="6"/>
      <c r="AO3708" s="6"/>
      <c r="AP3708" s="6"/>
      <c r="AQ3708" s="6"/>
      <c r="AR3708" s="6"/>
      <c r="AS3708" s="6"/>
    </row>
    <row r="3709" spans="1:45" x14ac:dyDescent="0.35">
      <c r="A3709">
        <v>1500</v>
      </c>
      <c r="B3709">
        <v>0.94698630107049742</v>
      </c>
      <c r="C3709">
        <v>120</v>
      </c>
      <c r="D3709">
        <v>1.061001035554022</v>
      </c>
      <c r="E3709">
        <v>0</v>
      </c>
      <c r="F3709">
        <v>0</v>
      </c>
      <c r="G3709">
        <v>0.8</v>
      </c>
      <c r="H3709" t="s">
        <v>98</v>
      </c>
      <c r="I3709" t="s">
        <v>98</v>
      </c>
      <c r="J3709">
        <v>0.1143770226</v>
      </c>
      <c r="K3709">
        <v>1.75288904E-2</v>
      </c>
      <c r="L3709">
        <v>1.39450676E-2</v>
      </c>
      <c r="M3709">
        <v>5.5469827999999983E-3</v>
      </c>
      <c r="N3709">
        <v>5.5469827999999983E-3</v>
      </c>
      <c r="O3709">
        <v>4.4128891999999989E-3</v>
      </c>
      <c r="P3709">
        <v>4.4128891999999989E-3</v>
      </c>
      <c r="Q3709">
        <v>7.0213271999999974E-3</v>
      </c>
      <c r="R3709">
        <v>5.5858003999999994E-3</v>
      </c>
      <c r="S3709">
        <v>4.4437703999999989E-3</v>
      </c>
      <c r="T3709">
        <v>3.5352309999999989E-3</v>
      </c>
      <c r="U3709">
        <v>1.36431464E-2</v>
      </c>
      <c r="V3709">
        <v>41.63</v>
      </c>
      <c r="W3709">
        <v>0.571885113</v>
      </c>
      <c r="X3709">
        <v>8.7644451999999998E-2</v>
      </c>
      <c r="Y3709">
        <v>6.9725337999999998E-2</v>
      </c>
      <c r="Z3709">
        <v>2.7734913999999999E-2</v>
      </c>
      <c r="AA3709">
        <v>2.7734913999999999E-2</v>
      </c>
      <c r="AB3709">
        <v>2.2064446000000001E-2</v>
      </c>
      <c r="AC3709">
        <v>2.2064446000000001E-2</v>
      </c>
      <c r="AD3709">
        <v>3.5106635999999997E-2</v>
      </c>
      <c r="AE3709">
        <v>2.7929002000000001E-2</v>
      </c>
      <c r="AF3709">
        <v>2.2218852000000001E-2</v>
      </c>
      <c r="AG3709">
        <v>1.7676154999999999E-2</v>
      </c>
      <c r="AH3709" s="6">
        <v>6.8215732000000001E-2</v>
      </c>
      <c r="AI3709" s="6"/>
      <c r="AJ3709" s="8"/>
      <c r="AK3709" s="6"/>
      <c r="AL3709" s="6"/>
      <c r="AM3709" s="6"/>
      <c r="AN3709" s="6"/>
      <c r="AO3709" s="6"/>
      <c r="AP3709" s="6"/>
      <c r="AQ3709" s="6"/>
      <c r="AR3709" s="6"/>
      <c r="AS3709" s="6"/>
    </row>
    <row r="3710" spans="1:45" x14ac:dyDescent="0.35">
      <c r="A3710">
        <v>2000</v>
      </c>
      <c r="B3710">
        <v>0.9497767925996986</v>
      </c>
      <c r="C3710">
        <v>120</v>
      </c>
      <c r="D3710">
        <v>1.061001035554022</v>
      </c>
      <c r="E3710">
        <v>0</v>
      </c>
      <c r="F3710">
        <v>0</v>
      </c>
      <c r="G3710">
        <v>0.8</v>
      </c>
      <c r="H3710" t="s">
        <v>98</v>
      </c>
      <c r="I3710" t="s">
        <v>98</v>
      </c>
      <c r="J3710">
        <v>0.1143770226</v>
      </c>
      <c r="K3710">
        <v>1.75288904E-2</v>
      </c>
      <c r="L3710">
        <v>1.39450676E-2</v>
      </c>
      <c r="M3710">
        <v>5.5469827999999983E-3</v>
      </c>
      <c r="N3710">
        <v>5.5469827999999983E-3</v>
      </c>
      <c r="O3710">
        <v>4.4128891999999989E-3</v>
      </c>
      <c r="P3710">
        <v>4.4128891999999989E-3</v>
      </c>
      <c r="Q3710">
        <v>7.0213271999999974E-3</v>
      </c>
      <c r="R3710">
        <v>5.5858003999999994E-3</v>
      </c>
      <c r="S3710">
        <v>4.4437703999999989E-3</v>
      </c>
      <c r="T3710">
        <v>3.5352309999999989E-3</v>
      </c>
      <c r="U3710">
        <v>1.36431464E-2</v>
      </c>
      <c r="V3710">
        <v>41.63</v>
      </c>
      <c r="W3710">
        <v>0.571885113</v>
      </c>
      <c r="X3710">
        <v>8.7644451999999998E-2</v>
      </c>
      <c r="Y3710">
        <v>6.9725337999999998E-2</v>
      </c>
      <c r="Z3710">
        <v>2.7734913999999999E-2</v>
      </c>
      <c r="AA3710">
        <v>2.7734913999999999E-2</v>
      </c>
      <c r="AB3710">
        <v>2.2064446000000001E-2</v>
      </c>
      <c r="AC3710">
        <v>2.2064446000000001E-2</v>
      </c>
      <c r="AD3710">
        <v>3.5106635999999997E-2</v>
      </c>
      <c r="AE3710">
        <v>2.7929002000000001E-2</v>
      </c>
      <c r="AF3710">
        <v>2.2218852000000001E-2</v>
      </c>
      <c r="AG3710">
        <v>1.7676154999999999E-2</v>
      </c>
      <c r="AH3710" s="6">
        <v>6.8215732000000001E-2</v>
      </c>
      <c r="AI3710" s="6"/>
      <c r="AJ3710" s="8"/>
      <c r="AK3710" s="6"/>
      <c r="AL3710" s="6"/>
      <c r="AM3710" s="6"/>
      <c r="AN3710" s="6"/>
      <c r="AO3710" s="6"/>
      <c r="AP3710" s="6"/>
      <c r="AQ3710" s="6"/>
      <c r="AR3710" s="6"/>
      <c r="AS3710" s="6"/>
    </row>
    <row r="3711" spans="1:45" x14ac:dyDescent="0.35">
      <c r="A3711">
        <v>2500</v>
      </c>
      <c r="B3711">
        <v>0.96250103185660674</v>
      </c>
      <c r="C3711">
        <v>120</v>
      </c>
      <c r="D3711">
        <v>1.061001035554022</v>
      </c>
      <c r="E3711">
        <v>0</v>
      </c>
      <c r="F3711">
        <v>0</v>
      </c>
      <c r="G3711">
        <v>0.8</v>
      </c>
      <c r="H3711" t="s">
        <v>98</v>
      </c>
      <c r="I3711" t="s">
        <v>98</v>
      </c>
      <c r="J3711">
        <v>0.1143770226</v>
      </c>
      <c r="K3711">
        <v>1.75288904E-2</v>
      </c>
      <c r="L3711">
        <v>1.39450676E-2</v>
      </c>
      <c r="M3711">
        <v>5.5469827999999983E-3</v>
      </c>
      <c r="N3711">
        <v>5.5469827999999983E-3</v>
      </c>
      <c r="O3711">
        <v>4.4128891999999989E-3</v>
      </c>
      <c r="P3711">
        <v>4.4128891999999989E-3</v>
      </c>
      <c r="Q3711">
        <v>7.0213271999999974E-3</v>
      </c>
      <c r="R3711">
        <v>5.5858003999999994E-3</v>
      </c>
      <c r="S3711">
        <v>4.4437703999999989E-3</v>
      </c>
      <c r="T3711">
        <v>3.5352309999999989E-3</v>
      </c>
      <c r="U3711">
        <v>1.36431464E-2</v>
      </c>
      <c r="V3711">
        <v>41.63</v>
      </c>
      <c r="W3711">
        <v>0.571885113</v>
      </c>
      <c r="X3711">
        <v>8.7644451999999998E-2</v>
      </c>
      <c r="Y3711">
        <v>6.9725337999999998E-2</v>
      </c>
      <c r="Z3711">
        <v>2.7734913999999999E-2</v>
      </c>
      <c r="AA3711">
        <v>2.7734913999999999E-2</v>
      </c>
      <c r="AB3711">
        <v>2.2064446000000001E-2</v>
      </c>
      <c r="AC3711">
        <v>2.2064446000000001E-2</v>
      </c>
      <c r="AD3711">
        <v>3.5106635999999997E-2</v>
      </c>
      <c r="AE3711">
        <v>2.7929002000000001E-2</v>
      </c>
      <c r="AF3711">
        <v>2.2218852000000001E-2</v>
      </c>
      <c r="AG3711">
        <v>1.7676154999999999E-2</v>
      </c>
      <c r="AH3711" s="6">
        <v>6.8215732000000001E-2</v>
      </c>
      <c r="AI3711" s="6"/>
      <c r="AJ3711" s="8"/>
      <c r="AK3711" s="6"/>
      <c r="AL3711" s="6"/>
      <c r="AM3711" s="6"/>
      <c r="AN3711" s="6"/>
      <c r="AO3711" s="6"/>
      <c r="AP3711" s="6"/>
      <c r="AQ3711" s="6"/>
      <c r="AR3711" s="6"/>
      <c r="AS3711" s="6"/>
    </row>
    <row r="3712" spans="1:45" x14ac:dyDescent="0.35">
      <c r="A3712">
        <v>5000</v>
      </c>
      <c r="B3712">
        <v>1.1329937752065109</v>
      </c>
      <c r="C3712">
        <v>120</v>
      </c>
      <c r="D3712">
        <v>1.061001035554022</v>
      </c>
      <c r="E3712">
        <v>0</v>
      </c>
      <c r="F3712">
        <v>0</v>
      </c>
      <c r="G3712">
        <v>0.8</v>
      </c>
      <c r="H3712" t="s">
        <v>98</v>
      </c>
      <c r="I3712" t="s">
        <v>98</v>
      </c>
      <c r="J3712">
        <v>0.1143770226</v>
      </c>
      <c r="K3712">
        <v>1.75288904E-2</v>
      </c>
      <c r="L3712">
        <v>1.39450676E-2</v>
      </c>
      <c r="M3712">
        <v>5.5469827999999983E-3</v>
      </c>
      <c r="N3712">
        <v>5.5469827999999983E-3</v>
      </c>
      <c r="O3712">
        <v>4.4128891999999989E-3</v>
      </c>
      <c r="P3712">
        <v>4.4128891999999989E-3</v>
      </c>
      <c r="Q3712">
        <v>7.0213271999999974E-3</v>
      </c>
      <c r="R3712">
        <v>5.5858003999999994E-3</v>
      </c>
      <c r="S3712">
        <v>4.4437703999999989E-3</v>
      </c>
      <c r="T3712">
        <v>3.5352309999999989E-3</v>
      </c>
      <c r="U3712">
        <v>1.36431464E-2</v>
      </c>
      <c r="V3712">
        <v>41.63</v>
      </c>
      <c r="W3712">
        <v>0.571885113</v>
      </c>
      <c r="X3712">
        <v>8.7644451999999998E-2</v>
      </c>
      <c r="Y3712">
        <v>6.9725337999999998E-2</v>
      </c>
      <c r="Z3712">
        <v>2.7734913999999999E-2</v>
      </c>
      <c r="AA3712">
        <v>2.7734913999999999E-2</v>
      </c>
      <c r="AB3712">
        <v>2.2064446000000001E-2</v>
      </c>
      <c r="AC3712">
        <v>2.2064446000000001E-2</v>
      </c>
      <c r="AD3712">
        <v>3.5106635999999997E-2</v>
      </c>
      <c r="AE3712">
        <v>2.7929002000000001E-2</v>
      </c>
      <c r="AF3712">
        <v>2.2218852000000001E-2</v>
      </c>
      <c r="AG3712">
        <v>1.7676154999999999E-2</v>
      </c>
      <c r="AH3712" s="6">
        <v>6.8215732000000001E-2</v>
      </c>
      <c r="AI3712" s="6"/>
      <c r="AJ3712" s="8"/>
      <c r="AK3712" s="6"/>
      <c r="AL3712" s="6"/>
      <c r="AM3712" s="6"/>
      <c r="AN3712" s="6"/>
      <c r="AO3712" s="6"/>
      <c r="AP3712" s="6"/>
      <c r="AQ3712" s="6"/>
      <c r="AR3712" s="6"/>
      <c r="AS3712" s="6"/>
    </row>
    <row r="3713" spans="1:45" x14ac:dyDescent="0.35">
      <c r="A3713">
        <v>7500</v>
      </c>
      <c r="B3713">
        <v>1.3709545006909121</v>
      </c>
      <c r="C3713">
        <v>120</v>
      </c>
      <c r="D3713">
        <v>1.061001035554022</v>
      </c>
      <c r="E3713">
        <v>0</v>
      </c>
      <c r="F3713">
        <v>0</v>
      </c>
      <c r="G3713">
        <v>0.8</v>
      </c>
      <c r="H3713" t="s">
        <v>98</v>
      </c>
      <c r="I3713" t="s">
        <v>98</v>
      </c>
      <c r="J3713">
        <v>0.1143770226</v>
      </c>
      <c r="K3713">
        <v>1.75288904E-2</v>
      </c>
      <c r="L3713">
        <v>1.39450676E-2</v>
      </c>
      <c r="M3713">
        <v>5.5469827999999983E-3</v>
      </c>
      <c r="N3713">
        <v>5.5469827999999983E-3</v>
      </c>
      <c r="O3713">
        <v>4.4128891999999989E-3</v>
      </c>
      <c r="P3713">
        <v>4.4128891999999989E-3</v>
      </c>
      <c r="Q3713">
        <v>7.0213271999999974E-3</v>
      </c>
      <c r="R3713">
        <v>5.5858003999999994E-3</v>
      </c>
      <c r="S3713">
        <v>4.4437703999999989E-3</v>
      </c>
      <c r="T3713">
        <v>3.5352309999999989E-3</v>
      </c>
      <c r="U3713">
        <v>1.36431464E-2</v>
      </c>
      <c r="V3713">
        <v>41.63</v>
      </c>
      <c r="W3713">
        <v>0.571885113</v>
      </c>
      <c r="X3713">
        <v>8.7644451999999998E-2</v>
      </c>
      <c r="Y3713">
        <v>6.9725337999999998E-2</v>
      </c>
      <c r="Z3713">
        <v>2.7734913999999999E-2</v>
      </c>
      <c r="AA3713">
        <v>2.7734913999999999E-2</v>
      </c>
      <c r="AB3713">
        <v>2.2064446000000001E-2</v>
      </c>
      <c r="AC3713">
        <v>2.2064446000000001E-2</v>
      </c>
      <c r="AD3713">
        <v>3.5106635999999997E-2</v>
      </c>
      <c r="AE3713">
        <v>2.7929002000000001E-2</v>
      </c>
      <c r="AF3713">
        <v>2.2218852000000001E-2</v>
      </c>
      <c r="AG3713">
        <v>1.7676154999999999E-2</v>
      </c>
      <c r="AH3713" s="6">
        <v>6.8215732000000001E-2</v>
      </c>
      <c r="AI3713" s="6"/>
      <c r="AJ3713" s="8"/>
      <c r="AK3713" s="6"/>
      <c r="AL3713" s="6"/>
      <c r="AM3713" s="6"/>
      <c r="AN3713" s="6"/>
      <c r="AO3713" s="6"/>
      <c r="AP3713" s="6"/>
      <c r="AQ3713" s="6"/>
      <c r="AR3713" s="6"/>
      <c r="AS3713" s="6"/>
    </row>
    <row r="3714" spans="1:45" x14ac:dyDescent="0.35">
      <c r="A3714">
        <v>10000</v>
      </c>
      <c r="B3714">
        <v>1.6190796165022789</v>
      </c>
      <c r="C3714">
        <v>120</v>
      </c>
      <c r="D3714">
        <v>1.061001035554022</v>
      </c>
      <c r="E3714">
        <v>0</v>
      </c>
      <c r="F3714">
        <v>0</v>
      </c>
      <c r="G3714">
        <v>0.8</v>
      </c>
      <c r="H3714" t="s">
        <v>98</v>
      </c>
      <c r="I3714" t="s">
        <v>98</v>
      </c>
      <c r="J3714">
        <v>0.1143770226</v>
      </c>
      <c r="K3714">
        <v>1.75288904E-2</v>
      </c>
      <c r="L3714">
        <v>1.39450676E-2</v>
      </c>
      <c r="M3714">
        <v>5.5469827999999983E-3</v>
      </c>
      <c r="N3714">
        <v>5.5469827999999983E-3</v>
      </c>
      <c r="O3714">
        <v>4.4128891999999989E-3</v>
      </c>
      <c r="P3714">
        <v>4.4128891999999989E-3</v>
      </c>
      <c r="Q3714">
        <v>7.0213271999999974E-3</v>
      </c>
      <c r="R3714">
        <v>5.5858003999999994E-3</v>
      </c>
      <c r="S3714">
        <v>4.4437703999999989E-3</v>
      </c>
      <c r="T3714">
        <v>3.5352309999999989E-3</v>
      </c>
      <c r="U3714">
        <v>1.36431464E-2</v>
      </c>
      <c r="V3714">
        <v>41.63</v>
      </c>
      <c r="W3714">
        <v>0.571885113</v>
      </c>
      <c r="X3714">
        <v>8.7644451999999998E-2</v>
      </c>
      <c r="Y3714">
        <v>6.9725337999999998E-2</v>
      </c>
      <c r="Z3714">
        <v>2.7734913999999999E-2</v>
      </c>
      <c r="AA3714">
        <v>2.7734913999999999E-2</v>
      </c>
      <c r="AB3714">
        <v>2.2064446000000001E-2</v>
      </c>
      <c r="AC3714">
        <v>2.2064446000000001E-2</v>
      </c>
      <c r="AD3714">
        <v>3.5106635999999997E-2</v>
      </c>
      <c r="AE3714">
        <v>2.7929002000000001E-2</v>
      </c>
      <c r="AF3714">
        <v>2.2218852000000001E-2</v>
      </c>
      <c r="AG3714">
        <v>1.7676154999999999E-2</v>
      </c>
      <c r="AH3714" s="6">
        <v>6.8215732000000001E-2</v>
      </c>
      <c r="AI3714" s="6"/>
      <c r="AJ3714" s="8"/>
      <c r="AK3714" s="6"/>
      <c r="AL3714" s="6"/>
      <c r="AM3714" s="6"/>
      <c r="AN3714" s="6"/>
      <c r="AO3714" s="6"/>
      <c r="AP3714" s="6"/>
      <c r="AQ3714" s="6"/>
      <c r="AR3714" s="6"/>
      <c r="AS3714" s="6"/>
    </row>
    <row r="3715" spans="1:45" x14ac:dyDescent="0.35">
      <c r="A3715">
        <v>15000</v>
      </c>
      <c r="B3715">
        <v>2.1074829179022241</v>
      </c>
      <c r="C3715">
        <v>120</v>
      </c>
      <c r="D3715">
        <v>1.061001035554022</v>
      </c>
      <c r="E3715">
        <v>0</v>
      </c>
      <c r="F3715">
        <v>0</v>
      </c>
      <c r="G3715">
        <v>0.8</v>
      </c>
      <c r="H3715" t="s">
        <v>98</v>
      </c>
      <c r="I3715" t="s">
        <v>98</v>
      </c>
      <c r="J3715">
        <v>0.1143770226</v>
      </c>
      <c r="K3715">
        <v>1.75288904E-2</v>
      </c>
      <c r="L3715">
        <v>1.39450676E-2</v>
      </c>
      <c r="M3715">
        <v>5.5469827999999983E-3</v>
      </c>
      <c r="N3715">
        <v>5.5469827999999983E-3</v>
      </c>
      <c r="O3715">
        <v>4.4128891999999989E-3</v>
      </c>
      <c r="P3715">
        <v>4.4128891999999989E-3</v>
      </c>
      <c r="Q3715">
        <v>7.0213271999999974E-3</v>
      </c>
      <c r="R3715">
        <v>5.5858003999999994E-3</v>
      </c>
      <c r="S3715">
        <v>4.4437703999999989E-3</v>
      </c>
      <c r="T3715">
        <v>3.5352309999999989E-3</v>
      </c>
      <c r="U3715">
        <v>1.36431464E-2</v>
      </c>
      <c r="V3715">
        <v>41.63</v>
      </c>
      <c r="W3715">
        <v>0.571885113</v>
      </c>
      <c r="X3715">
        <v>8.7644451999999998E-2</v>
      </c>
      <c r="Y3715">
        <v>6.9725337999999998E-2</v>
      </c>
      <c r="Z3715">
        <v>2.7734913999999999E-2</v>
      </c>
      <c r="AA3715">
        <v>2.7734913999999999E-2</v>
      </c>
      <c r="AB3715">
        <v>2.2064446000000001E-2</v>
      </c>
      <c r="AC3715">
        <v>2.2064446000000001E-2</v>
      </c>
      <c r="AD3715">
        <v>3.5106635999999997E-2</v>
      </c>
      <c r="AE3715">
        <v>2.7929002000000001E-2</v>
      </c>
      <c r="AF3715">
        <v>2.2218852000000001E-2</v>
      </c>
      <c r="AG3715">
        <v>1.7676154999999999E-2</v>
      </c>
      <c r="AH3715" s="6">
        <v>6.8215732000000001E-2</v>
      </c>
      <c r="AI3715" s="6"/>
      <c r="AJ3715" s="8"/>
      <c r="AK3715" s="6"/>
      <c r="AL3715" s="6"/>
      <c r="AM3715" s="6"/>
      <c r="AN3715" s="6"/>
      <c r="AO3715" s="6"/>
      <c r="AP3715" s="6"/>
      <c r="AQ3715" s="6"/>
      <c r="AR3715" s="6"/>
      <c r="AS3715" s="6"/>
    </row>
    <row r="3716" spans="1:45" x14ac:dyDescent="0.35">
      <c r="A3716">
        <v>1500</v>
      </c>
      <c r="B3716">
        <v>0.96448427733153419</v>
      </c>
      <c r="C3716">
        <v>150</v>
      </c>
      <c r="D3716">
        <v>1.061001035554022</v>
      </c>
      <c r="E3716">
        <v>0</v>
      </c>
      <c r="F3716">
        <v>0</v>
      </c>
      <c r="G3716">
        <v>0.8</v>
      </c>
      <c r="H3716" t="s">
        <v>98</v>
      </c>
      <c r="I3716" t="s">
        <v>98</v>
      </c>
      <c r="J3716">
        <v>0.1143770226</v>
      </c>
      <c r="K3716">
        <v>1.75288904E-2</v>
      </c>
      <c r="L3716">
        <v>1.39450676E-2</v>
      </c>
      <c r="M3716">
        <v>5.5469827999999983E-3</v>
      </c>
      <c r="N3716">
        <v>5.5469827999999983E-3</v>
      </c>
      <c r="O3716">
        <v>4.4128891999999989E-3</v>
      </c>
      <c r="P3716">
        <v>4.4128891999999989E-3</v>
      </c>
      <c r="Q3716">
        <v>7.0213271999999974E-3</v>
      </c>
      <c r="R3716">
        <v>5.5858003999999994E-3</v>
      </c>
      <c r="S3716">
        <v>4.4437703999999989E-3</v>
      </c>
      <c r="T3716">
        <v>3.5352309999999989E-3</v>
      </c>
      <c r="U3716">
        <v>1.36431464E-2</v>
      </c>
      <c r="V3716">
        <v>41.63</v>
      </c>
      <c r="W3716">
        <v>0.571885113</v>
      </c>
      <c r="X3716">
        <v>8.7644451999999998E-2</v>
      </c>
      <c r="Y3716">
        <v>6.9725337999999998E-2</v>
      </c>
      <c r="Z3716">
        <v>2.7734913999999999E-2</v>
      </c>
      <c r="AA3716">
        <v>2.7734913999999999E-2</v>
      </c>
      <c r="AB3716">
        <v>2.2064446000000001E-2</v>
      </c>
      <c r="AC3716">
        <v>2.2064446000000001E-2</v>
      </c>
      <c r="AD3716">
        <v>3.5106635999999997E-2</v>
      </c>
      <c r="AE3716">
        <v>2.7929002000000001E-2</v>
      </c>
      <c r="AF3716">
        <v>2.2218852000000001E-2</v>
      </c>
      <c r="AG3716">
        <v>1.7676154999999999E-2</v>
      </c>
      <c r="AH3716" s="6">
        <v>6.8215732000000001E-2</v>
      </c>
      <c r="AI3716" s="6"/>
      <c r="AJ3716" s="8"/>
      <c r="AK3716" s="6"/>
      <c r="AL3716" s="6"/>
      <c r="AM3716" s="6"/>
      <c r="AN3716" s="6"/>
      <c r="AO3716" s="6"/>
      <c r="AP3716" s="6"/>
      <c r="AQ3716" s="6"/>
      <c r="AR3716" s="6"/>
      <c r="AS3716" s="6"/>
    </row>
    <row r="3717" spans="1:45" x14ac:dyDescent="0.35">
      <c r="A3717">
        <v>2000</v>
      </c>
      <c r="B3717">
        <v>0.96977860100655133</v>
      </c>
      <c r="C3717">
        <v>150</v>
      </c>
      <c r="D3717">
        <v>1.061001035554022</v>
      </c>
      <c r="E3717">
        <v>0</v>
      </c>
      <c r="F3717">
        <v>0</v>
      </c>
      <c r="G3717">
        <v>0.8</v>
      </c>
      <c r="H3717" t="s">
        <v>98</v>
      </c>
      <c r="I3717" t="s">
        <v>98</v>
      </c>
      <c r="J3717">
        <v>0.1143770226</v>
      </c>
      <c r="K3717">
        <v>1.75288904E-2</v>
      </c>
      <c r="L3717">
        <v>1.39450676E-2</v>
      </c>
      <c r="M3717">
        <v>5.5469827999999983E-3</v>
      </c>
      <c r="N3717">
        <v>5.5469827999999983E-3</v>
      </c>
      <c r="O3717">
        <v>4.4128891999999989E-3</v>
      </c>
      <c r="P3717">
        <v>4.4128891999999989E-3</v>
      </c>
      <c r="Q3717">
        <v>7.0213271999999974E-3</v>
      </c>
      <c r="R3717">
        <v>5.5858003999999994E-3</v>
      </c>
      <c r="S3717">
        <v>4.4437703999999989E-3</v>
      </c>
      <c r="T3717">
        <v>3.5352309999999989E-3</v>
      </c>
      <c r="U3717">
        <v>1.36431464E-2</v>
      </c>
      <c r="V3717">
        <v>41.63</v>
      </c>
      <c r="W3717">
        <v>0.571885113</v>
      </c>
      <c r="X3717">
        <v>8.7644451999999998E-2</v>
      </c>
      <c r="Y3717">
        <v>6.9725337999999998E-2</v>
      </c>
      <c r="Z3717">
        <v>2.7734913999999999E-2</v>
      </c>
      <c r="AA3717">
        <v>2.7734913999999999E-2</v>
      </c>
      <c r="AB3717">
        <v>2.2064446000000001E-2</v>
      </c>
      <c r="AC3717">
        <v>2.2064446000000001E-2</v>
      </c>
      <c r="AD3717">
        <v>3.5106635999999997E-2</v>
      </c>
      <c r="AE3717">
        <v>2.7929002000000001E-2</v>
      </c>
      <c r="AF3717">
        <v>2.2218852000000001E-2</v>
      </c>
      <c r="AG3717">
        <v>1.7676154999999999E-2</v>
      </c>
      <c r="AH3717" s="6">
        <v>6.8215732000000001E-2</v>
      </c>
      <c r="AI3717" s="6"/>
      <c r="AJ3717" s="8"/>
      <c r="AK3717" s="6"/>
      <c r="AL3717" s="6"/>
      <c r="AM3717" s="6"/>
      <c r="AN3717" s="6"/>
      <c r="AO3717" s="6"/>
      <c r="AP3717" s="6"/>
      <c r="AQ3717" s="6"/>
      <c r="AR3717" s="6"/>
      <c r="AS3717" s="6"/>
    </row>
    <row r="3718" spans="1:45" x14ac:dyDescent="0.35">
      <c r="A3718">
        <v>2500</v>
      </c>
      <c r="B3718">
        <v>0.98321493244223857</v>
      </c>
      <c r="C3718">
        <v>150</v>
      </c>
      <c r="D3718">
        <v>1.061001035554022</v>
      </c>
      <c r="E3718">
        <v>0</v>
      </c>
      <c r="F3718">
        <v>0</v>
      </c>
      <c r="G3718">
        <v>0.8</v>
      </c>
      <c r="H3718" t="s">
        <v>98</v>
      </c>
      <c r="I3718" t="s">
        <v>98</v>
      </c>
      <c r="J3718">
        <v>0.1143770226</v>
      </c>
      <c r="K3718">
        <v>1.75288904E-2</v>
      </c>
      <c r="L3718">
        <v>1.39450676E-2</v>
      </c>
      <c r="M3718">
        <v>5.5469827999999983E-3</v>
      </c>
      <c r="N3718">
        <v>5.5469827999999983E-3</v>
      </c>
      <c r="O3718">
        <v>4.4128891999999989E-3</v>
      </c>
      <c r="P3718">
        <v>4.4128891999999989E-3</v>
      </c>
      <c r="Q3718">
        <v>7.0213271999999974E-3</v>
      </c>
      <c r="R3718">
        <v>5.5858003999999994E-3</v>
      </c>
      <c r="S3718">
        <v>4.4437703999999989E-3</v>
      </c>
      <c r="T3718">
        <v>3.5352309999999989E-3</v>
      </c>
      <c r="U3718">
        <v>1.36431464E-2</v>
      </c>
      <c r="V3718">
        <v>41.63</v>
      </c>
      <c r="W3718">
        <v>0.571885113</v>
      </c>
      <c r="X3718">
        <v>8.7644451999999998E-2</v>
      </c>
      <c r="Y3718">
        <v>6.9725337999999998E-2</v>
      </c>
      <c r="Z3718">
        <v>2.7734913999999999E-2</v>
      </c>
      <c r="AA3718">
        <v>2.7734913999999999E-2</v>
      </c>
      <c r="AB3718">
        <v>2.2064446000000001E-2</v>
      </c>
      <c r="AC3718">
        <v>2.2064446000000001E-2</v>
      </c>
      <c r="AD3718">
        <v>3.5106635999999997E-2</v>
      </c>
      <c r="AE3718">
        <v>2.7929002000000001E-2</v>
      </c>
      <c r="AF3718">
        <v>2.2218852000000001E-2</v>
      </c>
      <c r="AG3718">
        <v>1.7676154999999999E-2</v>
      </c>
      <c r="AH3718" s="6">
        <v>6.8215732000000001E-2</v>
      </c>
      <c r="AI3718" s="6"/>
      <c r="AJ3718" s="8"/>
      <c r="AK3718" s="6"/>
      <c r="AL3718" s="6"/>
      <c r="AM3718" s="6"/>
      <c r="AN3718" s="6"/>
      <c r="AO3718" s="6"/>
      <c r="AP3718" s="6"/>
      <c r="AQ3718" s="6"/>
      <c r="AR3718" s="6"/>
      <c r="AS3718" s="6"/>
    </row>
    <row r="3719" spans="1:45" x14ac:dyDescent="0.35">
      <c r="A3719">
        <v>5000</v>
      </c>
      <c r="B3719">
        <v>1.140573792329868</v>
      </c>
      <c r="C3719">
        <v>150</v>
      </c>
      <c r="D3719">
        <v>1.061001035554022</v>
      </c>
      <c r="E3719">
        <v>0</v>
      </c>
      <c r="F3719">
        <v>0</v>
      </c>
      <c r="G3719">
        <v>0.8</v>
      </c>
      <c r="H3719" t="s">
        <v>98</v>
      </c>
      <c r="I3719" t="s">
        <v>98</v>
      </c>
      <c r="J3719">
        <v>0.1143770226</v>
      </c>
      <c r="K3719">
        <v>1.75288904E-2</v>
      </c>
      <c r="L3719">
        <v>1.39450676E-2</v>
      </c>
      <c r="M3719">
        <v>5.5469827999999983E-3</v>
      </c>
      <c r="N3719">
        <v>5.5469827999999983E-3</v>
      </c>
      <c r="O3719">
        <v>4.4128891999999989E-3</v>
      </c>
      <c r="P3719">
        <v>4.4128891999999989E-3</v>
      </c>
      <c r="Q3719">
        <v>7.0213271999999974E-3</v>
      </c>
      <c r="R3719">
        <v>5.5858003999999994E-3</v>
      </c>
      <c r="S3719">
        <v>4.4437703999999989E-3</v>
      </c>
      <c r="T3719">
        <v>3.5352309999999989E-3</v>
      </c>
      <c r="U3719">
        <v>1.36431464E-2</v>
      </c>
      <c r="V3719">
        <v>41.63</v>
      </c>
      <c r="W3719">
        <v>0.571885113</v>
      </c>
      <c r="X3719">
        <v>8.7644451999999998E-2</v>
      </c>
      <c r="Y3719">
        <v>6.9725337999999998E-2</v>
      </c>
      <c r="Z3719">
        <v>2.7734913999999999E-2</v>
      </c>
      <c r="AA3719">
        <v>2.7734913999999999E-2</v>
      </c>
      <c r="AB3719">
        <v>2.2064446000000001E-2</v>
      </c>
      <c r="AC3719">
        <v>2.2064446000000001E-2</v>
      </c>
      <c r="AD3719">
        <v>3.5106635999999997E-2</v>
      </c>
      <c r="AE3719">
        <v>2.7929002000000001E-2</v>
      </c>
      <c r="AF3719">
        <v>2.2218852000000001E-2</v>
      </c>
      <c r="AG3719">
        <v>1.7676154999999999E-2</v>
      </c>
      <c r="AH3719" s="6">
        <v>6.8215732000000001E-2</v>
      </c>
      <c r="AI3719" s="6"/>
      <c r="AJ3719" s="8"/>
      <c r="AK3719" s="6"/>
      <c r="AL3719" s="6"/>
      <c r="AM3719" s="6"/>
      <c r="AN3719" s="6"/>
      <c r="AO3719" s="6"/>
      <c r="AP3719" s="6"/>
      <c r="AQ3719" s="6"/>
      <c r="AR3719" s="6"/>
      <c r="AS3719" s="6"/>
    </row>
    <row r="3720" spans="1:45" x14ac:dyDescent="0.35">
      <c r="A3720">
        <v>7500</v>
      </c>
      <c r="B3720">
        <v>1.3621259449613581</v>
      </c>
      <c r="C3720">
        <v>150</v>
      </c>
      <c r="D3720">
        <v>1.061001035554022</v>
      </c>
      <c r="E3720">
        <v>0</v>
      </c>
      <c r="F3720">
        <v>0</v>
      </c>
      <c r="G3720">
        <v>0.8</v>
      </c>
      <c r="H3720" t="s">
        <v>98</v>
      </c>
      <c r="I3720" t="s">
        <v>98</v>
      </c>
      <c r="J3720">
        <v>0.1143770226</v>
      </c>
      <c r="K3720">
        <v>1.75288904E-2</v>
      </c>
      <c r="L3720">
        <v>1.39450676E-2</v>
      </c>
      <c r="M3720">
        <v>5.5469827999999983E-3</v>
      </c>
      <c r="N3720">
        <v>5.5469827999999983E-3</v>
      </c>
      <c r="O3720">
        <v>4.4128891999999989E-3</v>
      </c>
      <c r="P3720">
        <v>4.4128891999999989E-3</v>
      </c>
      <c r="Q3720">
        <v>7.0213271999999974E-3</v>
      </c>
      <c r="R3720">
        <v>5.5858003999999994E-3</v>
      </c>
      <c r="S3720">
        <v>4.4437703999999989E-3</v>
      </c>
      <c r="T3720">
        <v>3.5352309999999989E-3</v>
      </c>
      <c r="U3720">
        <v>1.36431464E-2</v>
      </c>
      <c r="V3720">
        <v>41.63</v>
      </c>
      <c r="W3720">
        <v>0.571885113</v>
      </c>
      <c r="X3720">
        <v>8.7644451999999998E-2</v>
      </c>
      <c r="Y3720">
        <v>6.9725337999999998E-2</v>
      </c>
      <c r="Z3720">
        <v>2.7734913999999999E-2</v>
      </c>
      <c r="AA3720">
        <v>2.7734913999999999E-2</v>
      </c>
      <c r="AB3720">
        <v>2.2064446000000001E-2</v>
      </c>
      <c r="AC3720">
        <v>2.2064446000000001E-2</v>
      </c>
      <c r="AD3720">
        <v>3.5106635999999997E-2</v>
      </c>
      <c r="AE3720">
        <v>2.7929002000000001E-2</v>
      </c>
      <c r="AF3720">
        <v>2.2218852000000001E-2</v>
      </c>
      <c r="AG3720">
        <v>1.7676154999999999E-2</v>
      </c>
      <c r="AH3720" s="6">
        <v>6.8215732000000001E-2</v>
      </c>
      <c r="AI3720" s="6"/>
      <c r="AJ3720" s="8"/>
      <c r="AK3720" s="6"/>
      <c r="AL3720" s="6"/>
      <c r="AM3720" s="6"/>
      <c r="AN3720" s="6"/>
      <c r="AO3720" s="6"/>
      <c r="AP3720" s="6"/>
      <c r="AQ3720" s="6"/>
      <c r="AR3720" s="6"/>
      <c r="AS3720" s="6"/>
    </row>
    <row r="3721" spans="1:45" x14ac:dyDescent="0.35">
      <c r="A3721">
        <v>10000</v>
      </c>
      <c r="B3721">
        <v>1.595836488527234</v>
      </c>
      <c r="C3721">
        <v>150</v>
      </c>
      <c r="D3721">
        <v>1.061001035554022</v>
      </c>
      <c r="E3721">
        <v>0</v>
      </c>
      <c r="F3721">
        <v>0</v>
      </c>
      <c r="G3721">
        <v>0.8</v>
      </c>
      <c r="H3721" t="s">
        <v>98</v>
      </c>
      <c r="I3721" t="s">
        <v>98</v>
      </c>
      <c r="J3721">
        <v>0.1143770226</v>
      </c>
      <c r="K3721">
        <v>1.75288904E-2</v>
      </c>
      <c r="L3721">
        <v>1.39450676E-2</v>
      </c>
      <c r="M3721">
        <v>5.5469827999999983E-3</v>
      </c>
      <c r="N3721">
        <v>5.5469827999999983E-3</v>
      </c>
      <c r="O3721">
        <v>4.4128891999999989E-3</v>
      </c>
      <c r="P3721">
        <v>4.4128891999999989E-3</v>
      </c>
      <c r="Q3721">
        <v>7.0213271999999974E-3</v>
      </c>
      <c r="R3721">
        <v>5.5858003999999994E-3</v>
      </c>
      <c r="S3721">
        <v>4.4437703999999989E-3</v>
      </c>
      <c r="T3721">
        <v>3.5352309999999989E-3</v>
      </c>
      <c r="U3721">
        <v>1.36431464E-2</v>
      </c>
      <c r="V3721">
        <v>41.63</v>
      </c>
      <c r="W3721">
        <v>0.571885113</v>
      </c>
      <c r="X3721">
        <v>8.7644451999999998E-2</v>
      </c>
      <c r="Y3721">
        <v>6.9725337999999998E-2</v>
      </c>
      <c r="Z3721">
        <v>2.7734913999999999E-2</v>
      </c>
      <c r="AA3721">
        <v>2.7734913999999999E-2</v>
      </c>
      <c r="AB3721">
        <v>2.2064446000000001E-2</v>
      </c>
      <c r="AC3721">
        <v>2.2064446000000001E-2</v>
      </c>
      <c r="AD3721">
        <v>3.5106635999999997E-2</v>
      </c>
      <c r="AE3721">
        <v>2.7929002000000001E-2</v>
      </c>
      <c r="AF3721">
        <v>2.2218852000000001E-2</v>
      </c>
      <c r="AG3721">
        <v>1.7676154999999999E-2</v>
      </c>
      <c r="AH3721" s="6">
        <v>6.8215732000000001E-2</v>
      </c>
      <c r="AI3721" s="6"/>
      <c r="AJ3721" s="8"/>
      <c r="AK3721" s="6"/>
      <c r="AL3721" s="6"/>
      <c r="AM3721" s="6"/>
      <c r="AN3721" s="6"/>
      <c r="AO3721" s="6"/>
      <c r="AP3721" s="6"/>
      <c r="AQ3721" s="6"/>
      <c r="AR3721" s="6"/>
      <c r="AS3721" s="6"/>
    </row>
    <row r="3722" spans="1:45" x14ac:dyDescent="0.35">
      <c r="A3722">
        <v>15000</v>
      </c>
      <c r="B3722">
        <v>2.0591655048787212</v>
      </c>
      <c r="C3722">
        <v>150</v>
      </c>
      <c r="D3722">
        <v>1.061001035554022</v>
      </c>
      <c r="E3722">
        <v>0</v>
      </c>
      <c r="F3722">
        <v>0</v>
      </c>
      <c r="G3722">
        <v>0.8</v>
      </c>
      <c r="H3722" t="s">
        <v>98</v>
      </c>
      <c r="I3722" t="s">
        <v>98</v>
      </c>
      <c r="J3722">
        <v>0.1143770226</v>
      </c>
      <c r="K3722">
        <v>1.75288904E-2</v>
      </c>
      <c r="L3722">
        <v>1.39450676E-2</v>
      </c>
      <c r="M3722">
        <v>5.5469827999999983E-3</v>
      </c>
      <c r="N3722">
        <v>5.5469827999999983E-3</v>
      </c>
      <c r="O3722">
        <v>4.4128891999999989E-3</v>
      </c>
      <c r="P3722">
        <v>4.4128891999999989E-3</v>
      </c>
      <c r="Q3722">
        <v>7.0213271999999974E-3</v>
      </c>
      <c r="R3722">
        <v>5.5858003999999994E-3</v>
      </c>
      <c r="S3722">
        <v>4.4437703999999989E-3</v>
      </c>
      <c r="T3722">
        <v>3.5352309999999989E-3</v>
      </c>
      <c r="U3722">
        <v>1.36431464E-2</v>
      </c>
      <c r="V3722">
        <v>41.63</v>
      </c>
      <c r="W3722">
        <v>0.571885113</v>
      </c>
      <c r="X3722">
        <v>8.7644451999999998E-2</v>
      </c>
      <c r="Y3722">
        <v>6.9725337999999998E-2</v>
      </c>
      <c r="Z3722">
        <v>2.7734913999999999E-2</v>
      </c>
      <c r="AA3722">
        <v>2.7734913999999999E-2</v>
      </c>
      <c r="AB3722">
        <v>2.2064446000000001E-2</v>
      </c>
      <c r="AC3722">
        <v>2.2064446000000001E-2</v>
      </c>
      <c r="AD3722">
        <v>3.5106635999999997E-2</v>
      </c>
      <c r="AE3722">
        <v>2.7929002000000001E-2</v>
      </c>
      <c r="AF3722">
        <v>2.2218852000000001E-2</v>
      </c>
      <c r="AG3722">
        <v>1.7676154999999999E-2</v>
      </c>
      <c r="AH3722" s="6">
        <v>6.8215732000000001E-2</v>
      </c>
      <c r="AI3722" s="6"/>
      <c r="AJ3722" s="8"/>
      <c r="AK3722" s="6"/>
      <c r="AL3722" s="6"/>
      <c r="AM3722" s="6"/>
      <c r="AN3722" s="6"/>
      <c r="AO3722" s="6"/>
      <c r="AP3722" s="6"/>
      <c r="AQ3722" s="6"/>
      <c r="AR3722" s="6"/>
      <c r="AS3722" s="6"/>
    </row>
    <row r="3723" spans="1:45" x14ac:dyDescent="0.35">
      <c r="A3723">
        <v>1500</v>
      </c>
      <c r="B3723">
        <v>0.97861369989287428</v>
      </c>
      <c r="C3723">
        <v>180</v>
      </c>
      <c r="D3723">
        <v>1.061001035554022</v>
      </c>
      <c r="E3723">
        <v>0</v>
      </c>
      <c r="F3723">
        <v>0</v>
      </c>
      <c r="G3723">
        <v>0.8</v>
      </c>
      <c r="H3723" t="s">
        <v>98</v>
      </c>
      <c r="I3723" t="s">
        <v>98</v>
      </c>
      <c r="J3723">
        <v>0.1143770226</v>
      </c>
      <c r="K3723">
        <v>1.75288904E-2</v>
      </c>
      <c r="L3723">
        <v>1.39450676E-2</v>
      </c>
      <c r="M3723">
        <v>5.5469827999999983E-3</v>
      </c>
      <c r="N3723">
        <v>5.5469827999999983E-3</v>
      </c>
      <c r="O3723">
        <v>4.4128891999999989E-3</v>
      </c>
      <c r="P3723">
        <v>4.4128891999999989E-3</v>
      </c>
      <c r="Q3723">
        <v>7.0213271999999974E-3</v>
      </c>
      <c r="R3723">
        <v>5.5858003999999994E-3</v>
      </c>
      <c r="S3723">
        <v>4.4437703999999989E-3</v>
      </c>
      <c r="T3723">
        <v>3.5352309999999989E-3</v>
      </c>
      <c r="U3723">
        <v>1.36431464E-2</v>
      </c>
      <c r="V3723">
        <v>41.63</v>
      </c>
      <c r="W3723">
        <v>0.571885113</v>
      </c>
      <c r="X3723">
        <v>8.7644451999999998E-2</v>
      </c>
      <c r="Y3723">
        <v>6.9725337999999998E-2</v>
      </c>
      <c r="Z3723">
        <v>2.7734913999999999E-2</v>
      </c>
      <c r="AA3723">
        <v>2.7734913999999999E-2</v>
      </c>
      <c r="AB3723">
        <v>2.2064446000000001E-2</v>
      </c>
      <c r="AC3723">
        <v>2.2064446000000001E-2</v>
      </c>
      <c r="AD3723">
        <v>3.5106635999999997E-2</v>
      </c>
      <c r="AE3723">
        <v>2.7929002000000001E-2</v>
      </c>
      <c r="AF3723">
        <v>2.2218852000000001E-2</v>
      </c>
      <c r="AG3723">
        <v>1.7676154999999999E-2</v>
      </c>
      <c r="AH3723" s="6">
        <v>6.8215732000000001E-2</v>
      </c>
      <c r="AI3723" s="6"/>
      <c r="AJ3723" s="8"/>
      <c r="AK3723" s="6"/>
      <c r="AL3723" s="6"/>
      <c r="AM3723" s="6"/>
      <c r="AN3723" s="6"/>
      <c r="AO3723" s="6"/>
      <c r="AP3723" s="6"/>
      <c r="AQ3723" s="6"/>
      <c r="AR3723" s="6"/>
      <c r="AS3723" s="6"/>
    </row>
    <row r="3724" spans="1:45" x14ac:dyDescent="0.35">
      <c r="A3724">
        <v>2000</v>
      </c>
      <c r="B3724">
        <v>0.9860008027913415</v>
      </c>
      <c r="C3724">
        <v>180</v>
      </c>
      <c r="D3724">
        <v>1.061001035554022</v>
      </c>
      <c r="E3724">
        <v>0</v>
      </c>
      <c r="F3724">
        <v>0</v>
      </c>
      <c r="G3724">
        <v>0.8</v>
      </c>
      <c r="H3724" t="s">
        <v>98</v>
      </c>
      <c r="I3724" t="s">
        <v>98</v>
      </c>
      <c r="J3724">
        <v>0.1143770226</v>
      </c>
      <c r="K3724">
        <v>1.75288904E-2</v>
      </c>
      <c r="L3724">
        <v>1.39450676E-2</v>
      </c>
      <c r="M3724">
        <v>5.5469827999999983E-3</v>
      </c>
      <c r="N3724">
        <v>5.5469827999999983E-3</v>
      </c>
      <c r="O3724">
        <v>4.4128891999999989E-3</v>
      </c>
      <c r="P3724">
        <v>4.4128891999999989E-3</v>
      </c>
      <c r="Q3724">
        <v>7.0213271999999974E-3</v>
      </c>
      <c r="R3724">
        <v>5.5858003999999994E-3</v>
      </c>
      <c r="S3724">
        <v>4.4437703999999989E-3</v>
      </c>
      <c r="T3724">
        <v>3.5352309999999989E-3</v>
      </c>
      <c r="U3724">
        <v>1.36431464E-2</v>
      </c>
      <c r="V3724">
        <v>41.63</v>
      </c>
      <c r="W3724">
        <v>0.571885113</v>
      </c>
      <c r="X3724">
        <v>8.7644451999999998E-2</v>
      </c>
      <c r="Y3724">
        <v>6.9725337999999998E-2</v>
      </c>
      <c r="Z3724">
        <v>2.7734913999999999E-2</v>
      </c>
      <c r="AA3724">
        <v>2.7734913999999999E-2</v>
      </c>
      <c r="AB3724">
        <v>2.2064446000000001E-2</v>
      </c>
      <c r="AC3724">
        <v>2.2064446000000001E-2</v>
      </c>
      <c r="AD3724">
        <v>3.5106635999999997E-2</v>
      </c>
      <c r="AE3724">
        <v>2.7929002000000001E-2</v>
      </c>
      <c r="AF3724">
        <v>2.2218852000000001E-2</v>
      </c>
      <c r="AG3724">
        <v>1.7676154999999999E-2</v>
      </c>
      <c r="AH3724" s="6">
        <v>6.8215732000000001E-2</v>
      </c>
      <c r="AI3724" s="6"/>
      <c r="AJ3724" s="8"/>
      <c r="AK3724" s="6"/>
      <c r="AL3724" s="6"/>
      <c r="AM3724" s="6"/>
      <c r="AN3724" s="6"/>
      <c r="AO3724" s="6"/>
      <c r="AP3724" s="6"/>
      <c r="AQ3724" s="6"/>
      <c r="AR3724" s="6"/>
      <c r="AS3724" s="6"/>
    </row>
    <row r="3725" spans="1:45" x14ac:dyDescent="0.35">
      <c r="A3725">
        <v>2500</v>
      </c>
      <c r="B3725">
        <v>1.0001646375020681</v>
      </c>
      <c r="C3725">
        <v>180</v>
      </c>
      <c r="D3725">
        <v>1.061001035554022</v>
      </c>
      <c r="E3725">
        <v>0</v>
      </c>
      <c r="F3725">
        <v>0</v>
      </c>
      <c r="G3725">
        <v>0.8</v>
      </c>
      <c r="H3725" t="s">
        <v>98</v>
      </c>
      <c r="I3725" t="s">
        <v>98</v>
      </c>
      <c r="J3725">
        <v>0.1143770226</v>
      </c>
      <c r="K3725">
        <v>1.75288904E-2</v>
      </c>
      <c r="L3725">
        <v>1.39450676E-2</v>
      </c>
      <c r="M3725">
        <v>5.5469827999999983E-3</v>
      </c>
      <c r="N3725">
        <v>5.5469827999999983E-3</v>
      </c>
      <c r="O3725">
        <v>4.4128891999999989E-3</v>
      </c>
      <c r="P3725">
        <v>4.4128891999999989E-3</v>
      </c>
      <c r="Q3725">
        <v>7.0213271999999974E-3</v>
      </c>
      <c r="R3725">
        <v>5.5858003999999994E-3</v>
      </c>
      <c r="S3725">
        <v>4.4437703999999989E-3</v>
      </c>
      <c r="T3725">
        <v>3.5352309999999989E-3</v>
      </c>
      <c r="U3725">
        <v>1.36431464E-2</v>
      </c>
      <c r="V3725">
        <v>41.63</v>
      </c>
      <c r="W3725">
        <v>0.571885113</v>
      </c>
      <c r="X3725">
        <v>8.7644451999999998E-2</v>
      </c>
      <c r="Y3725">
        <v>6.9725337999999998E-2</v>
      </c>
      <c r="Z3725">
        <v>2.7734913999999999E-2</v>
      </c>
      <c r="AA3725">
        <v>2.7734913999999999E-2</v>
      </c>
      <c r="AB3725">
        <v>2.2064446000000001E-2</v>
      </c>
      <c r="AC3725">
        <v>2.2064446000000001E-2</v>
      </c>
      <c r="AD3725">
        <v>3.5106635999999997E-2</v>
      </c>
      <c r="AE3725">
        <v>2.7929002000000001E-2</v>
      </c>
      <c r="AF3725">
        <v>2.2218852000000001E-2</v>
      </c>
      <c r="AG3725">
        <v>1.7676154999999999E-2</v>
      </c>
      <c r="AH3725" s="6">
        <v>6.8215732000000001E-2</v>
      </c>
      <c r="AI3725" s="6"/>
      <c r="AJ3725" s="8"/>
      <c r="AK3725" s="6"/>
      <c r="AL3725" s="6"/>
      <c r="AM3725" s="6"/>
      <c r="AN3725" s="6"/>
      <c r="AO3725" s="6"/>
      <c r="AP3725" s="6"/>
      <c r="AQ3725" s="6"/>
      <c r="AR3725" s="6"/>
      <c r="AS3725" s="6"/>
    </row>
    <row r="3726" spans="1:45" x14ac:dyDescent="0.35">
      <c r="A3726">
        <v>5000</v>
      </c>
      <c r="B3726">
        <v>1.1474920165515889</v>
      </c>
      <c r="C3726">
        <v>180</v>
      </c>
      <c r="D3726">
        <v>1.061001035554022</v>
      </c>
      <c r="E3726">
        <v>0</v>
      </c>
      <c r="F3726">
        <v>0</v>
      </c>
      <c r="G3726">
        <v>0.8</v>
      </c>
      <c r="H3726" t="s">
        <v>98</v>
      </c>
      <c r="I3726" t="s">
        <v>98</v>
      </c>
      <c r="J3726">
        <v>0.1143770226</v>
      </c>
      <c r="K3726">
        <v>1.75288904E-2</v>
      </c>
      <c r="L3726">
        <v>1.39450676E-2</v>
      </c>
      <c r="M3726">
        <v>5.5469827999999983E-3</v>
      </c>
      <c r="N3726">
        <v>5.5469827999999983E-3</v>
      </c>
      <c r="O3726">
        <v>4.4128891999999989E-3</v>
      </c>
      <c r="P3726">
        <v>4.4128891999999989E-3</v>
      </c>
      <c r="Q3726">
        <v>7.0213271999999974E-3</v>
      </c>
      <c r="R3726">
        <v>5.5858003999999994E-3</v>
      </c>
      <c r="S3726">
        <v>4.4437703999999989E-3</v>
      </c>
      <c r="T3726">
        <v>3.5352309999999989E-3</v>
      </c>
      <c r="U3726">
        <v>1.36431464E-2</v>
      </c>
      <c r="V3726">
        <v>41.63</v>
      </c>
      <c r="W3726">
        <v>0.571885113</v>
      </c>
      <c r="X3726">
        <v>8.7644451999999998E-2</v>
      </c>
      <c r="Y3726">
        <v>6.9725337999999998E-2</v>
      </c>
      <c r="Z3726">
        <v>2.7734913999999999E-2</v>
      </c>
      <c r="AA3726">
        <v>2.7734913999999999E-2</v>
      </c>
      <c r="AB3726">
        <v>2.2064446000000001E-2</v>
      </c>
      <c r="AC3726">
        <v>2.2064446000000001E-2</v>
      </c>
      <c r="AD3726">
        <v>3.5106635999999997E-2</v>
      </c>
      <c r="AE3726">
        <v>2.7929002000000001E-2</v>
      </c>
      <c r="AF3726">
        <v>2.2218852000000001E-2</v>
      </c>
      <c r="AG3726">
        <v>1.7676154999999999E-2</v>
      </c>
      <c r="AH3726" s="6">
        <v>6.8215732000000001E-2</v>
      </c>
      <c r="AI3726" s="6"/>
      <c r="AJ3726" s="8"/>
      <c r="AK3726" s="6"/>
      <c r="AL3726" s="6"/>
      <c r="AM3726" s="6"/>
      <c r="AN3726" s="6"/>
      <c r="AO3726" s="6"/>
      <c r="AP3726" s="6"/>
      <c r="AQ3726" s="6"/>
      <c r="AR3726" s="6"/>
      <c r="AS3726" s="6"/>
    </row>
    <row r="3727" spans="1:45" x14ac:dyDescent="0.35">
      <c r="A3727">
        <v>7500</v>
      </c>
      <c r="B3727">
        <v>1.3546919439777969</v>
      </c>
      <c r="C3727">
        <v>180</v>
      </c>
      <c r="D3727">
        <v>1.061001035554022</v>
      </c>
      <c r="E3727">
        <v>0</v>
      </c>
      <c r="F3727">
        <v>0</v>
      </c>
      <c r="G3727">
        <v>0.8</v>
      </c>
      <c r="H3727" t="s">
        <v>98</v>
      </c>
      <c r="I3727" t="s">
        <v>98</v>
      </c>
      <c r="J3727">
        <v>0.1143770226</v>
      </c>
      <c r="K3727">
        <v>1.75288904E-2</v>
      </c>
      <c r="L3727">
        <v>1.39450676E-2</v>
      </c>
      <c r="M3727">
        <v>5.5469827999999983E-3</v>
      </c>
      <c r="N3727">
        <v>5.5469827999999983E-3</v>
      </c>
      <c r="O3727">
        <v>4.4128891999999989E-3</v>
      </c>
      <c r="P3727">
        <v>4.4128891999999989E-3</v>
      </c>
      <c r="Q3727">
        <v>7.0213271999999974E-3</v>
      </c>
      <c r="R3727">
        <v>5.5858003999999994E-3</v>
      </c>
      <c r="S3727">
        <v>4.4437703999999989E-3</v>
      </c>
      <c r="T3727">
        <v>3.5352309999999989E-3</v>
      </c>
      <c r="U3727">
        <v>1.36431464E-2</v>
      </c>
      <c r="V3727">
        <v>41.63</v>
      </c>
      <c r="W3727">
        <v>0.571885113</v>
      </c>
      <c r="X3727">
        <v>8.7644451999999998E-2</v>
      </c>
      <c r="Y3727">
        <v>6.9725337999999998E-2</v>
      </c>
      <c r="Z3727">
        <v>2.7734913999999999E-2</v>
      </c>
      <c r="AA3727">
        <v>2.7734913999999999E-2</v>
      </c>
      <c r="AB3727">
        <v>2.2064446000000001E-2</v>
      </c>
      <c r="AC3727">
        <v>2.2064446000000001E-2</v>
      </c>
      <c r="AD3727">
        <v>3.5106635999999997E-2</v>
      </c>
      <c r="AE3727">
        <v>2.7929002000000001E-2</v>
      </c>
      <c r="AF3727">
        <v>2.2218852000000001E-2</v>
      </c>
      <c r="AG3727">
        <v>1.7676154999999999E-2</v>
      </c>
      <c r="AH3727" s="6">
        <v>6.8215732000000001E-2</v>
      </c>
      <c r="AI3727" s="6"/>
      <c r="AJ3727" s="8"/>
      <c r="AK3727" s="6"/>
      <c r="AL3727" s="6"/>
      <c r="AM3727" s="6"/>
      <c r="AN3727" s="6"/>
      <c r="AO3727" s="6"/>
      <c r="AP3727" s="6"/>
      <c r="AQ3727" s="6"/>
      <c r="AR3727" s="6"/>
      <c r="AS3727" s="6"/>
    </row>
    <row r="3728" spans="1:45" x14ac:dyDescent="0.35">
      <c r="A3728">
        <v>10000</v>
      </c>
      <c r="B3728">
        <v>1.5753476422730091</v>
      </c>
      <c r="C3728">
        <v>180</v>
      </c>
      <c r="D3728">
        <v>1.061001035554022</v>
      </c>
      <c r="E3728">
        <v>0</v>
      </c>
      <c r="F3728">
        <v>0</v>
      </c>
      <c r="G3728">
        <v>0.8</v>
      </c>
      <c r="H3728" t="s">
        <v>98</v>
      </c>
      <c r="I3728" t="s">
        <v>98</v>
      </c>
      <c r="J3728">
        <v>0.1143770226</v>
      </c>
      <c r="K3728">
        <v>1.75288904E-2</v>
      </c>
      <c r="L3728">
        <v>1.39450676E-2</v>
      </c>
      <c r="M3728">
        <v>5.5469827999999983E-3</v>
      </c>
      <c r="N3728">
        <v>5.5469827999999983E-3</v>
      </c>
      <c r="O3728">
        <v>4.4128891999999989E-3</v>
      </c>
      <c r="P3728">
        <v>4.4128891999999989E-3</v>
      </c>
      <c r="Q3728">
        <v>7.0213271999999974E-3</v>
      </c>
      <c r="R3728">
        <v>5.5858003999999994E-3</v>
      </c>
      <c r="S3728">
        <v>4.4437703999999989E-3</v>
      </c>
      <c r="T3728">
        <v>3.5352309999999989E-3</v>
      </c>
      <c r="U3728">
        <v>1.36431464E-2</v>
      </c>
      <c r="V3728">
        <v>41.63</v>
      </c>
      <c r="W3728">
        <v>0.571885113</v>
      </c>
      <c r="X3728">
        <v>8.7644451999999998E-2</v>
      </c>
      <c r="Y3728">
        <v>6.9725337999999998E-2</v>
      </c>
      <c r="Z3728">
        <v>2.7734913999999999E-2</v>
      </c>
      <c r="AA3728">
        <v>2.7734913999999999E-2</v>
      </c>
      <c r="AB3728">
        <v>2.2064446000000001E-2</v>
      </c>
      <c r="AC3728">
        <v>2.2064446000000001E-2</v>
      </c>
      <c r="AD3728">
        <v>3.5106635999999997E-2</v>
      </c>
      <c r="AE3728">
        <v>2.7929002000000001E-2</v>
      </c>
      <c r="AF3728">
        <v>2.2218852000000001E-2</v>
      </c>
      <c r="AG3728">
        <v>1.7676154999999999E-2</v>
      </c>
      <c r="AH3728" s="6">
        <v>6.8215732000000001E-2</v>
      </c>
      <c r="AI3728" s="6"/>
      <c r="AJ3728" s="8"/>
      <c r="AK3728" s="6"/>
      <c r="AL3728" s="6"/>
      <c r="AM3728" s="6"/>
      <c r="AN3728" s="6"/>
      <c r="AO3728" s="6"/>
      <c r="AP3728" s="6"/>
      <c r="AQ3728" s="6"/>
      <c r="AR3728" s="6"/>
      <c r="AS3728" s="6"/>
    </row>
    <row r="3729" spans="1:45" x14ac:dyDescent="0.35">
      <c r="A3729">
        <v>15000</v>
      </c>
      <c r="B3729">
        <v>2.01574566467758</v>
      </c>
      <c r="C3729">
        <v>180</v>
      </c>
      <c r="D3729">
        <v>1.061001035554022</v>
      </c>
      <c r="E3729">
        <v>0</v>
      </c>
      <c r="F3729">
        <v>0</v>
      </c>
      <c r="G3729">
        <v>0.8</v>
      </c>
      <c r="H3729" t="s">
        <v>98</v>
      </c>
      <c r="I3729" t="s">
        <v>98</v>
      </c>
      <c r="J3729">
        <v>0.1143770226</v>
      </c>
      <c r="K3729">
        <v>1.75288904E-2</v>
      </c>
      <c r="L3729">
        <v>1.39450676E-2</v>
      </c>
      <c r="M3729">
        <v>5.5469827999999983E-3</v>
      </c>
      <c r="N3729">
        <v>5.5469827999999983E-3</v>
      </c>
      <c r="O3729">
        <v>4.4128891999999989E-3</v>
      </c>
      <c r="P3729">
        <v>4.4128891999999989E-3</v>
      </c>
      <c r="Q3729">
        <v>7.0213271999999974E-3</v>
      </c>
      <c r="R3729">
        <v>5.5858003999999994E-3</v>
      </c>
      <c r="S3729">
        <v>4.4437703999999989E-3</v>
      </c>
      <c r="T3729">
        <v>3.5352309999999989E-3</v>
      </c>
      <c r="U3729">
        <v>1.36431464E-2</v>
      </c>
      <c r="V3729">
        <v>41.63</v>
      </c>
      <c r="W3729">
        <v>0.571885113</v>
      </c>
      <c r="X3729">
        <v>8.7644451999999998E-2</v>
      </c>
      <c r="Y3729">
        <v>6.9725337999999998E-2</v>
      </c>
      <c r="Z3729">
        <v>2.7734913999999999E-2</v>
      </c>
      <c r="AA3729">
        <v>2.7734913999999999E-2</v>
      </c>
      <c r="AB3729">
        <v>2.2064446000000001E-2</v>
      </c>
      <c r="AC3729">
        <v>2.2064446000000001E-2</v>
      </c>
      <c r="AD3729">
        <v>3.5106635999999997E-2</v>
      </c>
      <c r="AE3729">
        <v>2.7929002000000001E-2</v>
      </c>
      <c r="AF3729">
        <v>2.2218852000000001E-2</v>
      </c>
      <c r="AG3729">
        <v>1.7676154999999999E-2</v>
      </c>
      <c r="AH3729" s="6">
        <v>6.8215732000000001E-2</v>
      </c>
      <c r="AI3729" s="6"/>
      <c r="AJ3729" s="8"/>
      <c r="AK3729" s="6"/>
      <c r="AL3729" s="6"/>
      <c r="AM3729" s="6"/>
      <c r="AN3729" s="6"/>
      <c r="AO3729" s="6"/>
      <c r="AP3729" s="6"/>
      <c r="AQ3729" s="6"/>
      <c r="AR3729" s="6"/>
      <c r="AS3729" s="6"/>
    </row>
    <row r="3730" spans="1:45" x14ac:dyDescent="0.35">
      <c r="A3730">
        <v>1500</v>
      </c>
      <c r="B3730">
        <v>0.99347109785504728</v>
      </c>
      <c r="C3730">
        <v>220</v>
      </c>
      <c r="D3730">
        <v>1.061001035554022</v>
      </c>
      <c r="E3730">
        <v>0</v>
      </c>
      <c r="F3730">
        <v>0</v>
      </c>
      <c r="G3730">
        <v>0.8</v>
      </c>
      <c r="H3730" t="s">
        <v>98</v>
      </c>
      <c r="I3730" t="s">
        <v>98</v>
      </c>
      <c r="J3730">
        <v>0.1143770226</v>
      </c>
      <c r="K3730">
        <v>1.75288904E-2</v>
      </c>
      <c r="L3730">
        <v>1.39450676E-2</v>
      </c>
      <c r="M3730">
        <v>5.5469827999999983E-3</v>
      </c>
      <c r="N3730">
        <v>5.5469827999999983E-3</v>
      </c>
      <c r="O3730">
        <v>4.4128891999999989E-3</v>
      </c>
      <c r="P3730">
        <v>4.4128891999999989E-3</v>
      </c>
      <c r="Q3730">
        <v>7.0213271999999974E-3</v>
      </c>
      <c r="R3730">
        <v>5.5858003999999994E-3</v>
      </c>
      <c r="S3730">
        <v>4.4437703999999989E-3</v>
      </c>
      <c r="T3730">
        <v>3.5352309999999989E-3</v>
      </c>
      <c r="U3730">
        <v>1.36431464E-2</v>
      </c>
      <c r="V3730">
        <v>41.63</v>
      </c>
      <c r="W3730">
        <v>0.571885113</v>
      </c>
      <c r="X3730">
        <v>8.7644451999999998E-2</v>
      </c>
      <c r="Y3730">
        <v>6.9725337999999998E-2</v>
      </c>
      <c r="Z3730">
        <v>2.7734913999999999E-2</v>
      </c>
      <c r="AA3730">
        <v>2.7734913999999999E-2</v>
      </c>
      <c r="AB3730">
        <v>2.2064446000000001E-2</v>
      </c>
      <c r="AC3730">
        <v>2.2064446000000001E-2</v>
      </c>
      <c r="AD3730">
        <v>3.5106635999999997E-2</v>
      </c>
      <c r="AE3730">
        <v>2.7929002000000001E-2</v>
      </c>
      <c r="AF3730">
        <v>2.2218852000000001E-2</v>
      </c>
      <c r="AG3730">
        <v>1.7676154999999999E-2</v>
      </c>
      <c r="AH3730" s="6">
        <v>6.8215732000000001E-2</v>
      </c>
      <c r="AI3730" s="6"/>
      <c r="AJ3730" s="8"/>
      <c r="AK3730" s="6"/>
      <c r="AL3730" s="6"/>
      <c r="AM3730" s="6"/>
      <c r="AN3730" s="6"/>
      <c r="AO3730" s="6"/>
      <c r="AP3730" s="6"/>
      <c r="AQ3730" s="6"/>
      <c r="AR3730" s="6"/>
      <c r="AS3730" s="6"/>
    </row>
    <row r="3731" spans="1:45" x14ac:dyDescent="0.35">
      <c r="A3731">
        <v>2000</v>
      </c>
      <c r="B3731">
        <v>1.0031171118532509</v>
      </c>
      <c r="C3731">
        <v>220</v>
      </c>
      <c r="D3731">
        <v>1.061001035554022</v>
      </c>
      <c r="E3731">
        <v>0</v>
      </c>
      <c r="F3731">
        <v>0</v>
      </c>
      <c r="G3731">
        <v>0.8</v>
      </c>
      <c r="H3731" t="s">
        <v>98</v>
      </c>
      <c r="I3731" t="s">
        <v>98</v>
      </c>
      <c r="J3731">
        <v>0.1143770226</v>
      </c>
      <c r="K3731">
        <v>1.75288904E-2</v>
      </c>
      <c r="L3731">
        <v>1.39450676E-2</v>
      </c>
      <c r="M3731">
        <v>5.5469827999999983E-3</v>
      </c>
      <c r="N3731">
        <v>5.5469827999999983E-3</v>
      </c>
      <c r="O3731">
        <v>4.4128891999999989E-3</v>
      </c>
      <c r="P3731">
        <v>4.4128891999999989E-3</v>
      </c>
      <c r="Q3731">
        <v>7.0213271999999974E-3</v>
      </c>
      <c r="R3731">
        <v>5.5858003999999994E-3</v>
      </c>
      <c r="S3731">
        <v>4.4437703999999989E-3</v>
      </c>
      <c r="T3731">
        <v>3.5352309999999989E-3</v>
      </c>
      <c r="U3731">
        <v>1.36431464E-2</v>
      </c>
      <c r="V3731">
        <v>41.63</v>
      </c>
      <c r="W3731">
        <v>0.571885113</v>
      </c>
      <c r="X3731">
        <v>8.7644451999999998E-2</v>
      </c>
      <c r="Y3731">
        <v>6.9725337999999998E-2</v>
      </c>
      <c r="Z3731">
        <v>2.7734913999999999E-2</v>
      </c>
      <c r="AA3731">
        <v>2.7734913999999999E-2</v>
      </c>
      <c r="AB3731">
        <v>2.2064446000000001E-2</v>
      </c>
      <c r="AC3731">
        <v>2.2064446000000001E-2</v>
      </c>
      <c r="AD3731">
        <v>3.5106635999999997E-2</v>
      </c>
      <c r="AE3731">
        <v>2.7929002000000001E-2</v>
      </c>
      <c r="AF3731">
        <v>2.2218852000000001E-2</v>
      </c>
      <c r="AG3731">
        <v>1.7676154999999999E-2</v>
      </c>
      <c r="AH3731" s="6">
        <v>6.8215732000000001E-2</v>
      </c>
      <c r="AI3731" s="6"/>
      <c r="AJ3731" s="8"/>
      <c r="AK3731" s="6"/>
      <c r="AL3731" s="6"/>
      <c r="AM3731" s="6"/>
      <c r="AN3731" s="6"/>
      <c r="AO3731" s="6"/>
      <c r="AP3731" s="6"/>
      <c r="AQ3731" s="6"/>
      <c r="AR3731" s="6"/>
      <c r="AS3731" s="6"/>
    </row>
    <row r="3732" spans="1:45" x14ac:dyDescent="0.35">
      <c r="A3732">
        <v>2500</v>
      </c>
      <c r="B3732">
        <v>1.018162641944097</v>
      </c>
      <c r="C3732">
        <v>220</v>
      </c>
      <c r="D3732">
        <v>1.061001035554022</v>
      </c>
      <c r="E3732">
        <v>0</v>
      </c>
      <c r="F3732">
        <v>0</v>
      </c>
      <c r="G3732">
        <v>0.8</v>
      </c>
      <c r="H3732" t="s">
        <v>98</v>
      </c>
      <c r="I3732" t="s">
        <v>98</v>
      </c>
      <c r="J3732">
        <v>0.1143770226</v>
      </c>
      <c r="K3732">
        <v>1.75288904E-2</v>
      </c>
      <c r="L3732">
        <v>1.39450676E-2</v>
      </c>
      <c r="M3732">
        <v>5.5469827999999983E-3</v>
      </c>
      <c r="N3732">
        <v>5.5469827999999983E-3</v>
      </c>
      <c r="O3732">
        <v>4.4128891999999989E-3</v>
      </c>
      <c r="P3732">
        <v>4.4128891999999989E-3</v>
      </c>
      <c r="Q3732">
        <v>7.0213271999999974E-3</v>
      </c>
      <c r="R3732">
        <v>5.5858003999999994E-3</v>
      </c>
      <c r="S3732">
        <v>4.4437703999999989E-3</v>
      </c>
      <c r="T3732">
        <v>3.5352309999999989E-3</v>
      </c>
      <c r="U3732">
        <v>1.36431464E-2</v>
      </c>
      <c r="V3732">
        <v>41.63</v>
      </c>
      <c r="W3732">
        <v>0.571885113</v>
      </c>
      <c r="X3732">
        <v>8.7644451999999998E-2</v>
      </c>
      <c r="Y3732">
        <v>6.9725337999999998E-2</v>
      </c>
      <c r="Z3732">
        <v>2.7734913999999999E-2</v>
      </c>
      <c r="AA3732">
        <v>2.7734913999999999E-2</v>
      </c>
      <c r="AB3732">
        <v>2.2064446000000001E-2</v>
      </c>
      <c r="AC3732">
        <v>2.2064446000000001E-2</v>
      </c>
      <c r="AD3732">
        <v>3.5106635999999997E-2</v>
      </c>
      <c r="AE3732">
        <v>2.7929002000000001E-2</v>
      </c>
      <c r="AF3732">
        <v>2.2218852000000001E-2</v>
      </c>
      <c r="AG3732">
        <v>1.7676154999999999E-2</v>
      </c>
      <c r="AH3732" s="6">
        <v>6.8215732000000001E-2</v>
      </c>
      <c r="AI3732" s="6"/>
      <c r="AJ3732" s="8"/>
      <c r="AK3732" s="6"/>
      <c r="AL3732" s="6"/>
      <c r="AM3732" s="6"/>
      <c r="AN3732" s="6"/>
      <c r="AO3732" s="6"/>
      <c r="AP3732" s="6"/>
      <c r="AQ3732" s="6"/>
      <c r="AR3732" s="6"/>
      <c r="AS3732" s="6"/>
    </row>
    <row r="3733" spans="1:45" x14ac:dyDescent="0.35">
      <c r="A3733">
        <v>5000</v>
      </c>
      <c r="B3733">
        <v>1.155456626306065</v>
      </c>
      <c r="C3733">
        <v>220</v>
      </c>
      <c r="D3733">
        <v>1.061001035554022</v>
      </c>
      <c r="E3733">
        <v>0</v>
      </c>
      <c r="F3733">
        <v>0</v>
      </c>
      <c r="G3733">
        <v>0.8</v>
      </c>
      <c r="H3733" t="s">
        <v>98</v>
      </c>
      <c r="I3733" t="s">
        <v>98</v>
      </c>
      <c r="J3733">
        <v>0.1143770226</v>
      </c>
      <c r="K3733">
        <v>1.75288904E-2</v>
      </c>
      <c r="L3733">
        <v>1.39450676E-2</v>
      </c>
      <c r="M3733">
        <v>5.5469827999999983E-3</v>
      </c>
      <c r="N3733">
        <v>5.5469827999999983E-3</v>
      </c>
      <c r="O3733">
        <v>4.4128891999999989E-3</v>
      </c>
      <c r="P3733">
        <v>4.4128891999999989E-3</v>
      </c>
      <c r="Q3733">
        <v>7.0213271999999974E-3</v>
      </c>
      <c r="R3733">
        <v>5.5858003999999994E-3</v>
      </c>
      <c r="S3733">
        <v>4.4437703999999989E-3</v>
      </c>
      <c r="T3733">
        <v>3.5352309999999989E-3</v>
      </c>
      <c r="U3733">
        <v>1.36431464E-2</v>
      </c>
      <c r="V3733">
        <v>41.63</v>
      </c>
      <c r="W3733">
        <v>0.571885113</v>
      </c>
      <c r="X3733">
        <v>8.7644451999999998E-2</v>
      </c>
      <c r="Y3733">
        <v>6.9725337999999998E-2</v>
      </c>
      <c r="Z3733">
        <v>2.7734913999999999E-2</v>
      </c>
      <c r="AA3733">
        <v>2.7734913999999999E-2</v>
      </c>
      <c r="AB3733">
        <v>2.2064446000000001E-2</v>
      </c>
      <c r="AC3733">
        <v>2.2064446000000001E-2</v>
      </c>
      <c r="AD3733">
        <v>3.5106635999999997E-2</v>
      </c>
      <c r="AE3733">
        <v>2.7929002000000001E-2</v>
      </c>
      <c r="AF3733">
        <v>2.2218852000000001E-2</v>
      </c>
      <c r="AG3733">
        <v>1.7676154999999999E-2</v>
      </c>
      <c r="AH3733" s="6">
        <v>6.8215732000000001E-2</v>
      </c>
      <c r="AI3733" s="6"/>
      <c r="AJ3733" s="8"/>
      <c r="AK3733" s="6"/>
      <c r="AL3733" s="6"/>
      <c r="AM3733" s="6"/>
      <c r="AN3733" s="6"/>
      <c r="AO3733" s="6"/>
      <c r="AP3733" s="6"/>
      <c r="AQ3733" s="6"/>
      <c r="AR3733" s="6"/>
      <c r="AS3733" s="6"/>
    </row>
    <row r="3734" spans="1:45" x14ac:dyDescent="0.35">
      <c r="A3734">
        <v>7500</v>
      </c>
      <c r="B3734">
        <v>1.346288881037788</v>
      </c>
      <c r="C3734">
        <v>220</v>
      </c>
      <c r="D3734">
        <v>1.061001035554022</v>
      </c>
      <c r="E3734">
        <v>0</v>
      </c>
      <c r="F3734">
        <v>0</v>
      </c>
      <c r="G3734">
        <v>0.8</v>
      </c>
      <c r="H3734" t="s">
        <v>98</v>
      </c>
      <c r="I3734" t="s">
        <v>98</v>
      </c>
      <c r="J3734">
        <v>0.1143770226</v>
      </c>
      <c r="K3734">
        <v>1.75288904E-2</v>
      </c>
      <c r="L3734">
        <v>1.39450676E-2</v>
      </c>
      <c r="M3734">
        <v>5.5469827999999983E-3</v>
      </c>
      <c r="N3734">
        <v>5.5469827999999983E-3</v>
      </c>
      <c r="O3734">
        <v>4.4128891999999989E-3</v>
      </c>
      <c r="P3734">
        <v>4.4128891999999989E-3</v>
      </c>
      <c r="Q3734">
        <v>7.0213271999999974E-3</v>
      </c>
      <c r="R3734">
        <v>5.5858003999999994E-3</v>
      </c>
      <c r="S3734">
        <v>4.4437703999999989E-3</v>
      </c>
      <c r="T3734">
        <v>3.5352309999999989E-3</v>
      </c>
      <c r="U3734">
        <v>1.36431464E-2</v>
      </c>
      <c r="V3734">
        <v>41.63</v>
      </c>
      <c r="W3734">
        <v>0.571885113</v>
      </c>
      <c r="X3734">
        <v>8.7644451999999998E-2</v>
      </c>
      <c r="Y3734">
        <v>6.9725337999999998E-2</v>
      </c>
      <c r="Z3734">
        <v>2.7734913999999999E-2</v>
      </c>
      <c r="AA3734">
        <v>2.7734913999999999E-2</v>
      </c>
      <c r="AB3734">
        <v>2.2064446000000001E-2</v>
      </c>
      <c r="AC3734">
        <v>2.2064446000000001E-2</v>
      </c>
      <c r="AD3734">
        <v>3.5106635999999997E-2</v>
      </c>
      <c r="AE3734">
        <v>2.7929002000000001E-2</v>
      </c>
      <c r="AF3734">
        <v>2.2218852000000001E-2</v>
      </c>
      <c r="AG3734">
        <v>1.7676154999999999E-2</v>
      </c>
      <c r="AH3734" s="6">
        <v>6.8215732000000001E-2</v>
      </c>
      <c r="AI3734" s="6"/>
      <c r="AJ3734" s="8"/>
      <c r="AK3734" s="6"/>
      <c r="AL3734" s="6"/>
      <c r="AM3734" s="6"/>
      <c r="AN3734" s="6"/>
      <c r="AO3734" s="6"/>
      <c r="AP3734" s="6"/>
      <c r="AQ3734" s="6"/>
      <c r="AR3734" s="6"/>
      <c r="AS3734" s="6"/>
    </row>
    <row r="3735" spans="1:45" x14ac:dyDescent="0.35">
      <c r="A3735">
        <v>10000</v>
      </c>
      <c r="B3735">
        <v>1.551456277308354</v>
      </c>
      <c r="C3735">
        <v>220</v>
      </c>
      <c r="D3735">
        <v>1.061001035554022</v>
      </c>
      <c r="E3735">
        <v>0</v>
      </c>
      <c r="F3735">
        <v>0</v>
      </c>
      <c r="G3735">
        <v>0.8</v>
      </c>
      <c r="H3735" t="s">
        <v>98</v>
      </c>
      <c r="I3735" t="s">
        <v>98</v>
      </c>
      <c r="J3735">
        <v>0.1143770226</v>
      </c>
      <c r="K3735">
        <v>1.75288904E-2</v>
      </c>
      <c r="L3735">
        <v>1.39450676E-2</v>
      </c>
      <c r="M3735">
        <v>5.5469827999999983E-3</v>
      </c>
      <c r="N3735">
        <v>5.5469827999999983E-3</v>
      </c>
      <c r="O3735">
        <v>4.4128891999999989E-3</v>
      </c>
      <c r="P3735">
        <v>4.4128891999999989E-3</v>
      </c>
      <c r="Q3735">
        <v>7.0213271999999974E-3</v>
      </c>
      <c r="R3735">
        <v>5.5858003999999994E-3</v>
      </c>
      <c r="S3735">
        <v>4.4437703999999989E-3</v>
      </c>
      <c r="T3735">
        <v>3.5352309999999989E-3</v>
      </c>
      <c r="U3735">
        <v>1.36431464E-2</v>
      </c>
      <c r="V3735">
        <v>41.63</v>
      </c>
      <c r="W3735">
        <v>0.571885113</v>
      </c>
      <c r="X3735">
        <v>8.7644451999999998E-2</v>
      </c>
      <c r="Y3735">
        <v>6.9725337999999998E-2</v>
      </c>
      <c r="Z3735">
        <v>2.7734913999999999E-2</v>
      </c>
      <c r="AA3735">
        <v>2.7734913999999999E-2</v>
      </c>
      <c r="AB3735">
        <v>2.2064446000000001E-2</v>
      </c>
      <c r="AC3735">
        <v>2.2064446000000001E-2</v>
      </c>
      <c r="AD3735">
        <v>3.5106635999999997E-2</v>
      </c>
      <c r="AE3735">
        <v>2.7929002000000001E-2</v>
      </c>
      <c r="AF3735">
        <v>2.2218852000000001E-2</v>
      </c>
      <c r="AG3735">
        <v>1.7676154999999999E-2</v>
      </c>
      <c r="AH3735" s="6">
        <v>6.8215732000000001E-2</v>
      </c>
      <c r="AI3735" s="6"/>
      <c r="AJ3735" s="8"/>
      <c r="AK3735" s="6"/>
      <c r="AL3735" s="6"/>
      <c r="AM3735" s="6"/>
      <c r="AN3735" s="6"/>
      <c r="AO3735" s="6"/>
      <c r="AP3735" s="6"/>
      <c r="AQ3735" s="6"/>
      <c r="AR3735" s="6"/>
      <c r="AS3735" s="6"/>
    </row>
    <row r="3736" spans="1:45" x14ac:dyDescent="0.35">
      <c r="A3736">
        <v>15000</v>
      </c>
      <c r="B3736">
        <v>1.96424042576596</v>
      </c>
      <c r="C3736">
        <v>220</v>
      </c>
      <c r="D3736">
        <v>1.061001035554022</v>
      </c>
      <c r="E3736">
        <v>0</v>
      </c>
      <c r="F3736">
        <v>0</v>
      </c>
      <c r="G3736">
        <v>0.8</v>
      </c>
      <c r="H3736" t="s">
        <v>98</v>
      </c>
      <c r="I3736" t="s">
        <v>98</v>
      </c>
      <c r="J3736">
        <v>0.1143770226</v>
      </c>
      <c r="K3736">
        <v>1.75288904E-2</v>
      </c>
      <c r="L3736">
        <v>1.39450676E-2</v>
      </c>
      <c r="M3736">
        <v>5.5469827999999983E-3</v>
      </c>
      <c r="N3736">
        <v>5.5469827999999983E-3</v>
      </c>
      <c r="O3736">
        <v>4.4128891999999989E-3</v>
      </c>
      <c r="P3736">
        <v>4.4128891999999989E-3</v>
      </c>
      <c r="Q3736">
        <v>7.0213271999999974E-3</v>
      </c>
      <c r="R3736">
        <v>5.5858003999999994E-3</v>
      </c>
      <c r="S3736">
        <v>4.4437703999999989E-3</v>
      </c>
      <c r="T3736">
        <v>3.5352309999999989E-3</v>
      </c>
      <c r="U3736">
        <v>1.36431464E-2</v>
      </c>
      <c r="V3736">
        <v>41.63</v>
      </c>
      <c r="W3736">
        <v>0.571885113</v>
      </c>
      <c r="X3736">
        <v>8.7644451999999998E-2</v>
      </c>
      <c r="Y3736">
        <v>6.9725337999999998E-2</v>
      </c>
      <c r="Z3736">
        <v>2.7734913999999999E-2</v>
      </c>
      <c r="AA3736">
        <v>2.7734913999999999E-2</v>
      </c>
      <c r="AB3736">
        <v>2.2064446000000001E-2</v>
      </c>
      <c r="AC3736">
        <v>2.2064446000000001E-2</v>
      </c>
      <c r="AD3736">
        <v>3.5106635999999997E-2</v>
      </c>
      <c r="AE3736">
        <v>2.7929002000000001E-2</v>
      </c>
      <c r="AF3736">
        <v>2.2218852000000001E-2</v>
      </c>
      <c r="AG3736">
        <v>1.7676154999999999E-2</v>
      </c>
      <c r="AH3736" s="6">
        <v>6.8215732000000001E-2</v>
      </c>
      <c r="AI3736" s="6"/>
      <c r="AJ3736" s="8"/>
      <c r="AK3736" s="6"/>
      <c r="AL3736" s="6"/>
      <c r="AM3736" s="6"/>
      <c r="AN3736" s="6"/>
      <c r="AO3736" s="6"/>
      <c r="AP3736" s="6"/>
      <c r="AQ3736" s="6"/>
      <c r="AR3736" s="6"/>
      <c r="AS3736" s="6"/>
    </row>
    <row r="3737" spans="1:45" x14ac:dyDescent="0.35">
      <c r="A3737">
        <v>1500</v>
      </c>
      <c r="B3737">
        <v>1.0023126905500741</v>
      </c>
      <c r="C3737">
        <v>250</v>
      </c>
      <c r="D3737">
        <v>1.061001035554022</v>
      </c>
      <c r="E3737">
        <v>0</v>
      </c>
      <c r="F3737">
        <v>0</v>
      </c>
      <c r="G3737">
        <v>0.8</v>
      </c>
      <c r="H3737" t="s">
        <v>98</v>
      </c>
      <c r="I3737" t="s">
        <v>98</v>
      </c>
      <c r="J3737">
        <v>0.1143770226</v>
      </c>
      <c r="K3737">
        <v>1.75288904E-2</v>
      </c>
      <c r="L3737">
        <v>1.39450676E-2</v>
      </c>
      <c r="M3737">
        <v>5.5469827999999983E-3</v>
      </c>
      <c r="N3737">
        <v>5.5469827999999983E-3</v>
      </c>
      <c r="O3737">
        <v>4.4128891999999989E-3</v>
      </c>
      <c r="P3737">
        <v>4.4128891999999989E-3</v>
      </c>
      <c r="Q3737">
        <v>7.0213271999999974E-3</v>
      </c>
      <c r="R3737">
        <v>5.5858003999999994E-3</v>
      </c>
      <c r="S3737">
        <v>4.4437703999999989E-3</v>
      </c>
      <c r="T3737">
        <v>3.5352309999999989E-3</v>
      </c>
      <c r="U3737">
        <v>1.36431464E-2</v>
      </c>
      <c r="V3737">
        <v>41.63</v>
      </c>
      <c r="W3737">
        <v>0.571885113</v>
      </c>
      <c r="X3737">
        <v>8.7644451999999998E-2</v>
      </c>
      <c r="Y3737">
        <v>6.9725337999999998E-2</v>
      </c>
      <c r="Z3737">
        <v>2.7734913999999999E-2</v>
      </c>
      <c r="AA3737">
        <v>2.7734913999999999E-2</v>
      </c>
      <c r="AB3737">
        <v>2.2064446000000001E-2</v>
      </c>
      <c r="AC3737">
        <v>2.2064446000000001E-2</v>
      </c>
      <c r="AD3737">
        <v>3.5106635999999997E-2</v>
      </c>
      <c r="AE3737">
        <v>2.7929002000000001E-2</v>
      </c>
      <c r="AF3737">
        <v>2.2218852000000001E-2</v>
      </c>
      <c r="AG3737">
        <v>1.7676154999999999E-2</v>
      </c>
      <c r="AH3737" s="6">
        <v>6.8215732000000001E-2</v>
      </c>
      <c r="AI3737" s="6"/>
      <c r="AJ3737" s="8"/>
      <c r="AK3737" s="6"/>
      <c r="AL3737" s="6"/>
      <c r="AM3737" s="6"/>
      <c r="AN3737" s="6"/>
      <c r="AO3737" s="6"/>
      <c r="AP3737" s="6"/>
      <c r="AQ3737" s="6"/>
      <c r="AR3737" s="6"/>
      <c r="AS3737" s="6"/>
    </row>
    <row r="3738" spans="1:45" x14ac:dyDescent="0.35">
      <c r="A3738">
        <v>2000</v>
      </c>
      <c r="B3738">
        <v>1.0133225808904329</v>
      </c>
      <c r="C3738">
        <v>250</v>
      </c>
      <c r="D3738">
        <v>1.061001035554022</v>
      </c>
      <c r="E3738">
        <v>0</v>
      </c>
      <c r="F3738">
        <v>0</v>
      </c>
      <c r="G3738">
        <v>0.8</v>
      </c>
      <c r="H3738" t="s">
        <v>98</v>
      </c>
      <c r="I3738" t="s">
        <v>98</v>
      </c>
      <c r="J3738">
        <v>0.1143770226</v>
      </c>
      <c r="K3738">
        <v>1.75288904E-2</v>
      </c>
      <c r="L3738">
        <v>1.39450676E-2</v>
      </c>
      <c r="M3738">
        <v>5.5469827999999983E-3</v>
      </c>
      <c r="N3738">
        <v>5.5469827999999983E-3</v>
      </c>
      <c r="O3738">
        <v>4.4128891999999989E-3</v>
      </c>
      <c r="P3738">
        <v>4.4128891999999989E-3</v>
      </c>
      <c r="Q3738">
        <v>7.0213271999999974E-3</v>
      </c>
      <c r="R3738">
        <v>5.5858003999999994E-3</v>
      </c>
      <c r="S3738">
        <v>4.4437703999999989E-3</v>
      </c>
      <c r="T3738">
        <v>3.5352309999999989E-3</v>
      </c>
      <c r="U3738">
        <v>1.36431464E-2</v>
      </c>
      <c r="V3738">
        <v>41.63</v>
      </c>
      <c r="W3738">
        <v>0.571885113</v>
      </c>
      <c r="X3738">
        <v>8.7644451999999998E-2</v>
      </c>
      <c r="Y3738">
        <v>6.9725337999999998E-2</v>
      </c>
      <c r="Z3738">
        <v>2.7734913999999999E-2</v>
      </c>
      <c r="AA3738">
        <v>2.7734913999999999E-2</v>
      </c>
      <c r="AB3738">
        <v>2.2064446000000001E-2</v>
      </c>
      <c r="AC3738">
        <v>2.2064446000000001E-2</v>
      </c>
      <c r="AD3738">
        <v>3.5106635999999997E-2</v>
      </c>
      <c r="AE3738">
        <v>2.7929002000000001E-2</v>
      </c>
      <c r="AF3738">
        <v>2.2218852000000001E-2</v>
      </c>
      <c r="AG3738">
        <v>1.7676154999999999E-2</v>
      </c>
      <c r="AH3738" s="6">
        <v>6.8215732000000001E-2</v>
      </c>
      <c r="AI3738" s="6"/>
      <c r="AJ3738" s="8"/>
      <c r="AK3738" s="6"/>
      <c r="AL3738" s="6"/>
      <c r="AM3738" s="6"/>
      <c r="AN3738" s="6"/>
      <c r="AO3738" s="6"/>
      <c r="AP3738" s="6"/>
      <c r="AQ3738" s="6"/>
      <c r="AR3738" s="6"/>
      <c r="AS3738" s="6"/>
    </row>
    <row r="3739" spans="1:45" x14ac:dyDescent="0.35">
      <c r="A3739">
        <v>2500</v>
      </c>
      <c r="B3739">
        <v>1.0289360678281181</v>
      </c>
      <c r="C3739">
        <v>250</v>
      </c>
      <c r="D3739">
        <v>1.061001035554022</v>
      </c>
      <c r="E3739">
        <v>0</v>
      </c>
      <c r="F3739">
        <v>0</v>
      </c>
      <c r="G3739">
        <v>0.8</v>
      </c>
      <c r="H3739" t="s">
        <v>98</v>
      </c>
      <c r="I3739" t="s">
        <v>98</v>
      </c>
      <c r="J3739">
        <v>0.1143770226</v>
      </c>
      <c r="K3739">
        <v>1.75288904E-2</v>
      </c>
      <c r="L3739">
        <v>1.39450676E-2</v>
      </c>
      <c r="M3739">
        <v>5.5469827999999983E-3</v>
      </c>
      <c r="N3739">
        <v>5.5469827999999983E-3</v>
      </c>
      <c r="O3739">
        <v>4.4128891999999989E-3</v>
      </c>
      <c r="P3739">
        <v>4.4128891999999989E-3</v>
      </c>
      <c r="Q3739">
        <v>7.0213271999999974E-3</v>
      </c>
      <c r="R3739">
        <v>5.5858003999999994E-3</v>
      </c>
      <c r="S3739">
        <v>4.4437703999999989E-3</v>
      </c>
      <c r="T3739">
        <v>3.5352309999999989E-3</v>
      </c>
      <c r="U3739">
        <v>1.36431464E-2</v>
      </c>
      <c r="V3739">
        <v>41.63</v>
      </c>
      <c r="W3739">
        <v>0.571885113</v>
      </c>
      <c r="X3739">
        <v>8.7644451999999998E-2</v>
      </c>
      <c r="Y3739">
        <v>6.9725337999999998E-2</v>
      </c>
      <c r="Z3739">
        <v>2.7734913999999999E-2</v>
      </c>
      <c r="AA3739">
        <v>2.7734913999999999E-2</v>
      </c>
      <c r="AB3739">
        <v>2.2064446000000001E-2</v>
      </c>
      <c r="AC3739">
        <v>2.2064446000000001E-2</v>
      </c>
      <c r="AD3739">
        <v>3.5106635999999997E-2</v>
      </c>
      <c r="AE3739">
        <v>2.7929002000000001E-2</v>
      </c>
      <c r="AF3739">
        <v>2.2218852000000001E-2</v>
      </c>
      <c r="AG3739">
        <v>1.7676154999999999E-2</v>
      </c>
      <c r="AH3739" s="6">
        <v>6.8215732000000001E-2</v>
      </c>
      <c r="AI3739" s="6"/>
      <c r="AJ3739" s="8"/>
      <c r="AK3739" s="6"/>
      <c r="AL3739" s="6"/>
      <c r="AM3739" s="6"/>
      <c r="AN3739" s="6"/>
      <c r="AO3739" s="6"/>
      <c r="AP3739" s="6"/>
      <c r="AQ3739" s="6"/>
      <c r="AR3739" s="6"/>
      <c r="AS3739" s="6"/>
    </row>
    <row r="3740" spans="1:45" x14ac:dyDescent="0.35">
      <c r="A3740">
        <v>5000</v>
      </c>
      <c r="B3740">
        <v>1.160445269971609</v>
      </c>
      <c r="C3740">
        <v>250</v>
      </c>
      <c r="D3740">
        <v>1.061001035554022</v>
      </c>
      <c r="E3740">
        <v>0</v>
      </c>
      <c r="F3740">
        <v>0</v>
      </c>
      <c r="G3740">
        <v>0.8</v>
      </c>
      <c r="H3740" t="s">
        <v>98</v>
      </c>
      <c r="I3740" t="s">
        <v>98</v>
      </c>
      <c r="J3740">
        <v>0.1143770226</v>
      </c>
      <c r="K3740">
        <v>1.75288904E-2</v>
      </c>
      <c r="L3740">
        <v>1.39450676E-2</v>
      </c>
      <c r="M3740">
        <v>5.5469827999999983E-3</v>
      </c>
      <c r="N3740">
        <v>5.5469827999999983E-3</v>
      </c>
      <c r="O3740">
        <v>4.4128891999999989E-3</v>
      </c>
      <c r="P3740">
        <v>4.4128891999999989E-3</v>
      </c>
      <c r="Q3740">
        <v>7.0213271999999974E-3</v>
      </c>
      <c r="R3740">
        <v>5.5858003999999994E-3</v>
      </c>
      <c r="S3740">
        <v>4.4437703999999989E-3</v>
      </c>
      <c r="T3740">
        <v>3.5352309999999989E-3</v>
      </c>
      <c r="U3740">
        <v>1.36431464E-2</v>
      </c>
      <c r="V3740">
        <v>41.63</v>
      </c>
      <c r="W3740">
        <v>0.571885113</v>
      </c>
      <c r="X3740">
        <v>8.7644451999999998E-2</v>
      </c>
      <c r="Y3740">
        <v>6.9725337999999998E-2</v>
      </c>
      <c r="Z3740">
        <v>2.7734913999999999E-2</v>
      </c>
      <c r="AA3740">
        <v>2.7734913999999999E-2</v>
      </c>
      <c r="AB3740">
        <v>2.2064446000000001E-2</v>
      </c>
      <c r="AC3740">
        <v>2.2064446000000001E-2</v>
      </c>
      <c r="AD3740">
        <v>3.5106635999999997E-2</v>
      </c>
      <c r="AE3740">
        <v>2.7929002000000001E-2</v>
      </c>
      <c r="AF3740">
        <v>2.2218852000000001E-2</v>
      </c>
      <c r="AG3740">
        <v>1.7676154999999999E-2</v>
      </c>
      <c r="AH3740" s="6">
        <v>6.8215732000000001E-2</v>
      </c>
      <c r="AI3740" s="6"/>
      <c r="AJ3740" s="8"/>
      <c r="AK3740" s="6"/>
      <c r="AL3740" s="6"/>
      <c r="AM3740" s="6"/>
      <c r="AN3740" s="6"/>
      <c r="AO3740" s="6"/>
      <c r="AP3740" s="6"/>
      <c r="AQ3740" s="6"/>
      <c r="AR3740" s="6"/>
      <c r="AS3740" s="6"/>
    </row>
    <row r="3741" spans="1:45" x14ac:dyDescent="0.35">
      <c r="A3741">
        <v>7500</v>
      </c>
      <c r="B3741">
        <v>1.340763621193521</v>
      </c>
      <c r="C3741">
        <v>250</v>
      </c>
      <c r="D3741">
        <v>1.061001035554022</v>
      </c>
      <c r="E3741">
        <v>0</v>
      </c>
      <c r="F3741">
        <v>0</v>
      </c>
      <c r="G3741">
        <v>0.8</v>
      </c>
      <c r="H3741" t="s">
        <v>98</v>
      </c>
      <c r="I3741" t="s">
        <v>98</v>
      </c>
      <c r="J3741">
        <v>0.1143770226</v>
      </c>
      <c r="K3741">
        <v>1.75288904E-2</v>
      </c>
      <c r="L3741">
        <v>1.39450676E-2</v>
      </c>
      <c r="M3741">
        <v>5.5469827999999983E-3</v>
      </c>
      <c r="N3741">
        <v>5.5469827999999983E-3</v>
      </c>
      <c r="O3741">
        <v>4.4128891999999989E-3</v>
      </c>
      <c r="P3741">
        <v>4.4128891999999989E-3</v>
      </c>
      <c r="Q3741">
        <v>7.0213271999999974E-3</v>
      </c>
      <c r="R3741">
        <v>5.5858003999999994E-3</v>
      </c>
      <c r="S3741">
        <v>4.4437703999999989E-3</v>
      </c>
      <c r="T3741">
        <v>3.5352309999999989E-3</v>
      </c>
      <c r="U3741">
        <v>1.36431464E-2</v>
      </c>
      <c r="V3741">
        <v>41.63</v>
      </c>
      <c r="W3741">
        <v>0.571885113</v>
      </c>
      <c r="X3741">
        <v>8.7644451999999998E-2</v>
      </c>
      <c r="Y3741">
        <v>6.9725337999999998E-2</v>
      </c>
      <c r="Z3741">
        <v>2.7734913999999999E-2</v>
      </c>
      <c r="AA3741">
        <v>2.7734913999999999E-2</v>
      </c>
      <c r="AB3741">
        <v>2.2064446000000001E-2</v>
      </c>
      <c r="AC3741">
        <v>2.2064446000000001E-2</v>
      </c>
      <c r="AD3741">
        <v>3.5106635999999997E-2</v>
      </c>
      <c r="AE3741">
        <v>2.7929002000000001E-2</v>
      </c>
      <c r="AF3741">
        <v>2.2218852000000001E-2</v>
      </c>
      <c r="AG3741">
        <v>1.7676154999999999E-2</v>
      </c>
      <c r="AH3741" s="6">
        <v>6.8215732000000001E-2</v>
      </c>
      <c r="AI3741" s="6"/>
      <c r="AJ3741" s="8"/>
      <c r="AK3741" s="6"/>
      <c r="AL3741" s="6"/>
      <c r="AM3741" s="6"/>
      <c r="AN3741" s="6"/>
      <c r="AO3741" s="6"/>
      <c r="AP3741" s="6"/>
      <c r="AQ3741" s="6"/>
      <c r="AR3741" s="6"/>
      <c r="AS3741" s="6"/>
    </row>
    <row r="3742" spans="1:45" x14ac:dyDescent="0.35">
      <c r="A3742">
        <v>10000</v>
      </c>
      <c r="B3742">
        <v>1.535604689678441</v>
      </c>
      <c r="C3742">
        <v>250</v>
      </c>
      <c r="D3742">
        <v>1.061001035554022</v>
      </c>
      <c r="E3742">
        <v>0</v>
      </c>
      <c r="F3742">
        <v>0</v>
      </c>
      <c r="G3742">
        <v>0.8</v>
      </c>
      <c r="H3742" t="s">
        <v>98</v>
      </c>
      <c r="I3742" t="s">
        <v>98</v>
      </c>
      <c r="J3742">
        <v>0.1143770226</v>
      </c>
      <c r="K3742">
        <v>1.75288904E-2</v>
      </c>
      <c r="L3742">
        <v>1.39450676E-2</v>
      </c>
      <c r="M3742">
        <v>5.5469827999999983E-3</v>
      </c>
      <c r="N3742">
        <v>5.5469827999999983E-3</v>
      </c>
      <c r="O3742">
        <v>4.4128891999999989E-3</v>
      </c>
      <c r="P3742">
        <v>4.4128891999999989E-3</v>
      </c>
      <c r="Q3742">
        <v>7.0213271999999974E-3</v>
      </c>
      <c r="R3742">
        <v>5.5858003999999994E-3</v>
      </c>
      <c r="S3742">
        <v>4.4437703999999989E-3</v>
      </c>
      <c r="T3742">
        <v>3.5352309999999989E-3</v>
      </c>
      <c r="U3742">
        <v>1.36431464E-2</v>
      </c>
      <c r="V3742">
        <v>41.63</v>
      </c>
      <c r="W3742">
        <v>0.571885113</v>
      </c>
      <c r="X3742">
        <v>8.7644451999999998E-2</v>
      </c>
      <c r="Y3742">
        <v>6.9725337999999998E-2</v>
      </c>
      <c r="Z3742">
        <v>2.7734913999999999E-2</v>
      </c>
      <c r="AA3742">
        <v>2.7734913999999999E-2</v>
      </c>
      <c r="AB3742">
        <v>2.2064446000000001E-2</v>
      </c>
      <c r="AC3742">
        <v>2.2064446000000001E-2</v>
      </c>
      <c r="AD3742">
        <v>3.5106635999999997E-2</v>
      </c>
      <c r="AE3742">
        <v>2.7929002000000001E-2</v>
      </c>
      <c r="AF3742">
        <v>2.2218852000000001E-2</v>
      </c>
      <c r="AG3742">
        <v>1.7676154999999999E-2</v>
      </c>
      <c r="AH3742" s="6">
        <v>6.8215732000000001E-2</v>
      </c>
      <c r="AI3742" s="6"/>
      <c r="AJ3742" s="8"/>
      <c r="AK3742" s="6"/>
      <c r="AL3742" s="6"/>
      <c r="AM3742" s="6"/>
      <c r="AN3742" s="6"/>
      <c r="AO3742" s="6"/>
      <c r="AP3742" s="6"/>
      <c r="AQ3742" s="6"/>
      <c r="AR3742" s="6"/>
      <c r="AS3742" s="6"/>
    </row>
    <row r="3743" spans="1:45" x14ac:dyDescent="0.35">
      <c r="A3743">
        <v>15000</v>
      </c>
      <c r="B3743">
        <v>1.9296563652263801</v>
      </c>
      <c r="C3743">
        <v>250</v>
      </c>
      <c r="D3743">
        <v>1.061001035554022</v>
      </c>
      <c r="E3743">
        <v>0</v>
      </c>
      <c r="F3743">
        <v>0</v>
      </c>
      <c r="G3743">
        <v>0.8</v>
      </c>
      <c r="H3743" t="s">
        <v>98</v>
      </c>
      <c r="I3743" t="s">
        <v>98</v>
      </c>
      <c r="J3743">
        <v>0.1143770226</v>
      </c>
      <c r="K3743">
        <v>1.75288904E-2</v>
      </c>
      <c r="L3743">
        <v>1.39450676E-2</v>
      </c>
      <c r="M3743">
        <v>5.5469827999999983E-3</v>
      </c>
      <c r="N3743">
        <v>5.5469827999999983E-3</v>
      </c>
      <c r="O3743">
        <v>4.4128891999999989E-3</v>
      </c>
      <c r="P3743">
        <v>4.4128891999999989E-3</v>
      </c>
      <c r="Q3743">
        <v>7.0213271999999974E-3</v>
      </c>
      <c r="R3743">
        <v>5.5858003999999994E-3</v>
      </c>
      <c r="S3743">
        <v>4.4437703999999989E-3</v>
      </c>
      <c r="T3743">
        <v>3.5352309999999989E-3</v>
      </c>
      <c r="U3743">
        <v>1.36431464E-2</v>
      </c>
      <c r="V3743">
        <v>41.63</v>
      </c>
      <c r="W3743">
        <v>0.571885113</v>
      </c>
      <c r="X3743">
        <v>8.7644451999999998E-2</v>
      </c>
      <c r="Y3743">
        <v>6.9725337999999998E-2</v>
      </c>
      <c r="Z3743">
        <v>2.7734913999999999E-2</v>
      </c>
      <c r="AA3743">
        <v>2.7734913999999999E-2</v>
      </c>
      <c r="AB3743">
        <v>2.2064446000000001E-2</v>
      </c>
      <c r="AC3743">
        <v>2.2064446000000001E-2</v>
      </c>
      <c r="AD3743">
        <v>3.5106635999999997E-2</v>
      </c>
      <c r="AE3743">
        <v>2.7929002000000001E-2</v>
      </c>
      <c r="AF3743">
        <v>2.2218852000000001E-2</v>
      </c>
      <c r="AG3743">
        <v>1.7676154999999999E-2</v>
      </c>
      <c r="AH3743" s="6">
        <v>6.8215732000000001E-2</v>
      </c>
      <c r="AI3743" s="6"/>
      <c r="AJ3743" s="8"/>
      <c r="AK3743" s="6"/>
      <c r="AL3743" s="6"/>
      <c r="AM3743" s="6"/>
      <c r="AN3743" s="6"/>
      <c r="AO3743" s="6"/>
      <c r="AP3743" s="6"/>
      <c r="AQ3743" s="6"/>
      <c r="AR3743" s="6"/>
      <c r="AS3743" s="6"/>
    </row>
    <row r="3744" spans="1:45" x14ac:dyDescent="0.35">
      <c r="A3744">
        <v>1500</v>
      </c>
      <c r="B3744">
        <v>1.009615835718519</v>
      </c>
      <c r="C3744">
        <v>280</v>
      </c>
      <c r="D3744">
        <v>1.061001035554022</v>
      </c>
      <c r="E3744">
        <v>0</v>
      </c>
      <c r="F3744">
        <v>0</v>
      </c>
      <c r="G3744">
        <v>0.8</v>
      </c>
      <c r="H3744" t="s">
        <v>98</v>
      </c>
      <c r="I3744" t="s">
        <v>98</v>
      </c>
      <c r="J3744">
        <v>0.1143770226</v>
      </c>
      <c r="K3744">
        <v>1.75288904E-2</v>
      </c>
      <c r="L3744">
        <v>1.39450676E-2</v>
      </c>
      <c r="M3744">
        <v>5.5469827999999983E-3</v>
      </c>
      <c r="N3744">
        <v>5.5469827999999983E-3</v>
      </c>
      <c r="O3744">
        <v>4.4128891999999989E-3</v>
      </c>
      <c r="P3744">
        <v>4.4128891999999989E-3</v>
      </c>
      <c r="Q3744">
        <v>7.0213271999999974E-3</v>
      </c>
      <c r="R3744">
        <v>5.5858003999999994E-3</v>
      </c>
      <c r="S3744">
        <v>4.4437703999999989E-3</v>
      </c>
      <c r="T3744">
        <v>3.5352309999999989E-3</v>
      </c>
      <c r="U3744">
        <v>1.36431464E-2</v>
      </c>
      <c r="V3744">
        <v>41.63</v>
      </c>
      <c r="W3744">
        <v>0.571885113</v>
      </c>
      <c r="X3744">
        <v>8.7644451999999998E-2</v>
      </c>
      <c r="Y3744">
        <v>6.9725337999999998E-2</v>
      </c>
      <c r="Z3744">
        <v>2.7734913999999999E-2</v>
      </c>
      <c r="AA3744">
        <v>2.7734913999999999E-2</v>
      </c>
      <c r="AB3744">
        <v>2.2064446000000001E-2</v>
      </c>
      <c r="AC3744">
        <v>2.2064446000000001E-2</v>
      </c>
      <c r="AD3744">
        <v>3.5106635999999997E-2</v>
      </c>
      <c r="AE3744">
        <v>2.7929002000000001E-2</v>
      </c>
      <c r="AF3744">
        <v>2.2218852000000001E-2</v>
      </c>
      <c r="AG3744">
        <v>1.7676154999999999E-2</v>
      </c>
      <c r="AH3744" s="6">
        <v>6.8215732000000001E-2</v>
      </c>
      <c r="AI3744" s="6"/>
      <c r="AJ3744" s="8"/>
      <c r="AK3744" s="6"/>
      <c r="AL3744" s="6"/>
      <c r="AM3744" s="6"/>
      <c r="AN3744" s="6"/>
      <c r="AO3744" s="6"/>
      <c r="AP3744" s="6"/>
      <c r="AQ3744" s="6"/>
      <c r="AR3744" s="6"/>
      <c r="AS3744" s="6"/>
    </row>
    <row r="3745" spans="1:45" x14ac:dyDescent="0.35">
      <c r="A3745">
        <v>2000</v>
      </c>
      <c r="B3745">
        <v>1.021755466053665</v>
      </c>
      <c r="C3745">
        <v>280</v>
      </c>
      <c r="D3745">
        <v>1.061001035554022</v>
      </c>
      <c r="E3745">
        <v>0</v>
      </c>
      <c r="F3745">
        <v>0</v>
      </c>
      <c r="G3745">
        <v>0.8</v>
      </c>
      <c r="H3745" t="s">
        <v>98</v>
      </c>
      <c r="I3745" t="s">
        <v>98</v>
      </c>
      <c r="J3745">
        <v>0.1143770226</v>
      </c>
      <c r="K3745">
        <v>1.75288904E-2</v>
      </c>
      <c r="L3745">
        <v>1.39450676E-2</v>
      </c>
      <c r="M3745">
        <v>5.5469827999999983E-3</v>
      </c>
      <c r="N3745">
        <v>5.5469827999999983E-3</v>
      </c>
      <c r="O3745">
        <v>4.4128891999999989E-3</v>
      </c>
      <c r="P3745">
        <v>4.4128891999999989E-3</v>
      </c>
      <c r="Q3745">
        <v>7.0213271999999974E-3</v>
      </c>
      <c r="R3745">
        <v>5.5858003999999994E-3</v>
      </c>
      <c r="S3745">
        <v>4.4437703999999989E-3</v>
      </c>
      <c r="T3745">
        <v>3.5352309999999989E-3</v>
      </c>
      <c r="U3745">
        <v>1.36431464E-2</v>
      </c>
      <c r="V3745">
        <v>41.63</v>
      </c>
      <c r="W3745">
        <v>0.571885113</v>
      </c>
      <c r="X3745">
        <v>8.7644451999999998E-2</v>
      </c>
      <c r="Y3745">
        <v>6.9725337999999998E-2</v>
      </c>
      <c r="Z3745">
        <v>2.7734913999999999E-2</v>
      </c>
      <c r="AA3745">
        <v>2.7734913999999999E-2</v>
      </c>
      <c r="AB3745">
        <v>2.2064446000000001E-2</v>
      </c>
      <c r="AC3745">
        <v>2.2064446000000001E-2</v>
      </c>
      <c r="AD3745">
        <v>3.5106635999999997E-2</v>
      </c>
      <c r="AE3745">
        <v>2.7929002000000001E-2</v>
      </c>
      <c r="AF3745">
        <v>2.2218852000000001E-2</v>
      </c>
      <c r="AG3745">
        <v>1.7676154999999999E-2</v>
      </c>
      <c r="AH3745" s="6">
        <v>6.8215732000000001E-2</v>
      </c>
      <c r="AI3745" s="6"/>
      <c r="AJ3745" s="8"/>
      <c r="AK3745" s="6"/>
      <c r="AL3745" s="6"/>
      <c r="AM3745" s="6"/>
      <c r="AN3745" s="6"/>
      <c r="AO3745" s="6"/>
      <c r="AP3745" s="6"/>
      <c r="AQ3745" s="6"/>
      <c r="AR3745" s="6"/>
      <c r="AS3745" s="6"/>
    </row>
    <row r="3746" spans="1:45" x14ac:dyDescent="0.35">
      <c r="A3746">
        <v>2500</v>
      </c>
      <c r="B3746">
        <v>1.0378526581104659</v>
      </c>
      <c r="C3746">
        <v>280</v>
      </c>
      <c r="D3746">
        <v>1.061001035554022</v>
      </c>
      <c r="E3746">
        <v>0</v>
      </c>
      <c r="F3746">
        <v>0</v>
      </c>
      <c r="G3746">
        <v>0.8</v>
      </c>
      <c r="H3746" t="s">
        <v>98</v>
      </c>
      <c r="I3746" t="s">
        <v>98</v>
      </c>
      <c r="J3746">
        <v>0.1143770226</v>
      </c>
      <c r="K3746">
        <v>1.75288904E-2</v>
      </c>
      <c r="L3746">
        <v>1.39450676E-2</v>
      </c>
      <c r="M3746">
        <v>5.5469827999999983E-3</v>
      </c>
      <c r="N3746">
        <v>5.5469827999999983E-3</v>
      </c>
      <c r="O3746">
        <v>4.4128891999999989E-3</v>
      </c>
      <c r="P3746">
        <v>4.4128891999999989E-3</v>
      </c>
      <c r="Q3746">
        <v>7.0213271999999974E-3</v>
      </c>
      <c r="R3746">
        <v>5.5858003999999994E-3</v>
      </c>
      <c r="S3746">
        <v>4.4437703999999989E-3</v>
      </c>
      <c r="T3746">
        <v>3.5352309999999989E-3</v>
      </c>
      <c r="U3746">
        <v>1.36431464E-2</v>
      </c>
      <c r="V3746">
        <v>41.63</v>
      </c>
      <c r="W3746">
        <v>0.571885113</v>
      </c>
      <c r="X3746">
        <v>8.7644451999999998E-2</v>
      </c>
      <c r="Y3746">
        <v>6.9725337999999998E-2</v>
      </c>
      <c r="Z3746">
        <v>2.7734913999999999E-2</v>
      </c>
      <c r="AA3746">
        <v>2.7734913999999999E-2</v>
      </c>
      <c r="AB3746">
        <v>2.2064446000000001E-2</v>
      </c>
      <c r="AC3746">
        <v>2.2064446000000001E-2</v>
      </c>
      <c r="AD3746">
        <v>3.5106635999999997E-2</v>
      </c>
      <c r="AE3746">
        <v>2.7929002000000001E-2</v>
      </c>
      <c r="AF3746">
        <v>2.2218852000000001E-2</v>
      </c>
      <c r="AG3746">
        <v>1.7676154999999999E-2</v>
      </c>
      <c r="AH3746" s="6">
        <v>6.8215732000000001E-2</v>
      </c>
      <c r="AI3746" s="6"/>
      <c r="AJ3746" s="8"/>
      <c r="AK3746" s="6"/>
      <c r="AL3746" s="6"/>
      <c r="AM3746" s="6"/>
      <c r="AN3746" s="6"/>
      <c r="AO3746" s="6"/>
      <c r="AP3746" s="6"/>
      <c r="AQ3746" s="6"/>
      <c r="AR3746" s="6"/>
      <c r="AS3746" s="6"/>
    </row>
    <row r="3747" spans="1:45" x14ac:dyDescent="0.35">
      <c r="A3747">
        <v>5000</v>
      </c>
      <c r="B3747">
        <v>1.1646203009038181</v>
      </c>
      <c r="C3747">
        <v>280</v>
      </c>
      <c r="D3747">
        <v>1.061001035554022</v>
      </c>
      <c r="E3747">
        <v>0</v>
      </c>
      <c r="F3747">
        <v>0</v>
      </c>
      <c r="G3747">
        <v>0.8</v>
      </c>
      <c r="H3747" t="s">
        <v>98</v>
      </c>
      <c r="I3747" t="s">
        <v>98</v>
      </c>
      <c r="J3747">
        <v>0.1143770226</v>
      </c>
      <c r="K3747">
        <v>1.75288904E-2</v>
      </c>
      <c r="L3747">
        <v>1.39450676E-2</v>
      </c>
      <c r="M3747">
        <v>5.5469827999999983E-3</v>
      </c>
      <c r="N3747">
        <v>5.5469827999999983E-3</v>
      </c>
      <c r="O3747">
        <v>4.4128891999999989E-3</v>
      </c>
      <c r="P3747">
        <v>4.4128891999999989E-3</v>
      </c>
      <c r="Q3747">
        <v>7.0213271999999974E-3</v>
      </c>
      <c r="R3747">
        <v>5.5858003999999994E-3</v>
      </c>
      <c r="S3747">
        <v>4.4437703999999989E-3</v>
      </c>
      <c r="T3747">
        <v>3.5352309999999989E-3</v>
      </c>
      <c r="U3747">
        <v>1.36431464E-2</v>
      </c>
      <c r="V3747">
        <v>41.63</v>
      </c>
      <c r="W3747">
        <v>0.571885113</v>
      </c>
      <c r="X3747">
        <v>8.7644451999999998E-2</v>
      </c>
      <c r="Y3747">
        <v>6.9725337999999998E-2</v>
      </c>
      <c r="Z3747">
        <v>2.7734913999999999E-2</v>
      </c>
      <c r="AA3747">
        <v>2.7734913999999999E-2</v>
      </c>
      <c r="AB3747">
        <v>2.2064446000000001E-2</v>
      </c>
      <c r="AC3747">
        <v>2.2064446000000001E-2</v>
      </c>
      <c r="AD3747">
        <v>3.5106635999999997E-2</v>
      </c>
      <c r="AE3747">
        <v>2.7929002000000001E-2</v>
      </c>
      <c r="AF3747">
        <v>2.2218852000000001E-2</v>
      </c>
      <c r="AG3747">
        <v>1.7676154999999999E-2</v>
      </c>
      <c r="AH3747" s="6">
        <v>6.8215732000000001E-2</v>
      </c>
      <c r="AI3747" s="6"/>
      <c r="AJ3747" s="8"/>
      <c r="AK3747" s="6"/>
      <c r="AL3747" s="6"/>
      <c r="AM3747" s="6"/>
      <c r="AN3747" s="6"/>
      <c r="AO3747" s="6"/>
      <c r="AP3747" s="6"/>
      <c r="AQ3747" s="6"/>
      <c r="AR3747" s="6"/>
      <c r="AS3747" s="6"/>
    </row>
    <row r="3748" spans="1:45" x14ac:dyDescent="0.35">
      <c r="A3748">
        <v>7500</v>
      </c>
      <c r="B3748">
        <v>1.335691420327983</v>
      </c>
      <c r="C3748">
        <v>280</v>
      </c>
      <c r="D3748">
        <v>1.061001035554022</v>
      </c>
      <c r="E3748">
        <v>0</v>
      </c>
      <c r="F3748">
        <v>0</v>
      </c>
      <c r="G3748">
        <v>0.8</v>
      </c>
      <c r="H3748" t="s">
        <v>98</v>
      </c>
      <c r="I3748" t="s">
        <v>98</v>
      </c>
      <c r="J3748">
        <v>0.1143770226</v>
      </c>
      <c r="K3748">
        <v>1.75288904E-2</v>
      </c>
      <c r="L3748">
        <v>1.39450676E-2</v>
      </c>
      <c r="M3748">
        <v>5.5469827999999983E-3</v>
      </c>
      <c r="N3748">
        <v>5.5469827999999983E-3</v>
      </c>
      <c r="O3748">
        <v>4.4128891999999989E-3</v>
      </c>
      <c r="P3748">
        <v>4.4128891999999989E-3</v>
      </c>
      <c r="Q3748">
        <v>7.0213271999999974E-3</v>
      </c>
      <c r="R3748">
        <v>5.5858003999999994E-3</v>
      </c>
      <c r="S3748">
        <v>4.4437703999999989E-3</v>
      </c>
      <c r="T3748">
        <v>3.5352309999999989E-3</v>
      </c>
      <c r="U3748">
        <v>1.36431464E-2</v>
      </c>
      <c r="V3748">
        <v>41.63</v>
      </c>
      <c r="W3748">
        <v>0.571885113</v>
      </c>
      <c r="X3748">
        <v>8.7644451999999998E-2</v>
      </c>
      <c r="Y3748">
        <v>6.9725337999999998E-2</v>
      </c>
      <c r="Z3748">
        <v>2.7734913999999999E-2</v>
      </c>
      <c r="AA3748">
        <v>2.7734913999999999E-2</v>
      </c>
      <c r="AB3748">
        <v>2.2064446000000001E-2</v>
      </c>
      <c r="AC3748">
        <v>2.2064446000000001E-2</v>
      </c>
      <c r="AD3748">
        <v>3.5106635999999997E-2</v>
      </c>
      <c r="AE3748">
        <v>2.7929002000000001E-2</v>
      </c>
      <c r="AF3748">
        <v>2.2218852000000001E-2</v>
      </c>
      <c r="AG3748">
        <v>1.7676154999999999E-2</v>
      </c>
      <c r="AH3748" s="6">
        <v>6.8215732000000001E-2</v>
      </c>
      <c r="AI3748" s="6"/>
      <c r="AJ3748" s="8"/>
      <c r="AK3748" s="6"/>
      <c r="AL3748" s="6"/>
      <c r="AM3748" s="6"/>
      <c r="AN3748" s="6"/>
      <c r="AO3748" s="6"/>
      <c r="AP3748" s="6"/>
      <c r="AQ3748" s="6"/>
      <c r="AR3748" s="6"/>
      <c r="AS3748" s="6"/>
    </row>
    <row r="3749" spans="1:45" x14ac:dyDescent="0.35">
      <c r="A3749">
        <v>10000</v>
      </c>
      <c r="B3749">
        <v>1.521186939305093</v>
      </c>
      <c r="C3749">
        <v>280</v>
      </c>
      <c r="D3749">
        <v>1.061001035554022</v>
      </c>
      <c r="E3749">
        <v>0</v>
      </c>
      <c r="F3749">
        <v>0</v>
      </c>
      <c r="G3749">
        <v>0.8</v>
      </c>
      <c r="H3749" t="s">
        <v>98</v>
      </c>
      <c r="I3749" t="s">
        <v>98</v>
      </c>
      <c r="J3749">
        <v>0.1143770226</v>
      </c>
      <c r="K3749">
        <v>1.75288904E-2</v>
      </c>
      <c r="L3749">
        <v>1.39450676E-2</v>
      </c>
      <c r="M3749">
        <v>5.5469827999999983E-3</v>
      </c>
      <c r="N3749">
        <v>5.5469827999999983E-3</v>
      </c>
      <c r="O3749">
        <v>4.4128891999999989E-3</v>
      </c>
      <c r="P3749">
        <v>4.4128891999999989E-3</v>
      </c>
      <c r="Q3749">
        <v>7.0213271999999974E-3</v>
      </c>
      <c r="R3749">
        <v>5.5858003999999994E-3</v>
      </c>
      <c r="S3749">
        <v>4.4437703999999989E-3</v>
      </c>
      <c r="T3749">
        <v>3.5352309999999989E-3</v>
      </c>
      <c r="U3749">
        <v>1.36431464E-2</v>
      </c>
      <c r="V3749">
        <v>41.63</v>
      </c>
      <c r="W3749">
        <v>0.571885113</v>
      </c>
      <c r="X3749">
        <v>8.7644451999999998E-2</v>
      </c>
      <c r="Y3749">
        <v>6.9725337999999998E-2</v>
      </c>
      <c r="Z3749">
        <v>2.7734913999999999E-2</v>
      </c>
      <c r="AA3749">
        <v>2.7734913999999999E-2</v>
      </c>
      <c r="AB3749">
        <v>2.2064446000000001E-2</v>
      </c>
      <c r="AC3749">
        <v>2.2064446000000001E-2</v>
      </c>
      <c r="AD3749">
        <v>3.5106635999999997E-2</v>
      </c>
      <c r="AE3749">
        <v>2.7929002000000001E-2</v>
      </c>
      <c r="AF3749">
        <v>2.2218852000000001E-2</v>
      </c>
      <c r="AG3749">
        <v>1.7676154999999999E-2</v>
      </c>
      <c r="AH3749" s="6">
        <v>6.8215732000000001E-2</v>
      </c>
      <c r="AI3749" s="6"/>
      <c r="AJ3749" s="8"/>
      <c r="AK3749" s="6"/>
      <c r="AL3749" s="6"/>
      <c r="AM3749" s="6"/>
      <c r="AN3749" s="6"/>
      <c r="AO3749" s="6"/>
      <c r="AP3749" s="6"/>
      <c r="AQ3749" s="6"/>
      <c r="AR3749" s="6"/>
      <c r="AS3749" s="6"/>
    </row>
    <row r="3750" spans="1:45" x14ac:dyDescent="0.35">
      <c r="A3750">
        <v>15000</v>
      </c>
      <c r="B3750">
        <v>1.8980187154190691</v>
      </c>
      <c r="C3750">
        <v>280</v>
      </c>
      <c r="D3750">
        <v>1.061001035554022</v>
      </c>
      <c r="E3750">
        <v>0</v>
      </c>
      <c r="F3750">
        <v>0</v>
      </c>
      <c r="G3750">
        <v>0.8</v>
      </c>
      <c r="H3750" t="s">
        <v>98</v>
      </c>
      <c r="I3750" t="s">
        <v>98</v>
      </c>
      <c r="J3750">
        <v>0.1143770226</v>
      </c>
      <c r="K3750">
        <v>1.75288904E-2</v>
      </c>
      <c r="L3750">
        <v>1.39450676E-2</v>
      </c>
      <c r="M3750">
        <v>5.5469827999999983E-3</v>
      </c>
      <c r="N3750">
        <v>5.5469827999999983E-3</v>
      </c>
      <c r="O3750">
        <v>4.4128891999999989E-3</v>
      </c>
      <c r="P3750">
        <v>4.4128891999999989E-3</v>
      </c>
      <c r="Q3750">
        <v>7.0213271999999974E-3</v>
      </c>
      <c r="R3750">
        <v>5.5858003999999994E-3</v>
      </c>
      <c r="S3750">
        <v>4.4437703999999989E-3</v>
      </c>
      <c r="T3750">
        <v>3.5352309999999989E-3</v>
      </c>
      <c r="U3750">
        <v>1.36431464E-2</v>
      </c>
      <c r="V3750">
        <v>41.63</v>
      </c>
      <c r="W3750">
        <v>0.571885113</v>
      </c>
      <c r="X3750">
        <v>8.7644451999999998E-2</v>
      </c>
      <c r="Y3750">
        <v>6.9725337999999998E-2</v>
      </c>
      <c r="Z3750">
        <v>2.7734913999999999E-2</v>
      </c>
      <c r="AA3750">
        <v>2.7734913999999999E-2</v>
      </c>
      <c r="AB3750">
        <v>2.2064446000000001E-2</v>
      </c>
      <c r="AC3750">
        <v>2.2064446000000001E-2</v>
      </c>
      <c r="AD3750">
        <v>3.5106635999999997E-2</v>
      </c>
      <c r="AE3750">
        <v>2.7929002000000001E-2</v>
      </c>
      <c r="AF3750">
        <v>2.2218852000000001E-2</v>
      </c>
      <c r="AG3750">
        <v>1.7676154999999999E-2</v>
      </c>
      <c r="AH3750" s="6">
        <v>6.8215732000000001E-2</v>
      </c>
      <c r="AI3750" s="6"/>
      <c r="AJ3750" s="8"/>
      <c r="AK3750" s="6"/>
      <c r="AL3750" s="6"/>
      <c r="AM3750" s="6"/>
      <c r="AN3750" s="6"/>
      <c r="AO3750" s="6"/>
      <c r="AP3750" s="6"/>
      <c r="AQ3750" s="6"/>
      <c r="AR3750" s="6"/>
      <c r="AS3750" s="6"/>
    </row>
    <row r="3751" spans="1:45" x14ac:dyDescent="0.35">
      <c r="A3751">
        <v>7500</v>
      </c>
      <c r="B3751" s="6">
        <v>1.38375588273591</v>
      </c>
      <c r="C3751">
        <v>60</v>
      </c>
      <c r="D3751">
        <f t="shared" ref="D3751:D3775" si="0">(E3751*44.01+F3751*34.082+G3751*28.014+V3751*(1-SUM(E3751:G3751)))/28.97</f>
        <v>1.0610010355540216</v>
      </c>
      <c r="E3751">
        <v>0</v>
      </c>
      <c r="F3751">
        <v>0</v>
      </c>
      <c r="G3751">
        <v>0.8</v>
      </c>
      <c r="H3751" t="s">
        <v>98</v>
      </c>
      <c r="I3751" t="s">
        <v>98</v>
      </c>
      <c r="J3751" s="6">
        <f t="shared" ref="J3751:J3775" si="1">W3751*(1-SUM($E3751:$G3751))</f>
        <v>0.11437702259999998</v>
      </c>
      <c r="K3751" s="6">
        <f t="shared" ref="K3751:K3775" si="2">X3751*(1-SUM($E3751:$G3751))</f>
        <v>1.7528890399999997E-2</v>
      </c>
      <c r="L3751" s="6">
        <f t="shared" ref="L3751:L3775" si="3">Y3751*(1-SUM($E3751:$G3751))</f>
        <v>1.3945067599999996E-2</v>
      </c>
      <c r="M3751" s="6">
        <f t="shared" ref="M3751:M3775" si="4">Z3751*(1-SUM($E3751:$G3751))</f>
        <v>5.5469827999999983E-3</v>
      </c>
      <c r="N3751" s="6">
        <f t="shared" ref="N3751:N3775" si="5">AA3751*(1-SUM($E3751:$G3751))</f>
        <v>5.5469827999999983E-3</v>
      </c>
      <c r="O3751" s="6">
        <f t="shared" ref="O3751:O3775" si="6">AB3751*(1-SUM($E3751:$G3751))</f>
        <v>4.4128891999999989E-3</v>
      </c>
      <c r="P3751" s="6">
        <f t="shared" ref="P3751:P3775" si="7">AC3751*(1-SUM($E3751:$G3751))</f>
        <v>4.4128891999999989E-3</v>
      </c>
      <c r="Q3751" s="6">
        <f t="shared" ref="Q3751:Q3775" si="8">AD3751*(1-SUM($E3751:$G3751))</f>
        <v>7.0213271999999974E-3</v>
      </c>
      <c r="R3751" s="6">
        <f t="shared" ref="R3751:R3775" si="9">AE3751*(1-SUM($E3751:$G3751))</f>
        <v>5.5858003999999994E-3</v>
      </c>
      <c r="S3751" s="6">
        <f t="shared" ref="S3751:S3775" si="10">AF3751*(1-SUM($E3751:$G3751))</f>
        <v>4.4437703999999989E-3</v>
      </c>
      <c r="T3751" s="6">
        <f t="shared" ref="T3751:T3775" si="11">AG3751*(1-SUM($E3751:$G3751))</f>
        <v>3.5352309999999989E-3</v>
      </c>
      <c r="U3751" s="6">
        <f t="shared" ref="U3751:U3775" si="12">AH3751*(1-SUM($E3751:$G3751))</f>
        <v>1.3643146399999997E-2</v>
      </c>
      <c r="V3751">
        <v>41.63</v>
      </c>
      <c r="W3751">
        <v>0.571885113</v>
      </c>
      <c r="X3751">
        <v>8.7644451999999998E-2</v>
      </c>
      <c r="Y3751">
        <v>6.9725337999999998E-2</v>
      </c>
      <c r="Z3751">
        <v>2.7734913999999999E-2</v>
      </c>
      <c r="AA3751">
        <v>2.7734913999999999E-2</v>
      </c>
      <c r="AB3751">
        <v>2.2064446000000001E-2</v>
      </c>
      <c r="AC3751">
        <v>2.2064446000000001E-2</v>
      </c>
      <c r="AD3751">
        <v>3.5106635999999997E-2</v>
      </c>
      <c r="AE3751">
        <v>2.7929002000000001E-2</v>
      </c>
      <c r="AF3751">
        <v>2.2218852000000001E-2</v>
      </c>
      <c r="AG3751">
        <v>1.7676154999999999E-2</v>
      </c>
      <c r="AH3751" s="6">
        <v>6.8215732000000001E-2</v>
      </c>
      <c r="AI3751" s="6"/>
      <c r="AJ3751" s="8"/>
      <c r="AK3751" s="6"/>
      <c r="AL3751" s="6"/>
      <c r="AM3751" s="6"/>
      <c r="AN3751" s="6"/>
      <c r="AO3751" s="6"/>
      <c r="AP3751" s="6"/>
      <c r="AQ3751" s="6"/>
      <c r="AR3751" s="6"/>
      <c r="AS3751" s="6"/>
    </row>
    <row r="3752" spans="1:45" x14ac:dyDescent="0.35">
      <c r="A3752">
        <v>10000</v>
      </c>
      <c r="B3752" s="6">
        <v>1.65029118459879</v>
      </c>
      <c r="C3752">
        <v>60</v>
      </c>
      <c r="D3752">
        <f t="shared" si="0"/>
        <v>1.0610010355540216</v>
      </c>
      <c r="E3752">
        <v>0</v>
      </c>
      <c r="F3752">
        <v>0</v>
      </c>
      <c r="G3752">
        <v>0.8</v>
      </c>
      <c r="H3752" t="s">
        <v>98</v>
      </c>
      <c r="I3752" t="s">
        <v>98</v>
      </c>
      <c r="J3752" s="6">
        <f t="shared" si="1"/>
        <v>0.11437702259999998</v>
      </c>
      <c r="K3752" s="6">
        <f t="shared" si="2"/>
        <v>1.7528890399999997E-2</v>
      </c>
      <c r="L3752" s="6">
        <f t="shared" si="3"/>
        <v>1.3945067599999996E-2</v>
      </c>
      <c r="M3752" s="6">
        <f t="shared" si="4"/>
        <v>5.5469827999999983E-3</v>
      </c>
      <c r="N3752" s="6">
        <f t="shared" si="5"/>
        <v>5.5469827999999983E-3</v>
      </c>
      <c r="O3752" s="6">
        <f t="shared" si="6"/>
        <v>4.4128891999999989E-3</v>
      </c>
      <c r="P3752" s="6">
        <f t="shared" si="7"/>
        <v>4.4128891999999989E-3</v>
      </c>
      <c r="Q3752" s="6">
        <f t="shared" si="8"/>
        <v>7.0213271999999974E-3</v>
      </c>
      <c r="R3752" s="6">
        <f t="shared" si="9"/>
        <v>5.5858003999999994E-3</v>
      </c>
      <c r="S3752" s="6">
        <f t="shared" si="10"/>
        <v>4.4437703999999989E-3</v>
      </c>
      <c r="T3752" s="6">
        <f t="shared" si="11"/>
        <v>3.5352309999999989E-3</v>
      </c>
      <c r="U3752" s="6">
        <f t="shared" si="12"/>
        <v>1.3643146399999997E-2</v>
      </c>
      <c r="V3752">
        <v>41.63</v>
      </c>
      <c r="W3752">
        <v>0.571885113</v>
      </c>
      <c r="X3752">
        <v>8.7644451999999998E-2</v>
      </c>
      <c r="Y3752">
        <v>6.9725337999999998E-2</v>
      </c>
      <c r="Z3752">
        <v>2.7734913999999999E-2</v>
      </c>
      <c r="AA3752">
        <v>2.7734913999999999E-2</v>
      </c>
      <c r="AB3752">
        <v>2.2064446000000001E-2</v>
      </c>
      <c r="AC3752">
        <v>2.2064446000000001E-2</v>
      </c>
      <c r="AD3752">
        <v>3.5106635999999997E-2</v>
      </c>
      <c r="AE3752">
        <v>2.7929002000000001E-2</v>
      </c>
      <c r="AF3752">
        <v>2.2218852000000001E-2</v>
      </c>
      <c r="AG3752">
        <v>1.7676154999999999E-2</v>
      </c>
      <c r="AH3752" s="6">
        <v>6.8215732000000001E-2</v>
      </c>
      <c r="AI3752" s="6"/>
      <c r="AJ3752" s="8"/>
      <c r="AK3752" s="6"/>
      <c r="AL3752" s="6"/>
      <c r="AM3752" s="6"/>
      <c r="AN3752" s="6"/>
      <c r="AO3752" s="6"/>
      <c r="AP3752" s="6"/>
      <c r="AQ3752" s="6"/>
      <c r="AR3752" s="6"/>
      <c r="AS3752" s="6"/>
    </row>
    <row r="3753" spans="1:45" x14ac:dyDescent="0.35">
      <c r="A3753">
        <v>15000</v>
      </c>
      <c r="B3753" s="6">
        <v>2.1704754970476299</v>
      </c>
      <c r="C3753">
        <v>60</v>
      </c>
      <c r="D3753">
        <f t="shared" si="0"/>
        <v>1.0610010355540216</v>
      </c>
      <c r="E3753">
        <v>0</v>
      </c>
      <c r="F3753">
        <v>0</v>
      </c>
      <c r="G3753">
        <v>0.8</v>
      </c>
      <c r="H3753" t="s">
        <v>98</v>
      </c>
      <c r="I3753" t="s">
        <v>98</v>
      </c>
      <c r="J3753" s="6">
        <f t="shared" si="1"/>
        <v>0.11437702259999998</v>
      </c>
      <c r="K3753" s="6">
        <f t="shared" si="2"/>
        <v>1.7528890399999997E-2</v>
      </c>
      <c r="L3753" s="6">
        <f t="shared" si="3"/>
        <v>1.3945067599999996E-2</v>
      </c>
      <c r="M3753" s="6">
        <f t="shared" si="4"/>
        <v>5.5469827999999983E-3</v>
      </c>
      <c r="N3753" s="6">
        <f t="shared" si="5"/>
        <v>5.5469827999999983E-3</v>
      </c>
      <c r="O3753" s="6">
        <f t="shared" si="6"/>
        <v>4.4128891999999989E-3</v>
      </c>
      <c r="P3753" s="6">
        <f t="shared" si="7"/>
        <v>4.4128891999999989E-3</v>
      </c>
      <c r="Q3753" s="6">
        <f t="shared" si="8"/>
        <v>7.0213271999999974E-3</v>
      </c>
      <c r="R3753" s="6">
        <f t="shared" si="9"/>
        <v>5.5858003999999994E-3</v>
      </c>
      <c r="S3753" s="6">
        <f t="shared" si="10"/>
        <v>4.4437703999999989E-3</v>
      </c>
      <c r="T3753" s="6">
        <f t="shared" si="11"/>
        <v>3.5352309999999989E-3</v>
      </c>
      <c r="U3753" s="6">
        <f t="shared" si="12"/>
        <v>1.3643146399999997E-2</v>
      </c>
      <c r="V3753">
        <v>41.63</v>
      </c>
      <c r="W3753">
        <v>0.571885113</v>
      </c>
      <c r="X3753">
        <v>8.7644451999999998E-2</v>
      </c>
      <c r="Y3753">
        <v>6.9725337999999998E-2</v>
      </c>
      <c r="Z3753">
        <v>2.7734913999999999E-2</v>
      </c>
      <c r="AA3753">
        <v>2.7734913999999999E-2</v>
      </c>
      <c r="AB3753">
        <v>2.2064446000000001E-2</v>
      </c>
      <c r="AC3753">
        <v>2.2064446000000001E-2</v>
      </c>
      <c r="AD3753">
        <v>3.5106635999999997E-2</v>
      </c>
      <c r="AE3753">
        <v>2.7929002000000001E-2</v>
      </c>
      <c r="AF3753">
        <v>2.2218852000000001E-2</v>
      </c>
      <c r="AG3753">
        <v>1.7676154999999999E-2</v>
      </c>
      <c r="AH3753" s="6">
        <v>6.8215732000000001E-2</v>
      </c>
      <c r="AI3753" s="6"/>
      <c r="AJ3753" s="8"/>
      <c r="AK3753" s="6"/>
      <c r="AL3753" s="6"/>
      <c r="AM3753" s="6"/>
      <c r="AN3753" s="6"/>
      <c r="AO3753" s="6"/>
      <c r="AP3753" s="6"/>
      <c r="AQ3753" s="6"/>
      <c r="AR3753" s="6"/>
      <c r="AS3753" s="6"/>
    </row>
    <row r="3754" spans="1:45" x14ac:dyDescent="0.35">
      <c r="A3754">
        <v>1500</v>
      </c>
      <c r="B3754" s="6">
        <v>0.94445978871662095</v>
      </c>
      <c r="C3754">
        <v>90</v>
      </c>
      <c r="D3754">
        <f t="shared" si="0"/>
        <v>1.0610010355540216</v>
      </c>
      <c r="E3754">
        <v>0</v>
      </c>
      <c r="F3754">
        <v>0</v>
      </c>
      <c r="G3754">
        <v>0.8</v>
      </c>
      <c r="H3754" t="s">
        <v>98</v>
      </c>
      <c r="I3754" t="s">
        <v>98</v>
      </c>
      <c r="J3754" s="6">
        <f t="shared" si="1"/>
        <v>0.11437702259999998</v>
      </c>
      <c r="K3754" s="6">
        <f t="shared" si="2"/>
        <v>1.7528890399999997E-2</v>
      </c>
      <c r="L3754" s="6">
        <f t="shared" si="3"/>
        <v>1.3945067599999996E-2</v>
      </c>
      <c r="M3754" s="6">
        <f t="shared" si="4"/>
        <v>5.5469827999999983E-3</v>
      </c>
      <c r="N3754" s="6">
        <f t="shared" si="5"/>
        <v>5.5469827999999983E-3</v>
      </c>
      <c r="O3754" s="6">
        <f t="shared" si="6"/>
        <v>4.4128891999999989E-3</v>
      </c>
      <c r="P3754" s="6">
        <f t="shared" si="7"/>
        <v>4.4128891999999989E-3</v>
      </c>
      <c r="Q3754" s="6">
        <f t="shared" si="8"/>
        <v>7.0213271999999974E-3</v>
      </c>
      <c r="R3754" s="6">
        <f t="shared" si="9"/>
        <v>5.5858003999999994E-3</v>
      </c>
      <c r="S3754" s="6">
        <f t="shared" si="10"/>
        <v>4.4437703999999989E-3</v>
      </c>
      <c r="T3754" s="6">
        <f t="shared" si="11"/>
        <v>3.5352309999999989E-3</v>
      </c>
      <c r="U3754" s="6">
        <f t="shared" si="12"/>
        <v>1.3643146399999997E-2</v>
      </c>
      <c r="V3754">
        <v>41.63</v>
      </c>
      <c r="W3754">
        <v>0.571885113</v>
      </c>
      <c r="X3754">
        <v>8.7644451999999998E-2</v>
      </c>
      <c r="Y3754">
        <v>6.9725337999999998E-2</v>
      </c>
      <c r="Z3754">
        <v>2.7734913999999999E-2</v>
      </c>
      <c r="AA3754">
        <v>2.7734913999999999E-2</v>
      </c>
      <c r="AB3754">
        <v>2.2064446000000001E-2</v>
      </c>
      <c r="AC3754">
        <v>2.2064446000000001E-2</v>
      </c>
      <c r="AD3754">
        <v>3.5106635999999997E-2</v>
      </c>
      <c r="AE3754">
        <v>2.7929002000000001E-2</v>
      </c>
      <c r="AF3754">
        <v>2.2218852000000001E-2</v>
      </c>
      <c r="AG3754">
        <v>1.7676154999999999E-2</v>
      </c>
      <c r="AH3754" s="6">
        <v>6.8215732000000001E-2</v>
      </c>
      <c r="AI3754" s="6"/>
      <c r="AJ3754" s="8"/>
      <c r="AK3754" s="6"/>
      <c r="AL3754" s="6"/>
      <c r="AM3754" s="6"/>
      <c r="AN3754" s="6"/>
      <c r="AO3754" s="6"/>
      <c r="AP3754" s="6"/>
      <c r="AQ3754" s="6"/>
      <c r="AR3754" s="6"/>
      <c r="AS3754" s="6"/>
    </row>
    <row r="3755" spans="1:45" x14ac:dyDescent="0.35">
      <c r="A3755">
        <v>2000</v>
      </c>
      <c r="B3755" s="6">
        <v>0.94695570953771802</v>
      </c>
      <c r="C3755">
        <v>90</v>
      </c>
      <c r="D3755">
        <f t="shared" si="0"/>
        <v>1.0610010355540216</v>
      </c>
      <c r="E3755">
        <v>0</v>
      </c>
      <c r="F3755">
        <v>0</v>
      </c>
      <c r="G3755">
        <v>0.8</v>
      </c>
      <c r="H3755" t="s">
        <v>98</v>
      </c>
      <c r="I3755" t="s">
        <v>98</v>
      </c>
      <c r="J3755" s="6">
        <f t="shared" si="1"/>
        <v>0.11437702259999998</v>
      </c>
      <c r="K3755" s="6">
        <f t="shared" si="2"/>
        <v>1.7528890399999997E-2</v>
      </c>
      <c r="L3755" s="6">
        <f t="shared" si="3"/>
        <v>1.3945067599999996E-2</v>
      </c>
      <c r="M3755" s="6">
        <f t="shared" si="4"/>
        <v>5.5469827999999983E-3</v>
      </c>
      <c r="N3755" s="6">
        <f t="shared" si="5"/>
        <v>5.5469827999999983E-3</v>
      </c>
      <c r="O3755" s="6">
        <f t="shared" si="6"/>
        <v>4.4128891999999989E-3</v>
      </c>
      <c r="P3755" s="6">
        <f t="shared" si="7"/>
        <v>4.4128891999999989E-3</v>
      </c>
      <c r="Q3755" s="6">
        <f t="shared" si="8"/>
        <v>7.0213271999999974E-3</v>
      </c>
      <c r="R3755" s="6">
        <f t="shared" si="9"/>
        <v>5.5858003999999994E-3</v>
      </c>
      <c r="S3755" s="6">
        <f t="shared" si="10"/>
        <v>4.4437703999999989E-3</v>
      </c>
      <c r="T3755" s="6">
        <f t="shared" si="11"/>
        <v>3.5352309999999989E-3</v>
      </c>
      <c r="U3755" s="6">
        <f t="shared" si="12"/>
        <v>1.3643146399999997E-2</v>
      </c>
      <c r="V3755">
        <v>41.63</v>
      </c>
      <c r="W3755">
        <v>0.571885113</v>
      </c>
      <c r="X3755">
        <v>8.7644451999999998E-2</v>
      </c>
      <c r="Y3755">
        <v>6.9725337999999998E-2</v>
      </c>
      <c r="Z3755">
        <v>2.7734913999999999E-2</v>
      </c>
      <c r="AA3755">
        <v>2.7734913999999999E-2</v>
      </c>
      <c r="AB3755">
        <v>2.2064446000000001E-2</v>
      </c>
      <c r="AC3755">
        <v>2.2064446000000001E-2</v>
      </c>
      <c r="AD3755">
        <v>3.5106635999999997E-2</v>
      </c>
      <c r="AE3755">
        <v>2.7929002000000001E-2</v>
      </c>
      <c r="AF3755">
        <v>2.2218852000000001E-2</v>
      </c>
      <c r="AG3755">
        <v>1.7676154999999999E-2</v>
      </c>
      <c r="AH3755" s="6">
        <v>6.8215732000000001E-2</v>
      </c>
      <c r="AI3755" s="6"/>
      <c r="AJ3755" s="8"/>
      <c r="AK3755" s="6"/>
      <c r="AL3755" s="6"/>
      <c r="AM3755" s="6"/>
      <c r="AN3755" s="6"/>
      <c r="AO3755" s="6"/>
      <c r="AP3755" s="6"/>
      <c r="AQ3755" s="6"/>
      <c r="AR3755" s="6"/>
      <c r="AS3755" s="6"/>
    </row>
    <row r="3756" spans="1:45" x14ac:dyDescent="0.35">
      <c r="A3756">
        <v>2500</v>
      </c>
      <c r="B3756" s="6">
        <v>0.95964672523125405</v>
      </c>
      <c r="C3756">
        <v>90</v>
      </c>
      <c r="D3756">
        <f t="shared" si="0"/>
        <v>1.0610010355540216</v>
      </c>
      <c r="E3756">
        <v>0</v>
      </c>
      <c r="F3756">
        <v>0</v>
      </c>
      <c r="G3756">
        <v>0.8</v>
      </c>
      <c r="H3756" t="s">
        <v>98</v>
      </c>
      <c r="I3756" t="s">
        <v>98</v>
      </c>
      <c r="J3756" s="6">
        <f t="shared" si="1"/>
        <v>0.11437702259999998</v>
      </c>
      <c r="K3756" s="6">
        <f t="shared" si="2"/>
        <v>1.7528890399999997E-2</v>
      </c>
      <c r="L3756" s="6">
        <f t="shared" si="3"/>
        <v>1.3945067599999996E-2</v>
      </c>
      <c r="M3756" s="6">
        <f t="shared" si="4"/>
        <v>5.5469827999999983E-3</v>
      </c>
      <c r="N3756" s="6">
        <f t="shared" si="5"/>
        <v>5.5469827999999983E-3</v>
      </c>
      <c r="O3756" s="6">
        <f t="shared" si="6"/>
        <v>4.4128891999999989E-3</v>
      </c>
      <c r="P3756" s="6">
        <f t="shared" si="7"/>
        <v>4.4128891999999989E-3</v>
      </c>
      <c r="Q3756" s="6">
        <f t="shared" si="8"/>
        <v>7.0213271999999974E-3</v>
      </c>
      <c r="R3756" s="6">
        <f t="shared" si="9"/>
        <v>5.5858003999999994E-3</v>
      </c>
      <c r="S3756" s="6">
        <f t="shared" si="10"/>
        <v>4.4437703999999989E-3</v>
      </c>
      <c r="T3756" s="6">
        <f t="shared" si="11"/>
        <v>3.5352309999999989E-3</v>
      </c>
      <c r="U3756" s="6">
        <f t="shared" si="12"/>
        <v>1.3643146399999997E-2</v>
      </c>
      <c r="V3756">
        <v>41.63</v>
      </c>
      <c r="W3756">
        <v>0.571885113</v>
      </c>
      <c r="X3756">
        <v>8.7644451999999998E-2</v>
      </c>
      <c r="Y3756">
        <v>6.9725337999999998E-2</v>
      </c>
      <c r="Z3756">
        <v>2.7734913999999999E-2</v>
      </c>
      <c r="AA3756">
        <v>2.7734913999999999E-2</v>
      </c>
      <c r="AB3756">
        <v>2.2064446000000001E-2</v>
      </c>
      <c r="AC3756">
        <v>2.2064446000000001E-2</v>
      </c>
      <c r="AD3756">
        <v>3.5106635999999997E-2</v>
      </c>
      <c r="AE3756">
        <v>2.7929002000000001E-2</v>
      </c>
      <c r="AF3756">
        <v>2.2218852000000001E-2</v>
      </c>
      <c r="AG3756">
        <v>1.7676154999999999E-2</v>
      </c>
      <c r="AH3756" s="6">
        <v>6.8215732000000001E-2</v>
      </c>
      <c r="AI3756" s="6"/>
      <c r="AJ3756" s="8"/>
      <c r="AK3756" s="6"/>
      <c r="AL3756" s="6"/>
      <c r="AM3756" s="6"/>
      <c r="AN3756" s="6"/>
      <c r="AO3756" s="6"/>
      <c r="AP3756" s="6"/>
      <c r="AQ3756" s="6"/>
      <c r="AR3756" s="6"/>
      <c r="AS3756" s="6"/>
    </row>
    <row r="3757" spans="1:45" x14ac:dyDescent="0.35">
      <c r="A3757">
        <v>5000</v>
      </c>
      <c r="B3757" s="6">
        <v>1.1321323771798499</v>
      </c>
      <c r="C3757">
        <v>90</v>
      </c>
      <c r="D3757">
        <f t="shared" si="0"/>
        <v>1.0610010355540216</v>
      </c>
      <c r="E3757">
        <v>0</v>
      </c>
      <c r="F3757">
        <v>0</v>
      </c>
      <c r="G3757">
        <v>0.8</v>
      </c>
      <c r="H3757" t="s">
        <v>98</v>
      </c>
      <c r="I3757" t="s">
        <v>98</v>
      </c>
      <c r="J3757" s="6">
        <f t="shared" si="1"/>
        <v>0.11437702259999998</v>
      </c>
      <c r="K3757" s="6">
        <f t="shared" si="2"/>
        <v>1.7528890399999997E-2</v>
      </c>
      <c r="L3757" s="6">
        <f t="shared" si="3"/>
        <v>1.3945067599999996E-2</v>
      </c>
      <c r="M3757" s="6">
        <f t="shared" si="4"/>
        <v>5.5469827999999983E-3</v>
      </c>
      <c r="N3757" s="6">
        <f t="shared" si="5"/>
        <v>5.5469827999999983E-3</v>
      </c>
      <c r="O3757" s="6">
        <f t="shared" si="6"/>
        <v>4.4128891999999989E-3</v>
      </c>
      <c r="P3757" s="6">
        <f t="shared" si="7"/>
        <v>4.4128891999999989E-3</v>
      </c>
      <c r="Q3757" s="6">
        <f t="shared" si="8"/>
        <v>7.0213271999999974E-3</v>
      </c>
      <c r="R3757" s="6">
        <f t="shared" si="9"/>
        <v>5.5858003999999994E-3</v>
      </c>
      <c r="S3757" s="6">
        <f t="shared" si="10"/>
        <v>4.4437703999999989E-3</v>
      </c>
      <c r="T3757" s="6">
        <f t="shared" si="11"/>
        <v>3.5352309999999989E-3</v>
      </c>
      <c r="U3757" s="6">
        <f t="shared" si="12"/>
        <v>1.3643146399999997E-2</v>
      </c>
      <c r="V3757">
        <v>41.63</v>
      </c>
      <c r="W3757">
        <v>0.571885113</v>
      </c>
      <c r="X3757">
        <v>8.7644451999999998E-2</v>
      </c>
      <c r="Y3757">
        <v>6.9725337999999998E-2</v>
      </c>
      <c r="Z3757">
        <v>2.7734913999999999E-2</v>
      </c>
      <c r="AA3757">
        <v>2.7734913999999999E-2</v>
      </c>
      <c r="AB3757">
        <v>2.2064446000000001E-2</v>
      </c>
      <c r="AC3757">
        <v>2.2064446000000001E-2</v>
      </c>
      <c r="AD3757">
        <v>3.5106635999999997E-2</v>
      </c>
      <c r="AE3757">
        <v>2.7929002000000001E-2</v>
      </c>
      <c r="AF3757">
        <v>2.2218852000000001E-2</v>
      </c>
      <c r="AG3757">
        <v>1.7676154999999999E-2</v>
      </c>
      <c r="AH3757" s="6">
        <v>6.8215732000000001E-2</v>
      </c>
      <c r="AI3757" s="6"/>
      <c r="AJ3757" s="8"/>
      <c r="AK3757" s="6"/>
      <c r="AL3757" s="6"/>
      <c r="AM3757" s="6"/>
      <c r="AN3757" s="6"/>
      <c r="AO3757" s="6"/>
      <c r="AP3757" s="6"/>
      <c r="AQ3757" s="6"/>
      <c r="AR3757" s="6"/>
      <c r="AS3757" s="6"/>
    </row>
    <row r="3758" spans="1:45" x14ac:dyDescent="0.35">
      <c r="A3758">
        <v>7500</v>
      </c>
      <c r="B3758" s="6">
        <v>1.3719854696713201</v>
      </c>
      <c r="C3758">
        <v>90</v>
      </c>
      <c r="D3758">
        <f t="shared" si="0"/>
        <v>1.0610010355540216</v>
      </c>
      <c r="E3758">
        <v>0</v>
      </c>
      <c r="F3758">
        <v>0</v>
      </c>
      <c r="G3758">
        <v>0.8</v>
      </c>
      <c r="H3758" t="s">
        <v>98</v>
      </c>
      <c r="I3758" t="s">
        <v>98</v>
      </c>
      <c r="J3758" s="6">
        <f t="shared" si="1"/>
        <v>0.11437702259999998</v>
      </c>
      <c r="K3758" s="6">
        <f t="shared" si="2"/>
        <v>1.7528890399999997E-2</v>
      </c>
      <c r="L3758" s="6">
        <f t="shared" si="3"/>
        <v>1.3945067599999996E-2</v>
      </c>
      <c r="M3758" s="6">
        <f t="shared" si="4"/>
        <v>5.5469827999999983E-3</v>
      </c>
      <c r="N3758" s="6">
        <f t="shared" si="5"/>
        <v>5.5469827999999983E-3</v>
      </c>
      <c r="O3758" s="6">
        <f t="shared" si="6"/>
        <v>4.4128891999999989E-3</v>
      </c>
      <c r="P3758" s="6">
        <f t="shared" si="7"/>
        <v>4.4128891999999989E-3</v>
      </c>
      <c r="Q3758" s="6">
        <f t="shared" si="8"/>
        <v>7.0213271999999974E-3</v>
      </c>
      <c r="R3758" s="6">
        <f t="shared" si="9"/>
        <v>5.5858003999999994E-3</v>
      </c>
      <c r="S3758" s="6">
        <f t="shared" si="10"/>
        <v>4.4437703999999989E-3</v>
      </c>
      <c r="T3758" s="6">
        <f t="shared" si="11"/>
        <v>3.5352309999999989E-3</v>
      </c>
      <c r="U3758" s="6">
        <f t="shared" si="12"/>
        <v>1.3643146399999997E-2</v>
      </c>
      <c r="V3758">
        <v>41.63</v>
      </c>
      <c r="W3758">
        <v>0.571885113</v>
      </c>
      <c r="X3758">
        <v>8.7644451999999998E-2</v>
      </c>
      <c r="Y3758">
        <v>6.9725337999999998E-2</v>
      </c>
      <c r="Z3758">
        <v>2.7734913999999999E-2</v>
      </c>
      <c r="AA3758">
        <v>2.7734913999999999E-2</v>
      </c>
      <c r="AB3758">
        <v>2.2064446000000001E-2</v>
      </c>
      <c r="AC3758">
        <v>2.2064446000000001E-2</v>
      </c>
      <c r="AD3758">
        <v>3.5106635999999997E-2</v>
      </c>
      <c r="AE3758">
        <v>2.7929002000000001E-2</v>
      </c>
      <c r="AF3758">
        <v>2.2218852000000001E-2</v>
      </c>
      <c r="AG3758">
        <v>1.7676154999999999E-2</v>
      </c>
      <c r="AH3758" s="6">
        <v>6.8215732000000001E-2</v>
      </c>
      <c r="AI3758" s="6"/>
      <c r="AJ3758" s="8"/>
      <c r="AK3758" s="6"/>
      <c r="AL3758" s="6"/>
      <c r="AM3758" s="6"/>
      <c r="AN3758" s="6"/>
      <c r="AO3758" s="6"/>
      <c r="AP3758" s="6"/>
      <c r="AQ3758" s="6"/>
      <c r="AR3758" s="6"/>
      <c r="AS3758" s="6"/>
    </row>
    <row r="3759" spans="1:45" x14ac:dyDescent="0.35">
      <c r="A3759">
        <v>10000</v>
      </c>
      <c r="B3759" s="6">
        <v>1.6216379045740801</v>
      </c>
      <c r="C3759">
        <v>90</v>
      </c>
      <c r="D3759">
        <f t="shared" si="0"/>
        <v>1.0610010355540216</v>
      </c>
      <c r="E3759">
        <v>0</v>
      </c>
      <c r="F3759">
        <v>0</v>
      </c>
      <c r="G3759">
        <v>0.8</v>
      </c>
      <c r="H3759" t="s">
        <v>98</v>
      </c>
      <c r="I3759" t="s">
        <v>98</v>
      </c>
      <c r="J3759" s="6">
        <f t="shared" si="1"/>
        <v>0.11437702259999998</v>
      </c>
      <c r="K3759" s="6">
        <f t="shared" si="2"/>
        <v>1.7528890399999997E-2</v>
      </c>
      <c r="L3759" s="6">
        <f t="shared" si="3"/>
        <v>1.3945067599999996E-2</v>
      </c>
      <c r="M3759" s="6">
        <f t="shared" si="4"/>
        <v>5.5469827999999983E-3</v>
      </c>
      <c r="N3759" s="6">
        <f t="shared" si="5"/>
        <v>5.5469827999999983E-3</v>
      </c>
      <c r="O3759" s="6">
        <f t="shared" si="6"/>
        <v>4.4128891999999989E-3</v>
      </c>
      <c r="P3759" s="6">
        <f t="shared" si="7"/>
        <v>4.4128891999999989E-3</v>
      </c>
      <c r="Q3759" s="6">
        <f t="shared" si="8"/>
        <v>7.0213271999999974E-3</v>
      </c>
      <c r="R3759" s="6">
        <f t="shared" si="9"/>
        <v>5.5858003999999994E-3</v>
      </c>
      <c r="S3759" s="6">
        <f t="shared" si="10"/>
        <v>4.4437703999999989E-3</v>
      </c>
      <c r="T3759" s="6">
        <f t="shared" si="11"/>
        <v>3.5352309999999989E-3</v>
      </c>
      <c r="U3759" s="6">
        <f t="shared" si="12"/>
        <v>1.3643146399999997E-2</v>
      </c>
      <c r="V3759">
        <v>41.63</v>
      </c>
      <c r="W3759">
        <v>0.571885113</v>
      </c>
      <c r="X3759">
        <v>8.7644451999999998E-2</v>
      </c>
      <c r="Y3759">
        <v>6.9725337999999998E-2</v>
      </c>
      <c r="Z3759">
        <v>2.7734913999999999E-2</v>
      </c>
      <c r="AA3759">
        <v>2.7734913999999999E-2</v>
      </c>
      <c r="AB3759">
        <v>2.2064446000000001E-2</v>
      </c>
      <c r="AC3759">
        <v>2.2064446000000001E-2</v>
      </c>
      <c r="AD3759">
        <v>3.5106635999999997E-2</v>
      </c>
      <c r="AE3759">
        <v>2.7929002000000001E-2</v>
      </c>
      <c r="AF3759">
        <v>2.2218852000000001E-2</v>
      </c>
      <c r="AG3759">
        <v>1.7676154999999999E-2</v>
      </c>
      <c r="AH3759" s="6">
        <v>6.8215732000000001E-2</v>
      </c>
      <c r="AI3759" s="6"/>
      <c r="AJ3759" s="8"/>
      <c r="AK3759" s="6"/>
      <c r="AL3759" s="6"/>
      <c r="AM3759" s="6"/>
      <c r="AN3759" s="6"/>
      <c r="AO3759" s="6"/>
      <c r="AP3759" s="6"/>
      <c r="AQ3759" s="6"/>
      <c r="AR3759" s="6"/>
      <c r="AS3759" s="6"/>
    </row>
    <row r="3760" spans="1:45" x14ac:dyDescent="0.35">
      <c r="A3760">
        <v>15000</v>
      </c>
      <c r="B3760" s="6">
        <v>2.1126228306374299</v>
      </c>
      <c r="C3760">
        <v>90</v>
      </c>
      <c r="D3760">
        <f t="shared" si="0"/>
        <v>1.0610010355540216</v>
      </c>
      <c r="E3760">
        <v>0</v>
      </c>
      <c r="F3760">
        <v>0</v>
      </c>
      <c r="G3760">
        <v>0.8</v>
      </c>
      <c r="H3760" t="s">
        <v>98</v>
      </c>
      <c r="I3760" t="s">
        <v>98</v>
      </c>
      <c r="J3760" s="6">
        <f t="shared" si="1"/>
        <v>0.11437702259999998</v>
      </c>
      <c r="K3760" s="6">
        <f t="shared" si="2"/>
        <v>1.7528890399999997E-2</v>
      </c>
      <c r="L3760" s="6">
        <f t="shared" si="3"/>
        <v>1.3945067599999996E-2</v>
      </c>
      <c r="M3760" s="6">
        <f t="shared" si="4"/>
        <v>5.5469827999999983E-3</v>
      </c>
      <c r="N3760" s="6">
        <f t="shared" si="5"/>
        <v>5.5469827999999983E-3</v>
      </c>
      <c r="O3760" s="6">
        <f t="shared" si="6"/>
        <v>4.4128891999999989E-3</v>
      </c>
      <c r="P3760" s="6">
        <f t="shared" si="7"/>
        <v>4.4128891999999989E-3</v>
      </c>
      <c r="Q3760" s="6">
        <f t="shared" si="8"/>
        <v>7.0213271999999974E-3</v>
      </c>
      <c r="R3760" s="6">
        <f t="shared" si="9"/>
        <v>5.5858003999999994E-3</v>
      </c>
      <c r="S3760" s="6">
        <f t="shared" si="10"/>
        <v>4.4437703999999989E-3</v>
      </c>
      <c r="T3760" s="6">
        <f t="shared" si="11"/>
        <v>3.5352309999999989E-3</v>
      </c>
      <c r="U3760" s="6">
        <f t="shared" si="12"/>
        <v>1.3643146399999997E-2</v>
      </c>
      <c r="V3760">
        <v>41.63</v>
      </c>
      <c r="W3760">
        <v>0.571885113</v>
      </c>
      <c r="X3760">
        <v>8.7644451999999998E-2</v>
      </c>
      <c r="Y3760">
        <v>6.9725337999999998E-2</v>
      </c>
      <c r="Z3760">
        <v>2.7734913999999999E-2</v>
      </c>
      <c r="AA3760">
        <v>2.7734913999999999E-2</v>
      </c>
      <c r="AB3760">
        <v>2.2064446000000001E-2</v>
      </c>
      <c r="AC3760">
        <v>2.2064446000000001E-2</v>
      </c>
      <c r="AD3760">
        <v>3.5106635999999997E-2</v>
      </c>
      <c r="AE3760">
        <v>2.7929002000000001E-2</v>
      </c>
      <c r="AF3760">
        <v>2.2218852000000001E-2</v>
      </c>
      <c r="AG3760">
        <v>1.7676154999999999E-2</v>
      </c>
      <c r="AH3760" s="6">
        <v>6.8215732000000001E-2</v>
      </c>
      <c r="AI3760" s="6"/>
      <c r="AJ3760" s="8"/>
      <c r="AK3760" s="6"/>
      <c r="AL3760" s="6"/>
      <c r="AM3760" s="6"/>
      <c r="AN3760" s="6"/>
      <c r="AO3760" s="6"/>
      <c r="AP3760" s="6"/>
      <c r="AQ3760" s="6"/>
      <c r="AR3760" s="6"/>
      <c r="AS3760" s="6"/>
    </row>
    <row r="3761" spans="1:45" x14ac:dyDescent="0.35">
      <c r="A3761">
        <v>1500</v>
      </c>
      <c r="B3761" s="6">
        <v>0.96312171266459401</v>
      </c>
      <c r="C3761">
        <v>120</v>
      </c>
      <c r="D3761">
        <f t="shared" si="0"/>
        <v>1.0610010355540216</v>
      </c>
      <c r="E3761">
        <v>0</v>
      </c>
      <c r="F3761">
        <v>0</v>
      </c>
      <c r="G3761">
        <v>0.8</v>
      </c>
      <c r="H3761" t="s">
        <v>98</v>
      </c>
      <c r="I3761" t="s">
        <v>98</v>
      </c>
      <c r="J3761" s="6">
        <f t="shared" si="1"/>
        <v>0.11437702259999998</v>
      </c>
      <c r="K3761" s="6">
        <f t="shared" si="2"/>
        <v>1.7528890399999997E-2</v>
      </c>
      <c r="L3761" s="6">
        <f t="shared" si="3"/>
        <v>1.3945067599999996E-2</v>
      </c>
      <c r="M3761" s="6">
        <f t="shared" si="4"/>
        <v>5.5469827999999983E-3</v>
      </c>
      <c r="N3761" s="6">
        <f t="shared" si="5"/>
        <v>5.5469827999999983E-3</v>
      </c>
      <c r="O3761" s="6">
        <f t="shared" si="6"/>
        <v>4.4128891999999989E-3</v>
      </c>
      <c r="P3761" s="6">
        <f t="shared" si="7"/>
        <v>4.4128891999999989E-3</v>
      </c>
      <c r="Q3761" s="6">
        <f t="shared" si="8"/>
        <v>7.0213271999999974E-3</v>
      </c>
      <c r="R3761" s="6">
        <f t="shared" si="9"/>
        <v>5.5858003999999994E-3</v>
      </c>
      <c r="S3761" s="6">
        <f t="shared" si="10"/>
        <v>4.4437703999999989E-3</v>
      </c>
      <c r="T3761" s="6">
        <f t="shared" si="11"/>
        <v>3.5352309999999989E-3</v>
      </c>
      <c r="U3761" s="6">
        <f t="shared" si="12"/>
        <v>1.3643146399999997E-2</v>
      </c>
      <c r="V3761">
        <v>41.63</v>
      </c>
      <c r="W3761">
        <v>0.571885113</v>
      </c>
      <c r="X3761">
        <v>8.7644451999999998E-2</v>
      </c>
      <c r="Y3761">
        <v>6.9725337999999998E-2</v>
      </c>
      <c r="Z3761">
        <v>2.7734913999999999E-2</v>
      </c>
      <c r="AA3761">
        <v>2.7734913999999999E-2</v>
      </c>
      <c r="AB3761">
        <v>2.2064446000000001E-2</v>
      </c>
      <c r="AC3761">
        <v>2.2064446000000001E-2</v>
      </c>
      <c r="AD3761">
        <v>3.5106635999999997E-2</v>
      </c>
      <c r="AE3761">
        <v>2.7929002000000001E-2</v>
      </c>
      <c r="AF3761">
        <v>2.2218852000000001E-2</v>
      </c>
      <c r="AG3761">
        <v>1.7676154999999999E-2</v>
      </c>
      <c r="AH3761" s="6">
        <v>6.8215732000000001E-2</v>
      </c>
      <c r="AI3761" s="6"/>
      <c r="AJ3761" s="8"/>
      <c r="AK3761" s="6"/>
      <c r="AL3761" s="6"/>
      <c r="AM3761" s="6"/>
      <c r="AN3761" s="6"/>
      <c r="AO3761" s="6"/>
      <c r="AP3761" s="6"/>
      <c r="AQ3761" s="6"/>
      <c r="AR3761" s="6"/>
      <c r="AS3761" s="6"/>
    </row>
    <row r="3762" spans="1:45" x14ac:dyDescent="0.35">
      <c r="A3762">
        <v>2000</v>
      </c>
      <c r="B3762" s="6">
        <v>0.96824253783978098</v>
      </c>
      <c r="C3762">
        <v>120</v>
      </c>
      <c r="D3762">
        <f t="shared" si="0"/>
        <v>1.0610010355540216</v>
      </c>
      <c r="E3762">
        <v>0</v>
      </c>
      <c r="F3762">
        <v>0</v>
      </c>
      <c r="G3762">
        <v>0.8</v>
      </c>
      <c r="H3762" t="s">
        <v>98</v>
      </c>
      <c r="I3762" t="s">
        <v>98</v>
      </c>
      <c r="J3762" s="6">
        <f t="shared" si="1"/>
        <v>0.11437702259999998</v>
      </c>
      <c r="K3762" s="6">
        <f t="shared" si="2"/>
        <v>1.7528890399999997E-2</v>
      </c>
      <c r="L3762" s="6">
        <f t="shared" si="3"/>
        <v>1.3945067599999996E-2</v>
      </c>
      <c r="M3762" s="6">
        <f t="shared" si="4"/>
        <v>5.5469827999999983E-3</v>
      </c>
      <c r="N3762" s="6">
        <f t="shared" si="5"/>
        <v>5.5469827999999983E-3</v>
      </c>
      <c r="O3762" s="6">
        <f t="shared" si="6"/>
        <v>4.4128891999999989E-3</v>
      </c>
      <c r="P3762" s="6">
        <f t="shared" si="7"/>
        <v>4.4128891999999989E-3</v>
      </c>
      <c r="Q3762" s="6">
        <f t="shared" si="8"/>
        <v>7.0213271999999974E-3</v>
      </c>
      <c r="R3762" s="6">
        <f t="shared" si="9"/>
        <v>5.5858003999999994E-3</v>
      </c>
      <c r="S3762" s="6">
        <f t="shared" si="10"/>
        <v>4.4437703999999989E-3</v>
      </c>
      <c r="T3762" s="6">
        <f t="shared" si="11"/>
        <v>3.5352309999999989E-3</v>
      </c>
      <c r="U3762" s="6">
        <f t="shared" si="12"/>
        <v>1.3643146399999997E-2</v>
      </c>
      <c r="V3762">
        <v>41.63</v>
      </c>
      <c r="W3762">
        <v>0.571885113</v>
      </c>
      <c r="X3762">
        <v>8.7644451999999998E-2</v>
      </c>
      <c r="Y3762">
        <v>6.9725337999999998E-2</v>
      </c>
      <c r="Z3762">
        <v>2.7734913999999999E-2</v>
      </c>
      <c r="AA3762">
        <v>2.7734913999999999E-2</v>
      </c>
      <c r="AB3762">
        <v>2.2064446000000001E-2</v>
      </c>
      <c r="AC3762">
        <v>2.2064446000000001E-2</v>
      </c>
      <c r="AD3762">
        <v>3.5106635999999997E-2</v>
      </c>
      <c r="AE3762">
        <v>2.7929002000000001E-2</v>
      </c>
      <c r="AF3762">
        <v>2.2218852000000001E-2</v>
      </c>
      <c r="AG3762">
        <v>1.7676154999999999E-2</v>
      </c>
      <c r="AH3762" s="6">
        <v>6.8215732000000001E-2</v>
      </c>
      <c r="AI3762" s="6"/>
      <c r="AJ3762" s="8"/>
      <c r="AK3762" s="6"/>
      <c r="AL3762" s="6"/>
      <c r="AM3762" s="6"/>
      <c r="AN3762" s="6"/>
      <c r="AO3762" s="6"/>
      <c r="AP3762" s="6"/>
      <c r="AQ3762" s="6"/>
      <c r="AR3762" s="6"/>
      <c r="AS3762" s="6"/>
    </row>
    <row r="3763" spans="1:45" x14ac:dyDescent="0.35">
      <c r="A3763">
        <v>2500</v>
      </c>
      <c r="B3763" s="6">
        <v>0.98164015974307695</v>
      </c>
      <c r="C3763">
        <v>120</v>
      </c>
      <c r="D3763">
        <f t="shared" si="0"/>
        <v>1.0610010355540216</v>
      </c>
      <c r="E3763">
        <v>0</v>
      </c>
      <c r="F3763">
        <v>0</v>
      </c>
      <c r="G3763">
        <v>0.8</v>
      </c>
      <c r="H3763" t="s">
        <v>98</v>
      </c>
      <c r="I3763" t="s">
        <v>98</v>
      </c>
      <c r="J3763" s="6">
        <f t="shared" si="1"/>
        <v>0.11437702259999998</v>
      </c>
      <c r="K3763" s="6">
        <f t="shared" si="2"/>
        <v>1.7528890399999997E-2</v>
      </c>
      <c r="L3763" s="6">
        <f t="shared" si="3"/>
        <v>1.3945067599999996E-2</v>
      </c>
      <c r="M3763" s="6">
        <f t="shared" si="4"/>
        <v>5.5469827999999983E-3</v>
      </c>
      <c r="N3763" s="6">
        <f t="shared" si="5"/>
        <v>5.5469827999999983E-3</v>
      </c>
      <c r="O3763" s="6">
        <f t="shared" si="6"/>
        <v>4.4128891999999989E-3</v>
      </c>
      <c r="P3763" s="6">
        <f t="shared" si="7"/>
        <v>4.4128891999999989E-3</v>
      </c>
      <c r="Q3763" s="6">
        <f t="shared" si="8"/>
        <v>7.0213271999999974E-3</v>
      </c>
      <c r="R3763" s="6">
        <f t="shared" si="9"/>
        <v>5.5858003999999994E-3</v>
      </c>
      <c r="S3763" s="6">
        <f t="shared" si="10"/>
        <v>4.4437703999999989E-3</v>
      </c>
      <c r="T3763" s="6">
        <f t="shared" si="11"/>
        <v>3.5352309999999989E-3</v>
      </c>
      <c r="U3763" s="6">
        <f t="shared" si="12"/>
        <v>1.3643146399999997E-2</v>
      </c>
      <c r="V3763">
        <v>41.63</v>
      </c>
      <c r="W3763">
        <v>0.571885113</v>
      </c>
      <c r="X3763">
        <v>8.7644451999999998E-2</v>
      </c>
      <c r="Y3763">
        <v>6.9725337999999998E-2</v>
      </c>
      <c r="Z3763">
        <v>2.7734913999999999E-2</v>
      </c>
      <c r="AA3763">
        <v>2.7734913999999999E-2</v>
      </c>
      <c r="AB3763">
        <v>2.2064446000000001E-2</v>
      </c>
      <c r="AC3763">
        <v>2.2064446000000001E-2</v>
      </c>
      <c r="AD3763">
        <v>3.5106635999999997E-2</v>
      </c>
      <c r="AE3763">
        <v>2.7929002000000001E-2</v>
      </c>
      <c r="AF3763">
        <v>2.2218852000000001E-2</v>
      </c>
      <c r="AG3763">
        <v>1.7676154999999999E-2</v>
      </c>
      <c r="AH3763" s="6">
        <v>6.8215732000000001E-2</v>
      </c>
      <c r="AI3763" s="6"/>
      <c r="AJ3763" s="8"/>
      <c r="AK3763" s="6"/>
      <c r="AL3763" s="6"/>
      <c r="AM3763" s="6"/>
      <c r="AN3763" s="6"/>
      <c r="AO3763" s="6"/>
      <c r="AP3763" s="6"/>
      <c r="AQ3763" s="6"/>
      <c r="AR3763" s="6"/>
      <c r="AS3763" s="6"/>
    </row>
    <row r="3764" spans="1:45" x14ac:dyDescent="0.35">
      <c r="A3764">
        <v>5000</v>
      </c>
      <c r="B3764" s="6">
        <v>1.1399441122855001</v>
      </c>
      <c r="C3764">
        <v>120</v>
      </c>
      <c r="D3764">
        <f t="shared" si="0"/>
        <v>1.0610010355540216</v>
      </c>
      <c r="E3764">
        <v>0</v>
      </c>
      <c r="F3764">
        <v>0</v>
      </c>
      <c r="G3764">
        <v>0.8</v>
      </c>
      <c r="H3764" t="s">
        <v>98</v>
      </c>
      <c r="I3764" t="s">
        <v>98</v>
      </c>
      <c r="J3764" s="6">
        <f t="shared" si="1"/>
        <v>0.11437702259999998</v>
      </c>
      <c r="K3764" s="6">
        <f t="shared" si="2"/>
        <v>1.7528890399999997E-2</v>
      </c>
      <c r="L3764" s="6">
        <f t="shared" si="3"/>
        <v>1.3945067599999996E-2</v>
      </c>
      <c r="M3764" s="6">
        <f t="shared" si="4"/>
        <v>5.5469827999999983E-3</v>
      </c>
      <c r="N3764" s="6">
        <f t="shared" si="5"/>
        <v>5.5469827999999983E-3</v>
      </c>
      <c r="O3764" s="6">
        <f t="shared" si="6"/>
        <v>4.4128891999999989E-3</v>
      </c>
      <c r="P3764" s="6">
        <f t="shared" si="7"/>
        <v>4.4128891999999989E-3</v>
      </c>
      <c r="Q3764" s="6">
        <f t="shared" si="8"/>
        <v>7.0213271999999974E-3</v>
      </c>
      <c r="R3764" s="6">
        <f t="shared" si="9"/>
        <v>5.5858003999999994E-3</v>
      </c>
      <c r="S3764" s="6">
        <f t="shared" si="10"/>
        <v>4.4437703999999989E-3</v>
      </c>
      <c r="T3764" s="6">
        <f t="shared" si="11"/>
        <v>3.5352309999999989E-3</v>
      </c>
      <c r="U3764" s="6">
        <f t="shared" si="12"/>
        <v>1.3643146399999997E-2</v>
      </c>
      <c r="V3764">
        <v>41.63</v>
      </c>
      <c r="W3764">
        <v>0.571885113</v>
      </c>
      <c r="X3764">
        <v>8.7644451999999998E-2</v>
      </c>
      <c r="Y3764">
        <v>6.9725337999999998E-2</v>
      </c>
      <c r="Z3764">
        <v>2.7734913999999999E-2</v>
      </c>
      <c r="AA3764">
        <v>2.7734913999999999E-2</v>
      </c>
      <c r="AB3764">
        <v>2.2064446000000001E-2</v>
      </c>
      <c r="AC3764">
        <v>2.2064446000000001E-2</v>
      </c>
      <c r="AD3764">
        <v>3.5106635999999997E-2</v>
      </c>
      <c r="AE3764">
        <v>2.7929002000000001E-2</v>
      </c>
      <c r="AF3764">
        <v>2.2218852000000001E-2</v>
      </c>
      <c r="AG3764">
        <v>1.7676154999999999E-2</v>
      </c>
      <c r="AH3764" s="6">
        <v>6.8215732000000001E-2</v>
      </c>
      <c r="AI3764" s="6"/>
      <c r="AJ3764" s="8"/>
      <c r="AK3764" s="6"/>
      <c r="AL3764" s="6"/>
      <c r="AM3764" s="6"/>
      <c r="AN3764" s="6"/>
      <c r="AO3764" s="6"/>
      <c r="AP3764" s="6"/>
      <c r="AQ3764" s="6"/>
      <c r="AR3764" s="6"/>
      <c r="AS3764" s="6"/>
    </row>
    <row r="3765" spans="1:45" x14ac:dyDescent="0.35">
      <c r="A3765">
        <v>7500</v>
      </c>
      <c r="B3765" s="6">
        <v>1.36242062369473</v>
      </c>
      <c r="C3765">
        <v>120</v>
      </c>
      <c r="D3765">
        <f t="shared" si="0"/>
        <v>1.0610010355540216</v>
      </c>
      <c r="E3765">
        <v>0</v>
      </c>
      <c r="F3765">
        <v>0</v>
      </c>
      <c r="G3765">
        <v>0.8</v>
      </c>
      <c r="H3765" t="s">
        <v>98</v>
      </c>
      <c r="I3765" t="s">
        <v>98</v>
      </c>
      <c r="J3765" s="6">
        <f t="shared" si="1"/>
        <v>0.11437702259999998</v>
      </c>
      <c r="K3765" s="6">
        <f t="shared" si="2"/>
        <v>1.7528890399999997E-2</v>
      </c>
      <c r="L3765" s="6">
        <f t="shared" si="3"/>
        <v>1.3945067599999996E-2</v>
      </c>
      <c r="M3765" s="6">
        <f t="shared" si="4"/>
        <v>5.5469827999999983E-3</v>
      </c>
      <c r="N3765" s="6">
        <f t="shared" si="5"/>
        <v>5.5469827999999983E-3</v>
      </c>
      <c r="O3765" s="6">
        <f t="shared" si="6"/>
        <v>4.4128891999999989E-3</v>
      </c>
      <c r="P3765" s="6">
        <f t="shared" si="7"/>
        <v>4.4128891999999989E-3</v>
      </c>
      <c r="Q3765" s="6">
        <f t="shared" si="8"/>
        <v>7.0213271999999974E-3</v>
      </c>
      <c r="R3765" s="6">
        <f t="shared" si="9"/>
        <v>5.5858003999999994E-3</v>
      </c>
      <c r="S3765" s="6">
        <f t="shared" si="10"/>
        <v>4.4437703999999989E-3</v>
      </c>
      <c r="T3765" s="6">
        <f t="shared" si="11"/>
        <v>3.5352309999999989E-3</v>
      </c>
      <c r="U3765" s="6">
        <f t="shared" si="12"/>
        <v>1.3643146399999997E-2</v>
      </c>
      <c r="V3765">
        <v>41.63</v>
      </c>
      <c r="W3765">
        <v>0.571885113</v>
      </c>
      <c r="X3765">
        <v>8.7644451999999998E-2</v>
      </c>
      <c r="Y3765">
        <v>6.9725337999999998E-2</v>
      </c>
      <c r="Z3765">
        <v>2.7734913999999999E-2</v>
      </c>
      <c r="AA3765">
        <v>2.7734913999999999E-2</v>
      </c>
      <c r="AB3765">
        <v>2.2064446000000001E-2</v>
      </c>
      <c r="AC3765">
        <v>2.2064446000000001E-2</v>
      </c>
      <c r="AD3765">
        <v>3.5106635999999997E-2</v>
      </c>
      <c r="AE3765">
        <v>2.7929002000000001E-2</v>
      </c>
      <c r="AF3765">
        <v>2.2218852000000001E-2</v>
      </c>
      <c r="AG3765">
        <v>1.7676154999999999E-2</v>
      </c>
      <c r="AH3765" s="6">
        <v>6.8215732000000001E-2</v>
      </c>
      <c r="AI3765" s="6"/>
      <c r="AJ3765" s="8"/>
      <c r="AK3765" s="6"/>
      <c r="AL3765" s="6"/>
      <c r="AM3765" s="6"/>
      <c r="AN3765" s="6"/>
      <c r="AO3765" s="6"/>
      <c r="AP3765" s="6"/>
      <c r="AQ3765" s="6"/>
      <c r="AR3765" s="6"/>
      <c r="AS3765" s="6"/>
    </row>
    <row r="3766" spans="1:45" x14ac:dyDescent="0.35">
      <c r="A3766">
        <v>10000</v>
      </c>
      <c r="B3766" s="6">
        <v>1.5968268376713599</v>
      </c>
      <c r="C3766">
        <v>120</v>
      </c>
      <c r="D3766">
        <f t="shared" si="0"/>
        <v>1.0610010355540216</v>
      </c>
      <c r="E3766">
        <v>0</v>
      </c>
      <c r="F3766">
        <v>0</v>
      </c>
      <c r="G3766">
        <v>0.8</v>
      </c>
      <c r="H3766" t="s">
        <v>98</v>
      </c>
      <c r="I3766" t="s">
        <v>98</v>
      </c>
      <c r="J3766" s="6">
        <f t="shared" si="1"/>
        <v>0.11437702259999998</v>
      </c>
      <c r="K3766" s="6">
        <f t="shared" si="2"/>
        <v>1.7528890399999997E-2</v>
      </c>
      <c r="L3766" s="6">
        <f t="shared" si="3"/>
        <v>1.3945067599999996E-2</v>
      </c>
      <c r="M3766" s="6">
        <f t="shared" si="4"/>
        <v>5.5469827999999983E-3</v>
      </c>
      <c r="N3766" s="6">
        <f t="shared" si="5"/>
        <v>5.5469827999999983E-3</v>
      </c>
      <c r="O3766" s="6">
        <f t="shared" si="6"/>
        <v>4.4128891999999989E-3</v>
      </c>
      <c r="P3766" s="6">
        <f t="shared" si="7"/>
        <v>4.4128891999999989E-3</v>
      </c>
      <c r="Q3766" s="6">
        <f t="shared" si="8"/>
        <v>7.0213271999999974E-3</v>
      </c>
      <c r="R3766" s="6">
        <f t="shared" si="9"/>
        <v>5.5858003999999994E-3</v>
      </c>
      <c r="S3766" s="6">
        <f t="shared" si="10"/>
        <v>4.4437703999999989E-3</v>
      </c>
      <c r="T3766" s="6">
        <f t="shared" si="11"/>
        <v>3.5352309999999989E-3</v>
      </c>
      <c r="U3766" s="6">
        <f t="shared" si="12"/>
        <v>1.3643146399999997E-2</v>
      </c>
      <c r="V3766">
        <v>41.63</v>
      </c>
      <c r="W3766">
        <v>0.571885113</v>
      </c>
      <c r="X3766">
        <v>8.7644451999999998E-2</v>
      </c>
      <c r="Y3766">
        <v>6.9725337999999998E-2</v>
      </c>
      <c r="Z3766">
        <v>2.7734913999999999E-2</v>
      </c>
      <c r="AA3766">
        <v>2.7734913999999999E-2</v>
      </c>
      <c r="AB3766">
        <v>2.2064446000000001E-2</v>
      </c>
      <c r="AC3766">
        <v>2.2064446000000001E-2</v>
      </c>
      <c r="AD3766">
        <v>3.5106635999999997E-2</v>
      </c>
      <c r="AE3766">
        <v>2.7929002000000001E-2</v>
      </c>
      <c r="AF3766">
        <v>2.2218852000000001E-2</v>
      </c>
      <c r="AG3766">
        <v>1.7676154999999999E-2</v>
      </c>
      <c r="AH3766" s="6">
        <v>6.8215732000000001E-2</v>
      </c>
      <c r="AI3766" s="6"/>
      <c r="AJ3766" s="8"/>
      <c r="AK3766" s="6"/>
      <c r="AL3766" s="6"/>
      <c r="AM3766" s="6"/>
      <c r="AN3766" s="6"/>
      <c r="AO3766" s="6"/>
      <c r="AP3766" s="6"/>
      <c r="AQ3766" s="6"/>
      <c r="AR3766" s="6"/>
      <c r="AS3766" s="6"/>
    </row>
    <row r="3767" spans="1:45" x14ac:dyDescent="0.35">
      <c r="A3767">
        <v>15000</v>
      </c>
      <c r="B3767" s="6">
        <v>2.0612884665340201</v>
      </c>
      <c r="C3767">
        <v>120</v>
      </c>
      <c r="D3767">
        <f t="shared" si="0"/>
        <v>1.0610010355540216</v>
      </c>
      <c r="E3767">
        <v>0</v>
      </c>
      <c r="F3767">
        <v>0</v>
      </c>
      <c r="G3767">
        <v>0.8</v>
      </c>
      <c r="H3767" t="s">
        <v>98</v>
      </c>
      <c r="I3767" t="s">
        <v>98</v>
      </c>
      <c r="J3767" s="6">
        <f t="shared" si="1"/>
        <v>0.11437702259999998</v>
      </c>
      <c r="K3767" s="6">
        <f t="shared" si="2"/>
        <v>1.7528890399999997E-2</v>
      </c>
      <c r="L3767" s="6">
        <f t="shared" si="3"/>
        <v>1.3945067599999996E-2</v>
      </c>
      <c r="M3767" s="6">
        <f t="shared" si="4"/>
        <v>5.5469827999999983E-3</v>
      </c>
      <c r="N3767" s="6">
        <f t="shared" si="5"/>
        <v>5.5469827999999983E-3</v>
      </c>
      <c r="O3767" s="6">
        <f t="shared" si="6"/>
        <v>4.4128891999999989E-3</v>
      </c>
      <c r="P3767" s="6">
        <f t="shared" si="7"/>
        <v>4.4128891999999989E-3</v>
      </c>
      <c r="Q3767" s="6">
        <f t="shared" si="8"/>
        <v>7.0213271999999974E-3</v>
      </c>
      <c r="R3767" s="6">
        <f t="shared" si="9"/>
        <v>5.5858003999999994E-3</v>
      </c>
      <c r="S3767" s="6">
        <f t="shared" si="10"/>
        <v>4.4437703999999989E-3</v>
      </c>
      <c r="T3767" s="6">
        <f t="shared" si="11"/>
        <v>3.5352309999999989E-3</v>
      </c>
      <c r="U3767" s="6">
        <f t="shared" si="12"/>
        <v>1.3643146399999997E-2</v>
      </c>
      <c r="V3767">
        <v>41.63</v>
      </c>
      <c r="W3767">
        <v>0.571885113</v>
      </c>
      <c r="X3767">
        <v>8.7644451999999998E-2</v>
      </c>
      <c r="Y3767">
        <v>6.9725337999999998E-2</v>
      </c>
      <c r="Z3767">
        <v>2.7734913999999999E-2</v>
      </c>
      <c r="AA3767">
        <v>2.7734913999999999E-2</v>
      </c>
      <c r="AB3767">
        <v>2.2064446000000001E-2</v>
      </c>
      <c r="AC3767">
        <v>2.2064446000000001E-2</v>
      </c>
      <c r="AD3767">
        <v>3.5106635999999997E-2</v>
      </c>
      <c r="AE3767">
        <v>2.7929002000000001E-2</v>
      </c>
      <c r="AF3767">
        <v>2.2218852000000001E-2</v>
      </c>
      <c r="AG3767">
        <v>1.7676154999999999E-2</v>
      </c>
      <c r="AH3767" s="6">
        <v>6.8215732000000001E-2</v>
      </c>
      <c r="AI3767" s="6"/>
      <c r="AJ3767" s="8"/>
      <c r="AK3767" s="6"/>
      <c r="AL3767" s="6"/>
      <c r="AM3767" s="6"/>
      <c r="AN3767" s="6"/>
      <c r="AO3767" s="6"/>
      <c r="AP3767" s="6"/>
      <c r="AQ3767" s="6"/>
      <c r="AR3767" s="6"/>
      <c r="AS3767" s="6"/>
    </row>
    <row r="3768" spans="1:45" x14ac:dyDescent="0.35">
      <c r="A3768">
        <v>1500</v>
      </c>
      <c r="B3768" s="6">
        <v>0.97804103210862703</v>
      </c>
      <c r="C3768">
        <v>150</v>
      </c>
      <c r="D3768">
        <f t="shared" si="0"/>
        <v>1.0610010355540216</v>
      </c>
      <c r="E3768">
        <v>0</v>
      </c>
      <c r="F3768">
        <v>0</v>
      </c>
      <c r="G3768">
        <v>0.8</v>
      </c>
      <c r="H3768" t="s">
        <v>98</v>
      </c>
      <c r="I3768" t="s">
        <v>98</v>
      </c>
      <c r="J3768" s="6">
        <f t="shared" si="1"/>
        <v>0.11437702259999998</v>
      </c>
      <c r="K3768" s="6">
        <f t="shared" si="2"/>
        <v>1.7528890399999997E-2</v>
      </c>
      <c r="L3768" s="6">
        <f t="shared" si="3"/>
        <v>1.3945067599999996E-2</v>
      </c>
      <c r="M3768" s="6">
        <f t="shared" si="4"/>
        <v>5.5469827999999983E-3</v>
      </c>
      <c r="N3768" s="6">
        <f t="shared" si="5"/>
        <v>5.5469827999999983E-3</v>
      </c>
      <c r="O3768" s="6">
        <f t="shared" si="6"/>
        <v>4.4128891999999989E-3</v>
      </c>
      <c r="P3768" s="6">
        <f t="shared" si="7"/>
        <v>4.4128891999999989E-3</v>
      </c>
      <c r="Q3768" s="6">
        <f t="shared" si="8"/>
        <v>7.0213271999999974E-3</v>
      </c>
      <c r="R3768" s="6">
        <f t="shared" si="9"/>
        <v>5.5858003999999994E-3</v>
      </c>
      <c r="S3768" s="6">
        <f t="shared" si="10"/>
        <v>4.4437703999999989E-3</v>
      </c>
      <c r="T3768" s="6">
        <f t="shared" si="11"/>
        <v>3.5352309999999989E-3</v>
      </c>
      <c r="U3768" s="6">
        <f t="shared" si="12"/>
        <v>1.3643146399999997E-2</v>
      </c>
      <c r="V3768">
        <v>41.63</v>
      </c>
      <c r="W3768">
        <v>0.571885113</v>
      </c>
      <c r="X3768">
        <v>8.7644451999999998E-2</v>
      </c>
      <c r="Y3768">
        <v>6.9725337999999998E-2</v>
      </c>
      <c r="Z3768">
        <v>2.7734913999999999E-2</v>
      </c>
      <c r="AA3768">
        <v>2.7734913999999999E-2</v>
      </c>
      <c r="AB3768">
        <v>2.2064446000000001E-2</v>
      </c>
      <c r="AC3768">
        <v>2.2064446000000001E-2</v>
      </c>
      <c r="AD3768">
        <v>3.5106635999999997E-2</v>
      </c>
      <c r="AE3768">
        <v>2.7929002000000001E-2</v>
      </c>
      <c r="AF3768">
        <v>2.2218852000000001E-2</v>
      </c>
      <c r="AG3768">
        <v>1.7676154999999999E-2</v>
      </c>
      <c r="AH3768" s="6">
        <v>6.8215732000000001E-2</v>
      </c>
      <c r="AI3768" s="6"/>
      <c r="AJ3768" s="8"/>
      <c r="AK3768" s="6"/>
      <c r="AL3768" s="6"/>
      <c r="AM3768" s="6"/>
      <c r="AN3768" s="6"/>
      <c r="AO3768" s="6"/>
      <c r="AP3768" s="6"/>
      <c r="AQ3768" s="6"/>
      <c r="AR3768" s="6"/>
      <c r="AS3768" s="6"/>
    </row>
    <row r="3769" spans="1:45" x14ac:dyDescent="0.35">
      <c r="A3769">
        <v>2000</v>
      </c>
      <c r="B3769" s="6">
        <v>0.98534158485780399</v>
      </c>
      <c r="C3769">
        <v>150</v>
      </c>
      <c r="D3769">
        <f t="shared" si="0"/>
        <v>1.0610010355540216</v>
      </c>
      <c r="E3769">
        <v>0</v>
      </c>
      <c r="F3769">
        <v>0</v>
      </c>
      <c r="G3769">
        <v>0.8</v>
      </c>
      <c r="H3769" t="s">
        <v>98</v>
      </c>
      <c r="I3769" t="s">
        <v>98</v>
      </c>
      <c r="J3769" s="6">
        <f t="shared" si="1"/>
        <v>0.11437702259999998</v>
      </c>
      <c r="K3769" s="6">
        <f t="shared" si="2"/>
        <v>1.7528890399999997E-2</v>
      </c>
      <c r="L3769" s="6">
        <f t="shared" si="3"/>
        <v>1.3945067599999996E-2</v>
      </c>
      <c r="M3769" s="6">
        <f t="shared" si="4"/>
        <v>5.5469827999999983E-3</v>
      </c>
      <c r="N3769" s="6">
        <f t="shared" si="5"/>
        <v>5.5469827999999983E-3</v>
      </c>
      <c r="O3769" s="6">
        <f t="shared" si="6"/>
        <v>4.4128891999999989E-3</v>
      </c>
      <c r="P3769" s="6">
        <f t="shared" si="7"/>
        <v>4.4128891999999989E-3</v>
      </c>
      <c r="Q3769" s="6">
        <f t="shared" si="8"/>
        <v>7.0213271999999974E-3</v>
      </c>
      <c r="R3769" s="6">
        <f t="shared" si="9"/>
        <v>5.5858003999999994E-3</v>
      </c>
      <c r="S3769" s="6">
        <f t="shared" si="10"/>
        <v>4.4437703999999989E-3</v>
      </c>
      <c r="T3769" s="6">
        <f t="shared" si="11"/>
        <v>3.5352309999999989E-3</v>
      </c>
      <c r="U3769" s="6">
        <f t="shared" si="12"/>
        <v>1.3643146399999997E-2</v>
      </c>
      <c r="V3769">
        <v>41.63</v>
      </c>
      <c r="W3769">
        <v>0.571885113</v>
      </c>
      <c r="X3769">
        <v>8.7644451999999998E-2</v>
      </c>
      <c r="Y3769">
        <v>6.9725337999999998E-2</v>
      </c>
      <c r="Z3769">
        <v>2.7734913999999999E-2</v>
      </c>
      <c r="AA3769">
        <v>2.7734913999999999E-2</v>
      </c>
      <c r="AB3769">
        <v>2.2064446000000001E-2</v>
      </c>
      <c r="AC3769">
        <v>2.2064446000000001E-2</v>
      </c>
      <c r="AD3769">
        <v>3.5106635999999997E-2</v>
      </c>
      <c r="AE3769">
        <v>2.7929002000000001E-2</v>
      </c>
      <c r="AF3769">
        <v>2.2218852000000001E-2</v>
      </c>
      <c r="AG3769">
        <v>1.7676154999999999E-2</v>
      </c>
      <c r="AH3769" s="6">
        <v>6.8215732000000001E-2</v>
      </c>
      <c r="AI3769" s="6"/>
      <c r="AJ3769" s="8"/>
      <c r="AK3769" s="6"/>
      <c r="AL3769" s="6"/>
      <c r="AM3769" s="6"/>
      <c r="AN3769" s="6"/>
      <c r="AO3769" s="6"/>
      <c r="AP3769" s="6"/>
      <c r="AQ3769" s="6"/>
      <c r="AR3769" s="6"/>
      <c r="AS3769" s="6"/>
    </row>
    <row r="3770" spans="1:45" x14ac:dyDescent="0.35">
      <c r="A3770">
        <v>2500</v>
      </c>
      <c r="B3770" s="6">
        <v>0.99947544669645105</v>
      </c>
      <c r="C3770">
        <v>150</v>
      </c>
      <c r="D3770">
        <f t="shared" si="0"/>
        <v>1.0610010355540216</v>
      </c>
      <c r="E3770">
        <v>0</v>
      </c>
      <c r="F3770">
        <v>0</v>
      </c>
      <c r="G3770">
        <v>0.8</v>
      </c>
      <c r="H3770" t="s">
        <v>98</v>
      </c>
      <c r="I3770" t="s">
        <v>98</v>
      </c>
      <c r="J3770" s="6">
        <f t="shared" si="1"/>
        <v>0.11437702259999998</v>
      </c>
      <c r="K3770" s="6">
        <f t="shared" si="2"/>
        <v>1.7528890399999997E-2</v>
      </c>
      <c r="L3770" s="6">
        <f t="shared" si="3"/>
        <v>1.3945067599999996E-2</v>
      </c>
      <c r="M3770" s="6">
        <f t="shared" si="4"/>
        <v>5.5469827999999983E-3</v>
      </c>
      <c r="N3770" s="6">
        <f t="shared" si="5"/>
        <v>5.5469827999999983E-3</v>
      </c>
      <c r="O3770" s="6">
        <f t="shared" si="6"/>
        <v>4.4128891999999989E-3</v>
      </c>
      <c r="P3770" s="6">
        <f t="shared" si="7"/>
        <v>4.4128891999999989E-3</v>
      </c>
      <c r="Q3770" s="6">
        <f t="shared" si="8"/>
        <v>7.0213271999999974E-3</v>
      </c>
      <c r="R3770" s="6">
        <f t="shared" si="9"/>
        <v>5.5858003999999994E-3</v>
      </c>
      <c r="S3770" s="6">
        <f t="shared" si="10"/>
        <v>4.4437703999999989E-3</v>
      </c>
      <c r="T3770" s="6">
        <f t="shared" si="11"/>
        <v>3.5352309999999989E-3</v>
      </c>
      <c r="U3770" s="6">
        <f t="shared" si="12"/>
        <v>1.3643146399999997E-2</v>
      </c>
      <c r="V3770">
        <v>41.63</v>
      </c>
      <c r="W3770">
        <v>0.571885113</v>
      </c>
      <c r="X3770">
        <v>8.7644451999999998E-2</v>
      </c>
      <c r="Y3770">
        <v>6.9725337999999998E-2</v>
      </c>
      <c r="Z3770">
        <v>2.7734913999999999E-2</v>
      </c>
      <c r="AA3770">
        <v>2.7734913999999999E-2</v>
      </c>
      <c r="AB3770">
        <v>2.2064446000000001E-2</v>
      </c>
      <c r="AC3770">
        <v>2.2064446000000001E-2</v>
      </c>
      <c r="AD3770">
        <v>3.5106635999999997E-2</v>
      </c>
      <c r="AE3770">
        <v>2.7929002000000001E-2</v>
      </c>
      <c r="AF3770">
        <v>2.2218852000000001E-2</v>
      </c>
      <c r="AG3770">
        <v>1.7676154999999999E-2</v>
      </c>
      <c r="AH3770" s="6">
        <v>6.8215732000000001E-2</v>
      </c>
      <c r="AI3770" s="6"/>
      <c r="AJ3770" s="8"/>
      <c r="AK3770" s="6"/>
      <c r="AL3770" s="6"/>
      <c r="AM3770" s="6"/>
      <c r="AN3770" s="6"/>
      <c r="AO3770" s="6"/>
      <c r="AP3770" s="6"/>
      <c r="AQ3770" s="6"/>
      <c r="AR3770" s="6"/>
      <c r="AS3770" s="6"/>
    </row>
    <row r="3771" spans="1:45" x14ac:dyDescent="0.35">
      <c r="A3771">
        <v>5000</v>
      </c>
      <c r="B3771" s="6">
        <v>1.1470706950723</v>
      </c>
      <c r="C3771">
        <v>150</v>
      </c>
      <c r="D3771">
        <f t="shared" si="0"/>
        <v>1.0610010355540216</v>
      </c>
      <c r="E3771">
        <v>0</v>
      </c>
      <c r="F3771">
        <v>0</v>
      </c>
      <c r="G3771">
        <v>0.8</v>
      </c>
      <c r="H3771" t="s">
        <v>98</v>
      </c>
      <c r="I3771" t="s">
        <v>98</v>
      </c>
      <c r="J3771" s="6">
        <f t="shared" si="1"/>
        <v>0.11437702259999998</v>
      </c>
      <c r="K3771" s="6">
        <f t="shared" si="2"/>
        <v>1.7528890399999997E-2</v>
      </c>
      <c r="L3771" s="6">
        <f t="shared" si="3"/>
        <v>1.3945067599999996E-2</v>
      </c>
      <c r="M3771" s="6">
        <f t="shared" si="4"/>
        <v>5.5469827999999983E-3</v>
      </c>
      <c r="N3771" s="6">
        <f t="shared" si="5"/>
        <v>5.5469827999999983E-3</v>
      </c>
      <c r="O3771" s="6">
        <f t="shared" si="6"/>
        <v>4.4128891999999989E-3</v>
      </c>
      <c r="P3771" s="6">
        <f t="shared" si="7"/>
        <v>4.4128891999999989E-3</v>
      </c>
      <c r="Q3771" s="6">
        <f t="shared" si="8"/>
        <v>7.0213271999999974E-3</v>
      </c>
      <c r="R3771" s="6">
        <f t="shared" si="9"/>
        <v>5.5858003999999994E-3</v>
      </c>
      <c r="S3771" s="6">
        <f t="shared" si="10"/>
        <v>4.4437703999999989E-3</v>
      </c>
      <c r="T3771" s="6">
        <f t="shared" si="11"/>
        <v>3.5352309999999989E-3</v>
      </c>
      <c r="U3771" s="6">
        <f t="shared" si="12"/>
        <v>1.3643146399999997E-2</v>
      </c>
      <c r="V3771">
        <v>41.63</v>
      </c>
      <c r="W3771">
        <v>0.571885113</v>
      </c>
      <c r="X3771">
        <v>8.7644451999999998E-2</v>
      </c>
      <c r="Y3771">
        <v>6.9725337999999998E-2</v>
      </c>
      <c r="Z3771">
        <v>2.7734913999999999E-2</v>
      </c>
      <c r="AA3771">
        <v>2.7734913999999999E-2</v>
      </c>
      <c r="AB3771">
        <v>2.2064446000000001E-2</v>
      </c>
      <c r="AC3771">
        <v>2.2064446000000001E-2</v>
      </c>
      <c r="AD3771">
        <v>3.5106635999999997E-2</v>
      </c>
      <c r="AE3771">
        <v>2.7929002000000001E-2</v>
      </c>
      <c r="AF3771">
        <v>2.2218852000000001E-2</v>
      </c>
      <c r="AG3771">
        <v>1.7676154999999999E-2</v>
      </c>
      <c r="AH3771" s="6">
        <v>6.8215732000000001E-2</v>
      </c>
      <c r="AI3771" s="6"/>
      <c r="AJ3771" s="8"/>
      <c r="AK3771" s="6"/>
      <c r="AL3771" s="6"/>
      <c r="AM3771" s="6"/>
      <c r="AN3771" s="6"/>
      <c r="AO3771" s="6"/>
      <c r="AP3771" s="6"/>
      <c r="AQ3771" s="6"/>
      <c r="AR3771" s="6"/>
      <c r="AS3771" s="6"/>
    </row>
    <row r="3772" spans="1:45" x14ac:dyDescent="0.35">
      <c r="A3772">
        <v>7500</v>
      </c>
      <c r="B3772" s="6">
        <v>1.35444146561876</v>
      </c>
      <c r="C3772">
        <v>150</v>
      </c>
      <c r="D3772">
        <f t="shared" si="0"/>
        <v>1.0610010355540216</v>
      </c>
      <c r="E3772">
        <v>0</v>
      </c>
      <c r="F3772">
        <v>0</v>
      </c>
      <c r="G3772">
        <v>0.8</v>
      </c>
      <c r="H3772" t="s">
        <v>98</v>
      </c>
      <c r="I3772" t="s">
        <v>98</v>
      </c>
      <c r="J3772" s="6">
        <f t="shared" si="1"/>
        <v>0.11437702259999998</v>
      </c>
      <c r="K3772" s="6">
        <f t="shared" si="2"/>
        <v>1.7528890399999997E-2</v>
      </c>
      <c r="L3772" s="6">
        <f t="shared" si="3"/>
        <v>1.3945067599999996E-2</v>
      </c>
      <c r="M3772" s="6">
        <f t="shared" si="4"/>
        <v>5.5469827999999983E-3</v>
      </c>
      <c r="N3772" s="6">
        <f t="shared" si="5"/>
        <v>5.5469827999999983E-3</v>
      </c>
      <c r="O3772" s="6">
        <f t="shared" si="6"/>
        <v>4.4128891999999989E-3</v>
      </c>
      <c r="P3772" s="6">
        <f t="shared" si="7"/>
        <v>4.4128891999999989E-3</v>
      </c>
      <c r="Q3772" s="6">
        <f t="shared" si="8"/>
        <v>7.0213271999999974E-3</v>
      </c>
      <c r="R3772" s="6">
        <f t="shared" si="9"/>
        <v>5.5858003999999994E-3</v>
      </c>
      <c r="S3772" s="6">
        <f t="shared" si="10"/>
        <v>4.4437703999999989E-3</v>
      </c>
      <c r="T3772" s="6">
        <f t="shared" si="11"/>
        <v>3.5352309999999989E-3</v>
      </c>
      <c r="U3772" s="6">
        <f t="shared" si="12"/>
        <v>1.3643146399999997E-2</v>
      </c>
      <c r="V3772">
        <v>41.63</v>
      </c>
      <c r="W3772">
        <v>0.571885113</v>
      </c>
      <c r="X3772">
        <v>8.7644451999999998E-2</v>
      </c>
      <c r="Y3772">
        <v>6.9725337999999998E-2</v>
      </c>
      <c r="Z3772">
        <v>2.7734913999999999E-2</v>
      </c>
      <c r="AA3772">
        <v>2.7734913999999999E-2</v>
      </c>
      <c r="AB3772">
        <v>2.2064446000000001E-2</v>
      </c>
      <c r="AC3772">
        <v>2.2064446000000001E-2</v>
      </c>
      <c r="AD3772">
        <v>3.5106635999999997E-2</v>
      </c>
      <c r="AE3772">
        <v>2.7929002000000001E-2</v>
      </c>
      <c r="AF3772">
        <v>2.2218852000000001E-2</v>
      </c>
      <c r="AG3772">
        <v>1.7676154999999999E-2</v>
      </c>
      <c r="AH3772" s="6">
        <v>6.8215732000000001E-2</v>
      </c>
      <c r="AI3772" s="6"/>
      <c r="AJ3772" s="8"/>
      <c r="AK3772" s="6"/>
      <c r="AL3772" s="6"/>
      <c r="AM3772" s="6"/>
      <c r="AN3772" s="6"/>
      <c r="AO3772" s="6"/>
      <c r="AP3772" s="6"/>
      <c r="AQ3772" s="6"/>
      <c r="AR3772" s="6"/>
      <c r="AS3772" s="6"/>
    </row>
    <row r="3773" spans="1:45" x14ac:dyDescent="0.35">
      <c r="A3773">
        <v>10000</v>
      </c>
      <c r="B3773" s="6">
        <v>1.5751081941520799</v>
      </c>
      <c r="C3773">
        <v>150</v>
      </c>
      <c r="D3773">
        <f t="shared" si="0"/>
        <v>1.0610010355540216</v>
      </c>
      <c r="E3773">
        <v>0</v>
      </c>
      <c r="F3773">
        <v>0</v>
      </c>
      <c r="G3773">
        <v>0.8</v>
      </c>
      <c r="H3773" t="s">
        <v>98</v>
      </c>
      <c r="I3773" t="s">
        <v>98</v>
      </c>
      <c r="J3773" s="6">
        <f t="shared" si="1"/>
        <v>0.11437702259999998</v>
      </c>
      <c r="K3773" s="6">
        <f t="shared" si="2"/>
        <v>1.7528890399999997E-2</v>
      </c>
      <c r="L3773" s="6">
        <f t="shared" si="3"/>
        <v>1.3945067599999996E-2</v>
      </c>
      <c r="M3773" s="6">
        <f t="shared" si="4"/>
        <v>5.5469827999999983E-3</v>
      </c>
      <c r="N3773" s="6">
        <f t="shared" si="5"/>
        <v>5.5469827999999983E-3</v>
      </c>
      <c r="O3773" s="6">
        <f t="shared" si="6"/>
        <v>4.4128891999999989E-3</v>
      </c>
      <c r="P3773" s="6">
        <f t="shared" si="7"/>
        <v>4.4128891999999989E-3</v>
      </c>
      <c r="Q3773" s="6">
        <f t="shared" si="8"/>
        <v>7.0213271999999974E-3</v>
      </c>
      <c r="R3773" s="6">
        <f t="shared" si="9"/>
        <v>5.5858003999999994E-3</v>
      </c>
      <c r="S3773" s="6">
        <f t="shared" si="10"/>
        <v>4.4437703999999989E-3</v>
      </c>
      <c r="T3773" s="6">
        <f t="shared" si="11"/>
        <v>3.5352309999999989E-3</v>
      </c>
      <c r="U3773" s="6">
        <f t="shared" si="12"/>
        <v>1.3643146399999997E-2</v>
      </c>
      <c r="V3773">
        <v>41.63</v>
      </c>
      <c r="W3773">
        <v>0.571885113</v>
      </c>
      <c r="X3773">
        <v>8.7644451999999998E-2</v>
      </c>
      <c r="Y3773">
        <v>6.9725337999999998E-2</v>
      </c>
      <c r="Z3773">
        <v>2.7734913999999999E-2</v>
      </c>
      <c r="AA3773">
        <v>2.7734913999999999E-2</v>
      </c>
      <c r="AB3773">
        <v>2.2064446000000001E-2</v>
      </c>
      <c r="AC3773">
        <v>2.2064446000000001E-2</v>
      </c>
      <c r="AD3773">
        <v>3.5106635999999997E-2</v>
      </c>
      <c r="AE3773">
        <v>2.7929002000000001E-2</v>
      </c>
      <c r="AF3773">
        <v>2.2218852000000001E-2</v>
      </c>
      <c r="AG3773">
        <v>1.7676154999999999E-2</v>
      </c>
      <c r="AH3773" s="6">
        <v>6.8215732000000001E-2</v>
      </c>
      <c r="AI3773" s="6"/>
      <c r="AJ3773" s="8"/>
      <c r="AK3773" s="6"/>
      <c r="AL3773" s="6"/>
      <c r="AM3773" s="6"/>
      <c r="AN3773" s="6"/>
      <c r="AO3773" s="6"/>
      <c r="AP3773" s="6"/>
      <c r="AQ3773" s="6"/>
      <c r="AR3773" s="6"/>
      <c r="AS3773" s="6"/>
    </row>
    <row r="3774" spans="1:45" x14ac:dyDescent="0.35">
      <c r="A3774">
        <v>15000</v>
      </c>
      <c r="B3774" s="6">
        <v>2.0154249114407699</v>
      </c>
      <c r="C3774">
        <v>150</v>
      </c>
      <c r="D3774">
        <f t="shared" si="0"/>
        <v>1.0610010355540216</v>
      </c>
      <c r="E3774">
        <v>0</v>
      </c>
      <c r="F3774">
        <v>0</v>
      </c>
      <c r="G3774">
        <v>0.8</v>
      </c>
      <c r="H3774" t="s">
        <v>98</v>
      </c>
      <c r="I3774" t="s">
        <v>98</v>
      </c>
      <c r="J3774" s="6">
        <f t="shared" si="1"/>
        <v>0.11437702259999998</v>
      </c>
      <c r="K3774" s="6">
        <f t="shared" si="2"/>
        <v>1.7528890399999997E-2</v>
      </c>
      <c r="L3774" s="6">
        <f t="shared" si="3"/>
        <v>1.3945067599999996E-2</v>
      </c>
      <c r="M3774" s="6">
        <f t="shared" si="4"/>
        <v>5.5469827999999983E-3</v>
      </c>
      <c r="N3774" s="6">
        <f t="shared" si="5"/>
        <v>5.5469827999999983E-3</v>
      </c>
      <c r="O3774" s="6">
        <f t="shared" si="6"/>
        <v>4.4128891999999989E-3</v>
      </c>
      <c r="P3774" s="6">
        <f t="shared" si="7"/>
        <v>4.4128891999999989E-3</v>
      </c>
      <c r="Q3774" s="6">
        <f t="shared" si="8"/>
        <v>7.0213271999999974E-3</v>
      </c>
      <c r="R3774" s="6">
        <f t="shared" si="9"/>
        <v>5.5858003999999994E-3</v>
      </c>
      <c r="S3774" s="6">
        <f t="shared" si="10"/>
        <v>4.4437703999999989E-3</v>
      </c>
      <c r="T3774" s="6">
        <f t="shared" si="11"/>
        <v>3.5352309999999989E-3</v>
      </c>
      <c r="U3774" s="6">
        <f t="shared" si="12"/>
        <v>1.3643146399999997E-2</v>
      </c>
      <c r="V3774">
        <v>41.63</v>
      </c>
      <c r="W3774">
        <v>0.571885113</v>
      </c>
      <c r="X3774">
        <v>8.7644451999999998E-2</v>
      </c>
      <c r="Y3774">
        <v>6.9725337999999998E-2</v>
      </c>
      <c r="Z3774">
        <v>2.7734913999999999E-2</v>
      </c>
      <c r="AA3774">
        <v>2.7734913999999999E-2</v>
      </c>
      <c r="AB3774">
        <v>2.2064446000000001E-2</v>
      </c>
      <c r="AC3774">
        <v>2.2064446000000001E-2</v>
      </c>
      <c r="AD3774">
        <v>3.5106635999999997E-2</v>
      </c>
      <c r="AE3774">
        <v>2.7929002000000001E-2</v>
      </c>
      <c r="AF3774">
        <v>2.2218852000000001E-2</v>
      </c>
      <c r="AG3774">
        <v>1.7676154999999999E-2</v>
      </c>
      <c r="AH3774" s="6">
        <v>6.8215732000000001E-2</v>
      </c>
      <c r="AI3774" s="6"/>
      <c r="AJ3774" s="8"/>
      <c r="AK3774" s="6"/>
      <c r="AL3774" s="6"/>
      <c r="AM3774" s="6"/>
      <c r="AN3774" s="6"/>
      <c r="AO3774" s="6"/>
      <c r="AP3774" s="6"/>
      <c r="AQ3774" s="6"/>
      <c r="AR3774" s="6"/>
      <c r="AS3774" s="6"/>
    </row>
    <row r="3775" spans="1:45" x14ac:dyDescent="0.35">
      <c r="A3775">
        <v>1500</v>
      </c>
      <c r="B3775" s="6">
        <v>0.99007808353235505</v>
      </c>
      <c r="C3775">
        <v>180</v>
      </c>
      <c r="D3775">
        <f t="shared" si="0"/>
        <v>1.0610010355540216</v>
      </c>
      <c r="E3775">
        <v>0</v>
      </c>
      <c r="F3775">
        <v>0</v>
      </c>
      <c r="G3775">
        <v>0.8</v>
      </c>
      <c r="H3775" t="s">
        <v>98</v>
      </c>
      <c r="I3775" t="s">
        <v>98</v>
      </c>
      <c r="J3775" s="6">
        <f t="shared" si="1"/>
        <v>0.11437702259999998</v>
      </c>
      <c r="K3775" s="6">
        <f t="shared" si="2"/>
        <v>1.7528890399999997E-2</v>
      </c>
      <c r="L3775" s="6">
        <f t="shared" si="3"/>
        <v>1.3945067599999996E-2</v>
      </c>
      <c r="M3775" s="6">
        <f t="shared" si="4"/>
        <v>5.5469827999999983E-3</v>
      </c>
      <c r="N3775" s="6">
        <f t="shared" si="5"/>
        <v>5.5469827999999983E-3</v>
      </c>
      <c r="O3775" s="6">
        <f t="shared" si="6"/>
        <v>4.4128891999999989E-3</v>
      </c>
      <c r="P3775" s="6">
        <f t="shared" si="7"/>
        <v>4.4128891999999989E-3</v>
      </c>
      <c r="Q3775" s="6">
        <f t="shared" si="8"/>
        <v>7.0213271999999974E-3</v>
      </c>
      <c r="R3775" s="6">
        <f t="shared" si="9"/>
        <v>5.5858003999999994E-3</v>
      </c>
      <c r="S3775" s="6">
        <f t="shared" si="10"/>
        <v>4.4437703999999989E-3</v>
      </c>
      <c r="T3775" s="6">
        <f t="shared" si="11"/>
        <v>3.5352309999999989E-3</v>
      </c>
      <c r="U3775" s="6">
        <f t="shared" si="12"/>
        <v>1.3643146399999997E-2</v>
      </c>
      <c r="V3775">
        <v>41.63</v>
      </c>
      <c r="W3775">
        <v>0.571885113</v>
      </c>
      <c r="X3775">
        <v>8.7644451999999998E-2</v>
      </c>
      <c r="Y3775">
        <v>6.9725337999999998E-2</v>
      </c>
      <c r="Z3775">
        <v>2.7734913999999999E-2</v>
      </c>
      <c r="AA3775">
        <v>2.7734913999999999E-2</v>
      </c>
      <c r="AB3775">
        <v>2.2064446000000001E-2</v>
      </c>
      <c r="AC3775">
        <v>2.2064446000000001E-2</v>
      </c>
      <c r="AD3775">
        <v>3.5106635999999997E-2</v>
      </c>
      <c r="AE3775">
        <v>2.7929002000000001E-2</v>
      </c>
      <c r="AF3775">
        <v>2.2218852000000001E-2</v>
      </c>
      <c r="AG3775">
        <v>1.7676154999999999E-2</v>
      </c>
      <c r="AH3775" s="6">
        <v>6.8215732000000001E-2</v>
      </c>
      <c r="AI3775" s="6"/>
      <c r="AJ3775" s="8"/>
      <c r="AK3775" s="6"/>
      <c r="AL3775" s="6"/>
      <c r="AM3775" s="6"/>
      <c r="AN3775" s="6"/>
      <c r="AO3775" s="6"/>
      <c r="AP3775" s="6"/>
      <c r="AQ3775" s="6"/>
      <c r="AR3775" s="6"/>
      <c r="AS3775" s="6"/>
    </row>
    <row r="3776" spans="1:45" x14ac:dyDescent="0.35">
      <c r="A3776">
        <v>2000</v>
      </c>
      <c r="B3776" s="6">
        <v>0.99918457778037295</v>
      </c>
      <c r="C3776">
        <v>180</v>
      </c>
      <c r="D3776">
        <f t="shared" ref="D3776:D3802" si="13">(E3776*44.01+F3776*34.082+G3776*28.014+V3776*(1-SUM(E3776:G3776)))/28.97</f>
        <v>1.0610010355540216</v>
      </c>
      <c r="E3776">
        <v>0</v>
      </c>
      <c r="F3776">
        <v>0</v>
      </c>
      <c r="G3776">
        <v>0.8</v>
      </c>
      <c r="H3776" t="s">
        <v>98</v>
      </c>
      <c r="I3776" t="s">
        <v>98</v>
      </c>
      <c r="J3776" s="6">
        <f t="shared" ref="J3776:J3802" si="14">W3776*(1-SUM($E3776:$G3776))</f>
        <v>0.11437702259999998</v>
      </c>
      <c r="K3776" s="6">
        <f t="shared" ref="K3776:K3802" si="15">X3776*(1-SUM($E3776:$G3776))</f>
        <v>1.7528890399999997E-2</v>
      </c>
      <c r="L3776" s="6">
        <f t="shared" ref="L3776:L3802" si="16">Y3776*(1-SUM($E3776:$G3776))</f>
        <v>1.3945067599999996E-2</v>
      </c>
      <c r="M3776" s="6">
        <f t="shared" ref="M3776:M3802" si="17">Z3776*(1-SUM($E3776:$G3776))</f>
        <v>5.5469827999999983E-3</v>
      </c>
      <c r="N3776" s="6">
        <f t="shared" ref="N3776:N3802" si="18">AA3776*(1-SUM($E3776:$G3776))</f>
        <v>5.5469827999999983E-3</v>
      </c>
      <c r="O3776" s="6">
        <f t="shared" ref="O3776:O3802" si="19">AB3776*(1-SUM($E3776:$G3776))</f>
        <v>4.4128891999999989E-3</v>
      </c>
      <c r="P3776" s="6">
        <f t="shared" ref="P3776:P3802" si="20">AC3776*(1-SUM($E3776:$G3776))</f>
        <v>4.4128891999999989E-3</v>
      </c>
      <c r="Q3776" s="6">
        <f t="shared" ref="Q3776:Q3802" si="21">AD3776*(1-SUM($E3776:$G3776))</f>
        <v>7.0213271999999974E-3</v>
      </c>
      <c r="R3776" s="6">
        <f t="shared" ref="R3776:R3802" si="22">AE3776*(1-SUM($E3776:$G3776))</f>
        <v>5.5858003999999994E-3</v>
      </c>
      <c r="S3776" s="6">
        <f t="shared" ref="S3776:S3802" si="23">AF3776*(1-SUM($E3776:$G3776))</f>
        <v>4.4437703999999989E-3</v>
      </c>
      <c r="T3776" s="6">
        <f t="shared" ref="T3776:T3802" si="24">AG3776*(1-SUM($E3776:$G3776))</f>
        <v>3.5352309999999989E-3</v>
      </c>
      <c r="U3776" s="6">
        <f t="shared" ref="U3776:U3802" si="25">AH3776*(1-SUM($E3776:$G3776))</f>
        <v>1.3643146399999997E-2</v>
      </c>
      <c r="V3776">
        <v>41.63</v>
      </c>
      <c r="W3776">
        <v>0.571885113</v>
      </c>
      <c r="X3776">
        <v>8.7644451999999998E-2</v>
      </c>
      <c r="Y3776">
        <v>6.9725337999999998E-2</v>
      </c>
      <c r="Z3776">
        <v>2.7734913999999999E-2</v>
      </c>
      <c r="AA3776">
        <v>2.7734913999999999E-2</v>
      </c>
      <c r="AB3776">
        <v>2.2064446000000001E-2</v>
      </c>
      <c r="AC3776">
        <v>2.2064446000000001E-2</v>
      </c>
      <c r="AD3776">
        <v>3.5106635999999997E-2</v>
      </c>
      <c r="AE3776">
        <v>2.7929002000000001E-2</v>
      </c>
      <c r="AF3776">
        <v>2.2218852000000001E-2</v>
      </c>
      <c r="AG3776">
        <v>1.7676154999999999E-2</v>
      </c>
      <c r="AH3776" s="6">
        <v>6.8215732000000001E-2</v>
      </c>
      <c r="AI3776" s="6"/>
      <c r="AJ3776" s="8"/>
      <c r="AK3776" s="6"/>
      <c r="AL3776" s="6"/>
      <c r="AM3776" s="6"/>
      <c r="AN3776" s="6"/>
      <c r="AO3776" s="6"/>
      <c r="AP3776" s="6"/>
      <c r="AQ3776" s="6"/>
      <c r="AR3776" s="6"/>
      <c r="AS3776" s="6"/>
    </row>
    <row r="3777" spans="1:45" x14ac:dyDescent="0.35">
      <c r="A3777">
        <v>2500</v>
      </c>
      <c r="B3777" s="6">
        <v>1.0140018873099801</v>
      </c>
      <c r="C3777">
        <v>180</v>
      </c>
      <c r="D3777">
        <f t="shared" si="13"/>
        <v>1.0610010355540216</v>
      </c>
      <c r="E3777">
        <v>0</v>
      </c>
      <c r="F3777">
        <v>0</v>
      </c>
      <c r="G3777">
        <v>0.8</v>
      </c>
      <c r="H3777" t="s">
        <v>98</v>
      </c>
      <c r="I3777" t="s">
        <v>98</v>
      </c>
      <c r="J3777" s="6">
        <f t="shared" si="14"/>
        <v>0.11437702259999998</v>
      </c>
      <c r="K3777" s="6">
        <f t="shared" si="15"/>
        <v>1.7528890399999997E-2</v>
      </c>
      <c r="L3777" s="6">
        <f t="shared" si="16"/>
        <v>1.3945067599999996E-2</v>
      </c>
      <c r="M3777" s="6">
        <f t="shared" si="17"/>
        <v>5.5469827999999983E-3</v>
      </c>
      <c r="N3777" s="6">
        <f t="shared" si="18"/>
        <v>5.5469827999999983E-3</v>
      </c>
      <c r="O3777" s="6">
        <f t="shared" si="19"/>
        <v>4.4128891999999989E-3</v>
      </c>
      <c r="P3777" s="6">
        <f t="shared" si="20"/>
        <v>4.4128891999999989E-3</v>
      </c>
      <c r="Q3777" s="6">
        <f t="shared" si="21"/>
        <v>7.0213271999999974E-3</v>
      </c>
      <c r="R3777" s="6">
        <f t="shared" si="22"/>
        <v>5.5858003999999994E-3</v>
      </c>
      <c r="S3777" s="6">
        <f t="shared" si="23"/>
        <v>4.4437703999999989E-3</v>
      </c>
      <c r="T3777" s="6">
        <f t="shared" si="24"/>
        <v>3.5352309999999989E-3</v>
      </c>
      <c r="U3777" s="6">
        <f t="shared" si="25"/>
        <v>1.3643146399999997E-2</v>
      </c>
      <c r="V3777">
        <v>41.63</v>
      </c>
      <c r="W3777">
        <v>0.571885113</v>
      </c>
      <c r="X3777">
        <v>8.7644451999999998E-2</v>
      </c>
      <c r="Y3777">
        <v>6.9725337999999998E-2</v>
      </c>
      <c r="Z3777">
        <v>2.7734913999999999E-2</v>
      </c>
      <c r="AA3777">
        <v>2.7734913999999999E-2</v>
      </c>
      <c r="AB3777">
        <v>2.2064446000000001E-2</v>
      </c>
      <c r="AC3777">
        <v>2.2064446000000001E-2</v>
      </c>
      <c r="AD3777">
        <v>3.5106635999999997E-2</v>
      </c>
      <c r="AE3777">
        <v>2.7929002000000001E-2</v>
      </c>
      <c r="AF3777">
        <v>2.2218852000000001E-2</v>
      </c>
      <c r="AG3777">
        <v>1.7676154999999999E-2</v>
      </c>
      <c r="AH3777" s="6">
        <v>6.8215732000000001E-2</v>
      </c>
      <c r="AI3777" s="6"/>
      <c r="AJ3777" s="8"/>
      <c r="AK3777" s="6"/>
      <c r="AL3777" s="6"/>
      <c r="AM3777" s="6"/>
      <c r="AN3777" s="6"/>
      <c r="AO3777" s="6"/>
      <c r="AP3777" s="6"/>
      <c r="AQ3777" s="6"/>
      <c r="AR3777" s="6"/>
      <c r="AS3777" s="6"/>
    </row>
    <row r="3778" spans="1:45" x14ac:dyDescent="0.35">
      <c r="A3778">
        <v>5000</v>
      </c>
      <c r="B3778" s="6">
        <v>1.1533425874579</v>
      </c>
      <c r="C3778">
        <v>180</v>
      </c>
      <c r="D3778">
        <f t="shared" si="13"/>
        <v>1.0610010355540216</v>
      </c>
      <c r="E3778">
        <v>0</v>
      </c>
      <c r="F3778">
        <v>0</v>
      </c>
      <c r="G3778">
        <v>0.8</v>
      </c>
      <c r="H3778" t="s">
        <v>98</v>
      </c>
      <c r="I3778" t="s">
        <v>98</v>
      </c>
      <c r="J3778" s="6">
        <f t="shared" si="14"/>
        <v>0.11437702259999998</v>
      </c>
      <c r="K3778" s="6">
        <f t="shared" si="15"/>
        <v>1.7528890399999997E-2</v>
      </c>
      <c r="L3778" s="6">
        <f t="shared" si="16"/>
        <v>1.3945067599999996E-2</v>
      </c>
      <c r="M3778" s="6">
        <f t="shared" si="17"/>
        <v>5.5469827999999983E-3</v>
      </c>
      <c r="N3778" s="6">
        <f t="shared" si="18"/>
        <v>5.5469827999999983E-3</v>
      </c>
      <c r="O3778" s="6">
        <f t="shared" si="19"/>
        <v>4.4128891999999989E-3</v>
      </c>
      <c r="P3778" s="6">
        <f t="shared" si="20"/>
        <v>4.4128891999999989E-3</v>
      </c>
      <c r="Q3778" s="6">
        <f t="shared" si="21"/>
        <v>7.0213271999999974E-3</v>
      </c>
      <c r="R3778" s="6">
        <f t="shared" si="22"/>
        <v>5.5858003999999994E-3</v>
      </c>
      <c r="S3778" s="6">
        <f t="shared" si="23"/>
        <v>4.4437703999999989E-3</v>
      </c>
      <c r="T3778" s="6">
        <f t="shared" si="24"/>
        <v>3.5352309999999989E-3</v>
      </c>
      <c r="U3778" s="6">
        <f t="shared" si="25"/>
        <v>1.3643146399999997E-2</v>
      </c>
      <c r="V3778">
        <v>41.63</v>
      </c>
      <c r="W3778">
        <v>0.571885113</v>
      </c>
      <c r="X3778">
        <v>8.7644451999999998E-2</v>
      </c>
      <c r="Y3778">
        <v>6.9725337999999998E-2</v>
      </c>
      <c r="Z3778">
        <v>2.7734913999999999E-2</v>
      </c>
      <c r="AA3778">
        <v>2.7734913999999999E-2</v>
      </c>
      <c r="AB3778">
        <v>2.2064446000000001E-2</v>
      </c>
      <c r="AC3778">
        <v>2.2064446000000001E-2</v>
      </c>
      <c r="AD3778">
        <v>3.5106635999999997E-2</v>
      </c>
      <c r="AE3778">
        <v>2.7929002000000001E-2</v>
      </c>
      <c r="AF3778">
        <v>2.2218852000000001E-2</v>
      </c>
      <c r="AG3778">
        <v>1.7676154999999999E-2</v>
      </c>
      <c r="AH3778" s="6">
        <v>6.8215732000000001E-2</v>
      </c>
      <c r="AI3778" s="6"/>
      <c r="AJ3778" s="8"/>
      <c r="AK3778" s="6"/>
      <c r="AL3778" s="6"/>
      <c r="AM3778" s="6"/>
      <c r="AN3778" s="6"/>
      <c r="AO3778" s="6"/>
      <c r="AP3778" s="6"/>
      <c r="AQ3778" s="6"/>
      <c r="AR3778" s="6"/>
      <c r="AS3778" s="6"/>
    </row>
    <row r="3779" spans="1:45" x14ac:dyDescent="0.35">
      <c r="A3779">
        <v>7500</v>
      </c>
      <c r="B3779" s="6">
        <v>1.3475894650106599</v>
      </c>
      <c r="C3779">
        <v>180</v>
      </c>
      <c r="D3779">
        <f t="shared" si="13"/>
        <v>1.0610010355540216</v>
      </c>
      <c r="E3779">
        <v>0</v>
      </c>
      <c r="F3779">
        <v>0</v>
      </c>
      <c r="G3779">
        <v>0.8</v>
      </c>
      <c r="H3779" t="s">
        <v>98</v>
      </c>
      <c r="I3779" t="s">
        <v>98</v>
      </c>
      <c r="J3779" s="6">
        <f t="shared" si="14"/>
        <v>0.11437702259999998</v>
      </c>
      <c r="K3779" s="6">
        <f t="shared" si="15"/>
        <v>1.7528890399999997E-2</v>
      </c>
      <c r="L3779" s="6">
        <f t="shared" si="16"/>
        <v>1.3945067599999996E-2</v>
      </c>
      <c r="M3779" s="6">
        <f t="shared" si="17"/>
        <v>5.5469827999999983E-3</v>
      </c>
      <c r="N3779" s="6">
        <f t="shared" si="18"/>
        <v>5.5469827999999983E-3</v>
      </c>
      <c r="O3779" s="6">
        <f t="shared" si="19"/>
        <v>4.4128891999999989E-3</v>
      </c>
      <c r="P3779" s="6">
        <f t="shared" si="20"/>
        <v>4.4128891999999989E-3</v>
      </c>
      <c r="Q3779" s="6">
        <f t="shared" si="21"/>
        <v>7.0213271999999974E-3</v>
      </c>
      <c r="R3779" s="6">
        <f t="shared" si="22"/>
        <v>5.5858003999999994E-3</v>
      </c>
      <c r="S3779" s="6">
        <f t="shared" si="23"/>
        <v>4.4437703999999989E-3</v>
      </c>
      <c r="T3779" s="6">
        <f t="shared" si="24"/>
        <v>3.5352309999999989E-3</v>
      </c>
      <c r="U3779" s="6">
        <f t="shared" si="25"/>
        <v>1.3643146399999997E-2</v>
      </c>
      <c r="V3779">
        <v>41.63</v>
      </c>
      <c r="W3779">
        <v>0.571885113</v>
      </c>
      <c r="X3779">
        <v>8.7644451999999998E-2</v>
      </c>
      <c r="Y3779">
        <v>6.9725337999999998E-2</v>
      </c>
      <c r="Z3779">
        <v>2.7734913999999999E-2</v>
      </c>
      <c r="AA3779">
        <v>2.7734913999999999E-2</v>
      </c>
      <c r="AB3779">
        <v>2.2064446000000001E-2</v>
      </c>
      <c r="AC3779">
        <v>2.2064446000000001E-2</v>
      </c>
      <c r="AD3779">
        <v>3.5106635999999997E-2</v>
      </c>
      <c r="AE3779">
        <v>2.7929002000000001E-2</v>
      </c>
      <c r="AF3779">
        <v>2.2218852000000001E-2</v>
      </c>
      <c r="AG3779">
        <v>1.7676154999999999E-2</v>
      </c>
      <c r="AH3779" s="6">
        <v>6.8215732000000001E-2</v>
      </c>
      <c r="AI3779" s="6"/>
      <c r="AJ3779" s="8"/>
      <c r="AK3779" s="6"/>
      <c r="AL3779" s="6"/>
      <c r="AM3779" s="6"/>
      <c r="AN3779" s="6"/>
      <c r="AO3779" s="6"/>
      <c r="AP3779" s="6"/>
      <c r="AQ3779" s="6"/>
      <c r="AR3779" s="6"/>
      <c r="AS3779" s="6"/>
    </row>
    <row r="3780" spans="1:45" x14ac:dyDescent="0.35">
      <c r="A3780">
        <v>10000</v>
      </c>
      <c r="B3780" s="6">
        <v>1.55589105336482</v>
      </c>
      <c r="C3780">
        <v>180</v>
      </c>
      <c r="D3780">
        <f t="shared" si="13"/>
        <v>1.0610010355540216</v>
      </c>
      <c r="E3780">
        <v>0</v>
      </c>
      <c r="F3780">
        <v>0</v>
      </c>
      <c r="G3780">
        <v>0.8</v>
      </c>
      <c r="H3780" t="s">
        <v>98</v>
      </c>
      <c r="I3780" t="s">
        <v>98</v>
      </c>
      <c r="J3780" s="6">
        <f t="shared" si="14"/>
        <v>0.11437702259999998</v>
      </c>
      <c r="K3780" s="6">
        <f t="shared" si="15"/>
        <v>1.7528890399999997E-2</v>
      </c>
      <c r="L3780" s="6">
        <f t="shared" si="16"/>
        <v>1.3945067599999996E-2</v>
      </c>
      <c r="M3780" s="6">
        <f t="shared" si="17"/>
        <v>5.5469827999999983E-3</v>
      </c>
      <c r="N3780" s="6">
        <f t="shared" si="18"/>
        <v>5.5469827999999983E-3</v>
      </c>
      <c r="O3780" s="6">
        <f t="shared" si="19"/>
        <v>4.4128891999999989E-3</v>
      </c>
      <c r="P3780" s="6">
        <f t="shared" si="20"/>
        <v>4.4128891999999989E-3</v>
      </c>
      <c r="Q3780" s="6">
        <f t="shared" si="21"/>
        <v>7.0213271999999974E-3</v>
      </c>
      <c r="R3780" s="6">
        <f t="shared" si="22"/>
        <v>5.5858003999999994E-3</v>
      </c>
      <c r="S3780" s="6">
        <f t="shared" si="23"/>
        <v>4.4437703999999989E-3</v>
      </c>
      <c r="T3780" s="6">
        <f t="shared" si="24"/>
        <v>3.5352309999999989E-3</v>
      </c>
      <c r="U3780" s="6">
        <f t="shared" si="25"/>
        <v>1.3643146399999997E-2</v>
      </c>
      <c r="V3780">
        <v>41.63</v>
      </c>
      <c r="W3780">
        <v>0.571885113</v>
      </c>
      <c r="X3780">
        <v>8.7644451999999998E-2</v>
      </c>
      <c r="Y3780">
        <v>6.9725337999999998E-2</v>
      </c>
      <c r="Z3780">
        <v>2.7734913999999999E-2</v>
      </c>
      <c r="AA3780">
        <v>2.7734913999999999E-2</v>
      </c>
      <c r="AB3780">
        <v>2.2064446000000001E-2</v>
      </c>
      <c r="AC3780">
        <v>2.2064446000000001E-2</v>
      </c>
      <c r="AD3780">
        <v>3.5106635999999997E-2</v>
      </c>
      <c r="AE3780">
        <v>2.7929002000000001E-2</v>
      </c>
      <c r="AF3780">
        <v>2.2218852000000001E-2</v>
      </c>
      <c r="AG3780">
        <v>1.7676154999999999E-2</v>
      </c>
      <c r="AH3780" s="6">
        <v>6.8215732000000001E-2</v>
      </c>
      <c r="AI3780" s="6"/>
      <c r="AJ3780" s="8"/>
      <c r="AK3780" s="6"/>
      <c r="AL3780" s="6"/>
      <c r="AM3780" s="6"/>
      <c r="AN3780" s="6"/>
      <c r="AO3780" s="6"/>
      <c r="AP3780" s="6"/>
      <c r="AQ3780" s="6"/>
      <c r="AR3780" s="6"/>
      <c r="AS3780" s="6"/>
    </row>
    <row r="3781" spans="1:45" x14ac:dyDescent="0.35">
      <c r="A3781">
        <v>15000</v>
      </c>
      <c r="B3781" s="6">
        <v>1.9741875268798299</v>
      </c>
      <c r="C3781">
        <v>180</v>
      </c>
      <c r="D3781">
        <f t="shared" si="13"/>
        <v>1.0610010355540216</v>
      </c>
      <c r="E3781">
        <v>0</v>
      </c>
      <c r="F3781">
        <v>0</v>
      </c>
      <c r="G3781">
        <v>0.8</v>
      </c>
      <c r="H3781" t="s">
        <v>98</v>
      </c>
      <c r="I3781" t="s">
        <v>98</v>
      </c>
      <c r="J3781" s="6">
        <f t="shared" si="14"/>
        <v>0.11437702259999998</v>
      </c>
      <c r="K3781" s="6">
        <f t="shared" si="15"/>
        <v>1.7528890399999997E-2</v>
      </c>
      <c r="L3781" s="6">
        <f t="shared" si="16"/>
        <v>1.3945067599999996E-2</v>
      </c>
      <c r="M3781" s="6">
        <f t="shared" si="17"/>
        <v>5.5469827999999983E-3</v>
      </c>
      <c r="N3781" s="6">
        <f t="shared" si="18"/>
        <v>5.5469827999999983E-3</v>
      </c>
      <c r="O3781" s="6">
        <f t="shared" si="19"/>
        <v>4.4128891999999989E-3</v>
      </c>
      <c r="P3781" s="6">
        <f t="shared" si="20"/>
        <v>4.4128891999999989E-3</v>
      </c>
      <c r="Q3781" s="6">
        <f t="shared" si="21"/>
        <v>7.0213271999999974E-3</v>
      </c>
      <c r="R3781" s="6">
        <f t="shared" si="22"/>
        <v>5.5858003999999994E-3</v>
      </c>
      <c r="S3781" s="6">
        <f t="shared" si="23"/>
        <v>4.4437703999999989E-3</v>
      </c>
      <c r="T3781" s="6">
        <f t="shared" si="24"/>
        <v>3.5352309999999989E-3</v>
      </c>
      <c r="U3781" s="6">
        <f t="shared" si="25"/>
        <v>1.3643146399999997E-2</v>
      </c>
      <c r="V3781">
        <v>41.63</v>
      </c>
      <c r="W3781">
        <v>0.571885113</v>
      </c>
      <c r="X3781">
        <v>8.7644451999999998E-2</v>
      </c>
      <c r="Y3781">
        <v>6.9725337999999998E-2</v>
      </c>
      <c r="Z3781">
        <v>2.7734913999999999E-2</v>
      </c>
      <c r="AA3781">
        <v>2.7734913999999999E-2</v>
      </c>
      <c r="AB3781">
        <v>2.2064446000000001E-2</v>
      </c>
      <c r="AC3781">
        <v>2.2064446000000001E-2</v>
      </c>
      <c r="AD3781">
        <v>3.5106635999999997E-2</v>
      </c>
      <c r="AE3781">
        <v>2.7929002000000001E-2</v>
      </c>
      <c r="AF3781">
        <v>2.2218852000000001E-2</v>
      </c>
      <c r="AG3781">
        <v>1.7676154999999999E-2</v>
      </c>
      <c r="AH3781" s="6">
        <v>6.8215732000000001E-2</v>
      </c>
      <c r="AI3781" s="6"/>
      <c r="AJ3781" s="8"/>
      <c r="AK3781" s="6"/>
      <c r="AL3781" s="6"/>
      <c r="AM3781" s="6"/>
      <c r="AN3781" s="6"/>
      <c r="AO3781" s="6"/>
      <c r="AP3781" s="6"/>
      <c r="AQ3781" s="6"/>
      <c r="AR3781" s="6"/>
      <c r="AS3781" s="6"/>
    </row>
    <row r="3782" spans="1:45" x14ac:dyDescent="0.35">
      <c r="A3782">
        <v>1500</v>
      </c>
      <c r="B3782" s="6">
        <v>1.0027086405205801</v>
      </c>
      <c r="C3782">
        <v>220</v>
      </c>
      <c r="D3782">
        <f t="shared" si="13"/>
        <v>1.0610010355540216</v>
      </c>
      <c r="E3782">
        <v>0</v>
      </c>
      <c r="F3782">
        <v>0</v>
      </c>
      <c r="G3782">
        <v>0.8</v>
      </c>
      <c r="H3782" t="s">
        <v>98</v>
      </c>
      <c r="I3782" t="s">
        <v>98</v>
      </c>
      <c r="J3782" s="6">
        <f t="shared" si="14"/>
        <v>0.11437702259999998</v>
      </c>
      <c r="K3782" s="6">
        <f t="shared" si="15"/>
        <v>1.7528890399999997E-2</v>
      </c>
      <c r="L3782" s="6">
        <f t="shared" si="16"/>
        <v>1.3945067599999996E-2</v>
      </c>
      <c r="M3782" s="6">
        <f t="shared" si="17"/>
        <v>5.5469827999999983E-3</v>
      </c>
      <c r="N3782" s="6">
        <f t="shared" si="18"/>
        <v>5.5469827999999983E-3</v>
      </c>
      <c r="O3782" s="6">
        <f t="shared" si="19"/>
        <v>4.4128891999999989E-3</v>
      </c>
      <c r="P3782" s="6">
        <f t="shared" si="20"/>
        <v>4.4128891999999989E-3</v>
      </c>
      <c r="Q3782" s="6">
        <f t="shared" si="21"/>
        <v>7.0213271999999974E-3</v>
      </c>
      <c r="R3782" s="6">
        <f t="shared" si="22"/>
        <v>5.5858003999999994E-3</v>
      </c>
      <c r="S3782" s="6">
        <f t="shared" si="23"/>
        <v>4.4437703999999989E-3</v>
      </c>
      <c r="T3782" s="6">
        <f t="shared" si="24"/>
        <v>3.5352309999999989E-3</v>
      </c>
      <c r="U3782" s="6">
        <f t="shared" si="25"/>
        <v>1.3643146399999997E-2</v>
      </c>
      <c r="V3782">
        <v>41.63</v>
      </c>
      <c r="W3782">
        <v>0.571885113</v>
      </c>
      <c r="X3782">
        <v>8.7644451999999998E-2</v>
      </c>
      <c r="Y3782">
        <v>6.9725337999999998E-2</v>
      </c>
      <c r="Z3782">
        <v>2.7734913999999999E-2</v>
      </c>
      <c r="AA3782">
        <v>2.7734913999999999E-2</v>
      </c>
      <c r="AB3782">
        <v>2.2064446000000001E-2</v>
      </c>
      <c r="AC3782">
        <v>2.2064446000000001E-2</v>
      </c>
      <c r="AD3782">
        <v>3.5106635999999997E-2</v>
      </c>
      <c r="AE3782">
        <v>2.7929002000000001E-2</v>
      </c>
      <c r="AF3782">
        <v>2.2218852000000001E-2</v>
      </c>
      <c r="AG3782">
        <v>1.7676154999999999E-2</v>
      </c>
      <c r="AH3782" s="6">
        <v>6.8215732000000001E-2</v>
      </c>
      <c r="AI3782" s="6"/>
      <c r="AJ3782" s="8"/>
      <c r="AK3782" s="6"/>
      <c r="AL3782" s="6"/>
      <c r="AM3782" s="6"/>
      <c r="AN3782" s="6"/>
      <c r="AO3782" s="6"/>
      <c r="AP3782" s="6"/>
      <c r="AQ3782" s="6"/>
      <c r="AR3782" s="6"/>
      <c r="AS3782" s="6"/>
    </row>
    <row r="3783" spans="1:45" x14ac:dyDescent="0.35">
      <c r="A3783">
        <v>2000</v>
      </c>
      <c r="B3783" s="6">
        <v>1.01374377337653</v>
      </c>
      <c r="C3783">
        <v>220</v>
      </c>
      <c r="D3783">
        <f t="shared" si="13"/>
        <v>1.0610010355540216</v>
      </c>
      <c r="E3783">
        <v>0</v>
      </c>
      <c r="F3783">
        <v>0</v>
      </c>
      <c r="G3783">
        <v>0.8</v>
      </c>
      <c r="H3783" t="s">
        <v>98</v>
      </c>
      <c r="I3783" t="s">
        <v>98</v>
      </c>
      <c r="J3783" s="6">
        <f t="shared" si="14"/>
        <v>0.11437702259999998</v>
      </c>
      <c r="K3783" s="6">
        <f t="shared" si="15"/>
        <v>1.7528890399999997E-2</v>
      </c>
      <c r="L3783" s="6">
        <f t="shared" si="16"/>
        <v>1.3945067599999996E-2</v>
      </c>
      <c r="M3783" s="6">
        <f t="shared" si="17"/>
        <v>5.5469827999999983E-3</v>
      </c>
      <c r="N3783" s="6">
        <f t="shared" si="18"/>
        <v>5.5469827999999983E-3</v>
      </c>
      <c r="O3783" s="6">
        <f t="shared" si="19"/>
        <v>4.4128891999999989E-3</v>
      </c>
      <c r="P3783" s="6">
        <f t="shared" si="20"/>
        <v>4.4128891999999989E-3</v>
      </c>
      <c r="Q3783" s="6">
        <f t="shared" si="21"/>
        <v>7.0213271999999974E-3</v>
      </c>
      <c r="R3783" s="6">
        <f t="shared" si="22"/>
        <v>5.5858003999999994E-3</v>
      </c>
      <c r="S3783" s="6">
        <f t="shared" si="23"/>
        <v>4.4437703999999989E-3</v>
      </c>
      <c r="T3783" s="6">
        <f t="shared" si="24"/>
        <v>3.5352309999999989E-3</v>
      </c>
      <c r="U3783" s="6">
        <f t="shared" si="25"/>
        <v>1.3643146399999997E-2</v>
      </c>
      <c r="V3783">
        <v>41.63</v>
      </c>
      <c r="W3783">
        <v>0.571885113</v>
      </c>
      <c r="X3783">
        <v>8.7644451999999998E-2</v>
      </c>
      <c r="Y3783">
        <v>6.9725337999999998E-2</v>
      </c>
      <c r="Z3783">
        <v>2.7734913999999999E-2</v>
      </c>
      <c r="AA3783">
        <v>2.7734913999999999E-2</v>
      </c>
      <c r="AB3783">
        <v>2.2064446000000001E-2</v>
      </c>
      <c r="AC3783">
        <v>2.2064446000000001E-2</v>
      </c>
      <c r="AD3783">
        <v>3.5106635999999997E-2</v>
      </c>
      <c r="AE3783">
        <v>2.7929002000000001E-2</v>
      </c>
      <c r="AF3783">
        <v>2.2218852000000001E-2</v>
      </c>
      <c r="AG3783">
        <v>1.7676154999999999E-2</v>
      </c>
      <c r="AH3783" s="6">
        <v>6.8215732000000001E-2</v>
      </c>
      <c r="AI3783" s="6"/>
      <c r="AJ3783" s="8"/>
      <c r="AK3783" s="6"/>
      <c r="AL3783" s="6"/>
      <c r="AM3783" s="6"/>
      <c r="AN3783" s="6"/>
      <c r="AO3783" s="6"/>
      <c r="AP3783" s="6"/>
      <c r="AQ3783" s="6"/>
      <c r="AR3783" s="6"/>
      <c r="AS3783" s="6"/>
    </row>
    <row r="3784" spans="1:45" x14ac:dyDescent="0.35">
      <c r="A3784">
        <v>2500</v>
      </c>
      <c r="B3784" s="6">
        <v>1.02934508436506</v>
      </c>
      <c r="C3784">
        <v>220</v>
      </c>
      <c r="D3784">
        <f t="shared" si="13"/>
        <v>1.0610010355540216</v>
      </c>
      <c r="E3784">
        <v>0</v>
      </c>
      <c r="F3784">
        <v>0</v>
      </c>
      <c r="G3784">
        <v>0.8</v>
      </c>
      <c r="H3784" t="s">
        <v>98</v>
      </c>
      <c r="I3784" t="s">
        <v>98</v>
      </c>
      <c r="J3784" s="6">
        <f t="shared" si="14"/>
        <v>0.11437702259999998</v>
      </c>
      <c r="K3784" s="6">
        <f t="shared" si="15"/>
        <v>1.7528890399999997E-2</v>
      </c>
      <c r="L3784" s="6">
        <f t="shared" si="16"/>
        <v>1.3945067599999996E-2</v>
      </c>
      <c r="M3784" s="6">
        <f t="shared" si="17"/>
        <v>5.5469827999999983E-3</v>
      </c>
      <c r="N3784" s="6">
        <f t="shared" si="18"/>
        <v>5.5469827999999983E-3</v>
      </c>
      <c r="O3784" s="6">
        <f t="shared" si="19"/>
        <v>4.4128891999999989E-3</v>
      </c>
      <c r="P3784" s="6">
        <f t="shared" si="20"/>
        <v>4.4128891999999989E-3</v>
      </c>
      <c r="Q3784" s="6">
        <f t="shared" si="21"/>
        <v>7.0213271999999974E-3</v>
      </c>
      <c r="R3784" s="6">
        <f t="shared" si="22"/>
        <v>5.5858003999999994E-3</v>
      </c>
      <c r="S3784" s="6">
        <f t="shared" si="23"/>
        <v>4.4437703999999989E-3</v>
      </c>
      <c r="T3784" s="6">
        <f t="shared" si="24"/>
        <v>3.5352309999999989E-3</v>
      </c>
      <c r="U3784" s="6">
        <f t="shared" si="25"/>
        <v>1.3643146399999997E-2</v>
      </c>
      <c r="V3784">
        <v>41.63</v>
      </c>
      <c r="W3784">
        <v>0.571885113</v>
      </c>
      <c r="X3784">
        <v>8.7644451999999998E-2</v>
      </c>
      <c r="Y3784">
        <v>6.9725337999999998E-2</v>
      </c>
      <c r="Z3784">
        <v>2.7734913999999999E-2</v>
      </c>
      <c r="AA3784">
        <v>2.7734913999999999E-2</v>
      </c>
      <c r="AB3784">
        <v>2.2064446000000001E-2</v>
      </c>
      <c r="AC3784">
        <v>2.2064446000000001E-2</v>
      </c>
      <c r="AD3784">
        <v>3.5106635999999997E-2</v>
      </c>
      <c r="AE3784">
        <v>2.7929002000000001E-2</v>
      </c>
      <c r="AF3784">
        <v>2.2218852000000001E-2</v>
      </c>
      <c r="AG3784">
        <v>1.7676154999999999E-2</v>
      </c>
      <c r="AH3784" s="6">
        <v>6.8215732000000001E-2</v>
      </c>
      <c r="AI3784" s="6"/>
      <c r="AJ3784" s="8"/>
      <c r="AK3784" s="6"/>
      <c r="AL3784" s="6"/>
      <c r="AM3784" s="6"/>
      <c r="AN3784" s="6"/>
      <c r="AO3784" s="6"/>
      <c r="AP3784" s="6"/>
      <c r="AQ3784" s="6"/>
      <c r="AR3784" s="6"/>
      <c r="AS3784" s="6"/>
    </row>
    <row r="3785" spans="1:45" x14ac:dyDescent="0.35">
      <c r="A3785">
        <v>5000</v>
      </c>
      <c r="B3785" s="6">
        <v>1.16030151069235</v>
      </c>
      <c r="C3785">
        <v>220</v>
      </c>
      <c r="D3785">
        <f t="shared" si="13"/>
        <v>1.0610010355540216</v>
      </c>
      <c r="E3785">
        <v>0</v>
      </c>
      <c r="F3785">
        <v>0</v>
      </c>
      <c r="G3785">
        <v>0.8</v>
      </c>
      <c r="H3785" t="s">
        <v>98</v>
      </c>
      <c r="I3785" t="s">
        <v>98</v>
      </c>
      <c r="J3785" s="6">
        <f t="shared" si="14"/>
        <v>0.11437702259999998</v>
      </c>
      <c r="K3785" s="6">
        <f t="shared" si="15"/>
        <v>1.7528890399999997E-2</v>
      </c>
      <c r="L3785" s="6">
        <f t="shared" si="16"/>
        <v>1.3945067599999996E-2</v>
      </c>
      <c r="M3785" s="6">
        <f t="shared" si="17"/>
        <v>5.5469827999999983E-3</v>
      </c>
      <c r="N3785" s="6">
        <f t="shared" si="18"/>
        <v>5.5469827999999983E-3</v>
      </c>
      <c r="O3785" s="6">
        <f t="shared" si="19"/>
        <v>4.4128891999999989E-3</v>
      </c>
      <c r="P3785" s="6">
        <f t="shared" si="20"/>
        <v>4.4128891999999989E-3</v>
      </c>
      <c r="Q3785" s="6">
        <f t="shared" si="21"/>
        <v>7.0213271999999974E-3</v>
      </c>
      <c r="R3785" s="6">
        <f t="shared" si="22"/>
        <v>5.5858003999999994E-3</v>
      </c>
      <c r="S3785" s="6">
        <f t="shared" si="23"/>
        <v>4.4437703999999989E-3</v>
      </c>
      <c r="T3785" s="6">
        <f t="shared" si="24"/>
        <v>3.5352309999999989E-3</v>
      </c>
      <c r="U3785" s="6">
        <f t="shared" si="25"/>
        <v>1.3643146399999997E-2</v>
      </c>
      <c r="V3785">
        <v>41.63</v>
      </c>
      <c r="W3785">
        <v>0.571885113</v>
      </c>
      <c r="X3785">
        <v>8.7644451999999998E-2</v>
      </c>
      <c r="Y3785">
        <v>6.9725337999999998E-2</v>
      </c>
      <c r="Z3785">
        <v>2.7734913999999999E-2</v>
      </c>
      <c r="AA3785">
        <v>2.7734913999999999E-2</v>
      </c>
      <c r="AB3785">
        <v>2.2064446000000001E-2</v>
      </c>
      <c r="AC3785">
        <v>2.2064446000000001E-2</v>
      </c>
      <c r="AD3785">
        <v>3.5106635999999997E-2</v>
      </c>
      <c r="AE3785">
        <v>2.7929002000000001E-2</v>
      </c>
      <c r="AF3785">
        <v>2.2218852000000001E-2</v>
      </c>
      <c r="AG3785">
        <v>1.7676154999999999E-2</v>
      </c>
      <c r="AH3785" s="6">
        <v>6.8215732000000001E-2</v>
      </c>
      <c r="AI3785" s="6"/>
      <c r="AJ3785" s="8"/>
      <c r="AK3785" s="6"/>
      <c r="AL3785" s="6"/>
      <c r="AM3785" s="6"/>
      <c r="AN3785" s="6"/>
      <c r="AO3785" s="6"/>
      <c r="AP3785" s="6"/>
      <c r="AQ3785" s="6"/>
      <c r="AR3785" s="6"/>
      <c r="AS3785" s="6"/>
    </row>
    <row r="3786" spans="1:45" x14ac:dyDescent="0.35">
      <c r="A3786">
        <v>7500</v>
      </c>
      <c r="B3786" s="6">
        <v>1.33964613503667</v>
      </c>
      <c r="C3786">
        <v>220</v>
      </c>
      <c r="D3786">
        <f t="shared" si="13"/>
        <v>1.0610010355540216</v>
      </c>
      <c r="E3786">
        <v>0</v>
      </c>
      <c r="F3786">
        <v>0</v>
      </c>
      <c r="G3786">
        <v>0.8</v>
      </c>
      <c r="H3786" t="s">
        <v>98</v>
      </c>
      <c r="I3786" t="s">
        <v>98</v>
      </c>
      <c r="J3786" s="6">
        <f t="shared" si="14"/>
        <v>0.11437702259999998</v>
      </c>
      <c r="K3786" s="6">
        <f t="shared" si="15"/>
        <v>1.7528890399999997E-2</v>
      </c>
      <c r="L3786" s="6">
        <f t="shared" si="16"/>
        <v>1.3945067599999996E-2</v>
      </c>
      <c r="M3786" s="6">
        <f t="shared" si="17"/>
        <v>5.5469827999999983E-3</v>
      </c>
      <c r="N3786" s="6">
        <f t="shared" si="18"/>
        <v>5.5469827999999983E-3</v>
      </c>
      <c r="O3786" s="6">
        <f t="shared" si="19"/>
        <v>4.4128891999999989E-3</v>
      </c>
      <c r="P3786" s="6">
        <f t="shared" si="20"/>
        <v>4.4128891999999989E-3</v>
      </c>
      <c r="Q3786" s="6">
        <f t="shared" si="21"/>
        <v>7.0213271999999974E-3</v>
      </c>
      <c r="R3786" s="6">
        <f t="shared" si="22"/>
        <v>5.5858003999999994E-3</v>
      </c>
      <c r="S3786" s="6">
        <f t="shared" si="23"/>
        <v>4.4437703999999989E-3</v>
      </c>
      <c r="T3786" s="6">
        <f t="shared" si="24"/>
        <v>3.5352309999999989E-3</v>
      </c>
      <c r="U3786" s="6">
        <f t="shared" si="25"/>
        <v>1.3643146399999997E-2</v>
      </c>
      <c r="V3786">
        <v>41.63</v>
      </c>
      <c r="W3786">
        <v>0.571885113</v>
      </c>
      <c r="X3786">
        <v>8.7644451999999998E-2</v>
      </c>
      <c r="Y3786">
        <v>6.9725337999999998E-2</v>
      </c>
      <c r="Z3786">
        <v>2.7734913999999999E-2</v>
      </c>
      <c r="AA3786">
        <v>2.7734913999999999E-2</v>
      </c>
      <c r="AB3786">
        <v>2.2064446000000001E-2</v>
      </c>
      <c r="AC3786">
        <v>2.2064446000000001E-2</v>
      </c>
      <c r="AD3786">
        <v>3.5106635999999997E-2</v>
      </c>
      <c r="AE3786">
        <v>2.7929002000000001E-2</v>
      </c>
      <c r="AF3786">
        <v>2.2218852000000001E-2</v>
      </c>
      <c r="AG3786">
        <v>1.7676154999999999E-2</v>
      </c>
      <c r="AH3786" s="6">
        <v>6.8215732000000001E-2</v>
      </c>
      <c r="AI3786" s="6"/>
      <c r="AJ3786" s="8"/>
      <c r="AK3786" s="6"/>
      <c r="AL3786" s="6"/>
      <c r="AM3786" s="6"/>
      <c r="AN3786" s="6"/>
      <c r="AO3786" s="6"/>
      <c r="AP3786" s="6"/>
      <c r="AQ3786" s="6"/>
      <c r="AR3786" s="6"/>
      <c r="AS3786" s="6"/>
    </row>
    <row r="3787" spans="1:45" x14ac:dyDescent="0.35">
      <c r="A3787">
        <v>10000</v>
      </c>
      <c r="B3787" s="6">
        <v>1.5333681308601499</v>
      </c>
      <c r="C3787">
        <v>220</v>
      </c>
      <c r="D3787">
        <f t="shared" si="13"/>
        <v>1.0610010355540216</v>
      </c>
      <c r="E3787">
        <v>0</v>
      </c>
      <c r="F3787">
        <v>0</v>
      </c>
      <c r="G3787">
        <v>0.8</v>
      </c>
      <c r="H3787" t="s">
        <v>98</v>
      </c>
      <c r="I3787" t="s">
        <v>98</v>
      </c>
      <c r="J3787" s="6">
        <f t="shared" si="14"/>
        <v>0.11437702259999998</v>
      </c>
      <c r="K3787" s="6">
        <f t="shared" si="15"/>
        <v>1.7528890399999997E-2</v>
      </c>
      <c r="L3787" s="6">
        <f t="shared" si="16"/>
        <v>1.3945067599999996E-2</v>
      </c>
      <c r="M3787" s="6">
        <f t="shared" si="17"/>
        <v>5.5469827999999983E-3</v>
      </c>
      <c r="N3787" s="6">
        <f t="shared" si="18"/>
        <v>5.5469827999999983E-3</v>
      </c>
      <c r="O3787" s="6">
        <f t="shared" si="19"/>
        <v>4.4128891999999989E-3</v>
      </c>
      <c r="P3787" s="6">
        <f t="shared" si="20"/>
        <v>4.4128891999999989E-3</v>
      </c>
      <c r="Q3787" s="6">
        <f t="shared" si="21"/>
        <v>7.0213271999999974E-3</v>
      </c>
      <c r="R3787" s="6">
        <f t="shared" si="22"/>
        <v>5.5858003999999994E-3</v>
      </c>
      <c r="S3787" s="6">
        <f t="shared" si="23"/>
        <v>4.4437703999999989E-3</v>
      </c>
      <c r="T3787" s="6">
        <f t="shared" si="24"/>
        <v>3.5352309999999989E-3</v>
      </c>
      <c r="U3787" s="6">
        <f t="shared" si="25"/>
        <v>1.3643146399999997E-2</v>
      </c>
      <c r="V3787">
        <v>41.63</v>
      </c>
      <c r="W3787">
        <v>0.571885113</v>
      </c>
      <c r="X3787">
        <v>8.7644451999999998E-2</v>
      </c>
      <c r="Y3787">
        <v>6.9725337999999998E-2</v>
      </c>
      <c r="Z3787">
        <v>2.7734913999999999E-2</v>
      </c>
      <c r="AA3787">
        <v>2.7734913999999999E-2</v>
      </c>
      <c r="AB3787">
        <v>2.2064446000000001E-2</v>
      </c>
      <c r="AC3787">
        <v>2.2064446000000001E-2</v>
      </c>
      <c r="AD3787">
        <v>3.5106635999999997E-2</v>
      </c>
      <c r="AE3787">
        <v>2.7929002000000001E-2</v>
      </c>
      <c r="AF3787">
        <v>2.2218852000000001E-2</v>
      </c>
      <c r="AG3787">
        <v>1.7676154999999999E-2</v>
      </c>
      <c r="AH3787" s="6">
        <v>6.8215732000000001E-2</v>
      </c>
      <c r="AI3787" s="6"/>
      <c r="AJ3787" s="8"/>
      <c r="AK3787" s="6"/>
      <c r="AL3787" s="6"/>
      <c r="AM3787" s="6"/>
      <c r="AN3787" s="6"/>
      <c r="AO3787" s="6"/>
      <c r="AP3787" s="6"/>
      <c r="AQ3787" s="6"/>
      <c r="AR3787" s="6"/>
      <c r="AS3787" s="6"/>
    </row>
    <row r="3788" spans="1:45" x14ac:dyDescent="0.35">
      <c r="A3788">
        <v>15000</v>
      </c>
      <c r="B3788" s="6">
        <v>1.9252320701461401</v>
      </c>
      <c r="C3788">
        <v>220</v>
      </c>
      <c r="D3788">
        <f t="shared" si="13"/>
        <v>1.0610010355540216</v>
      </c>
      <c r="E3788">
        <v>0</v>
      </c>
      <c r="F3788">
        <v>0</v>
      </c>
      <c r="G3788">
        <v>0.8</v>
      </c>
      <c r="H3788" t="s">
        <v>98</v>
      </c>
      <c r="I3788" t="s">
        <v>98</v>
      </c>
      <c r="J3788" s="6">
        <f t="shared" si="14"/>
        <v>0.11437702259999998</v>
      </c>
      <c r="K3788" s="6">
        <f t="shared" si="15"/>
        <v>1.7528890399999997E-2</v>
      </c>
      <c r="L3788" s="6">
        <f t="shared" si="16"/>
        <v>1.3945067599999996E-2</v>
      </c>
      <c r="M3788" s="6">
        <f t="shared" si="17"/>
        <v>5.5469827999999983E-3</v>
      </c>
      <c r="N3788" s="6">
        <f t="shared" si="18"/>
        <v>5.5469827999999983E-3</v>
      </c>
      <c r="O3788" s="6">
        <f t="shared" si="19"/>
        <v>4.4128891999999989E-3</v>
      </c>
      <c r="P3788" s="6">
        <f t="shared" si="20"/>
        <v>4.4128891999999989E-3</v>
      </c>
      <c r="Q3788" s="6">
        <f t="shared" si="21"/>
        <v>7.0213271999999974E-3</v>
      </c>
      <c r="R3788" s="6">
        <f t="shared" si="22"/>
        <v>5.5858003999999994E-3</v>
      </c>
      <c r="S3788" s="6">
        <f t="shared" si="23"/>
        <v>4.4437703999999989E-3</v>
      </c>
      <c r="T3788" s="6">
        <f t="shared" si="24"/>
        <v>3.5352309999999989E-3</v>
      </c>
      <c r="U3788" s="6">
        <f t="shared" si="25"/>
        <v>1.3643146399999997E-2</v>
      </c>
      <c r="V3788">
        <v>41.63</v>
      </c>
      <c r="W3788">
        <v>0.571885113</v>
      </c>
      <c r="X3788">
        <v>8.7644451999999998E-2</v>
      </c>
      <c r="Y3788">
        <v>6.9725337999999998E-2</v>
      </c>
      <c r="Z3788">
        <v>2.7734913999999999E-2</v>
      </c>
      <c r="AA3788">
        <v>2.7734913999999999E-2</v>
      </c>
      <c r="AB3788">
        <v>2.2064446000000001E-2</v>
      </c>
      <c r="AC3788">
        <v>2.2064446000000001E-2</v>
      </c>
      <c r="AD3788">
        <v>3.5106635999999997E-2</v>
      </c>
      <c r="AE3788">
        <v>2.7929002000000001E-2</v>
      </c>
      <c r="AF3788">
        <v>2.2218852000000001E-2</v>
      </c>
      <c r="AG3788">
        <v>1.7676154999999999E-2</v>
      </c>
      <c r="AH3788" s="6">
        <v>6.8215732000000001E-2</v>
      </c>
      <c r="AI3788" s="6"/>
      <c r="AJ3788" s="8"/>
      <c r="AK3788" s="6"/>
      <c r="AL3788" s="6"/>
      <c r="AM3788" s="6"/>
      <c r="AN3788" s="6"/>
      <c r="AO3788" s="6"/>
      <c r="AP3788" s="6"/>
      <c r="AQ3788" s="6"/>
      <c r="AR3788" s="6"/>
      <c r="AS3788" s="6"/>
    </row>
    <row r="3789" spans="1:45" x14ac:dyDescent="0.35">
      <c r="A3789">
        <v>1500</v>
      </c>
      <c r="B3789" s="6">
        <v>1.01020101255927</v>
      </c>
      <c r="C3789">
        <v>250</v>
      </c>
      <c r="D3789">
        <f t="shared" si="13"/>
        <v>1.0610010355540216</v>
      </c>
      <c r="E3789">
        <v>0</v>
      </c>
      <c r="F3789">
        <v>0</v>
      </c>
      <c r="G3789">
        <v>0.8</v>
      </c>
      <c r="H3789" t="s">
        <v>98</v>
      </c>
      <c r="I3789" t="s">
        <v>98</v>
      </c>
      <c r="J3789" s="6">
        <f t="shared" si="14"/>
        <v>0.11437702259999998</v>
      </c>
      <c r="K3789" s="6">
        <f t="shared" si="15"/>
        <v>1.7528890399999997E-2</v>
      </c>
      <c r="L3789" s="6">
        <f t="shared" si="16"/>
        <v>1.3945067599999996E-2</v>
      </c>
      <c r="M3789" s="6">
        <f t="shared" si="17"/>
        <v>5.5469827999999983E-3</v>
      </c>
      <c r="N3789" s="6">
        <f t="shared" si="18"/>
        <v>5.5469827999999983E-3</v>
      </c>
      <c r="O3789" s="6">
        <f t="shared" si="19"/>
        <v>4.4128891999999989E-3</v>
      </c>
      <c r="P3789" s="6">
        <f t="shared" si="20"/>
        <v>4.4128891999999989E-3</v>
      </c>
      <c r="Q3789" s="6">
        <f t="shared" si="21"/>
        <v>7.0213271999999974E-3</v>
      </c>
      <c r="R3789" s="6">
        <f t="shared" si="22"/>
        <v>5.5858003999999994E-3</v>
      </c>
      <c r="S3789" s="6">
        <f t="shared" si="23"/>
        <v>4.4437703999999989E-3</v>
      </c>
      <c r="T3789" s="6">
        <f t="shared" si="24"/>
        <v>3.5352309999999989E-3</v>
      </c>
      <c r="U3789" s="6">
        <f t="shared" si="25"/>
        <v>1.3643146399999997E-2</v>
      </c>
      <c r="V3789">
        <v>41.63</v>
      </c>
      <c r="W3789">
        <v>0.571885113</v>
      </c>
      <c r="X3789">
        <v>8.7644451999999998E-2</v>
      </c>
      <c r="Y3789">
        <v>6.9725337999999998E-2</v>
      </c>
      <c r="Z3789">
        <v>2.7734913999999999E-2</v>
      </c>
      <c r="AA3789">
        <v>2.7734913999999999E-2</v>
      </c>
      <c r="AB3789">
        <v>2.2064446000000001E-2</v>
      </c>
      <c r="AC3789">
        <v>2.2064446000000001E-2</v>
      </c>
      <c r="AD3789">
        <v>3.5106635999999997E-2</v>
      </c>
      <c r="AE3789">
        <v>2.7929002000000001E-2</v>
      </c>
      <c r="AF3789">
        <v>2.2218852000000001E-2</v>
      </c>
      <c r="AG3789">
        <v>1.7676154999999999E-2</v>
      </c>
      <c r="AH3789" s="6">
        <v>6.8215732000000001E-2</v>
      </c>
      <c r="AI3789" s="6"/>
      <c r="AJ3789" s="8"/>
      <c r="AK3789" s="6"/>
      <c r="AL3789" s="6"/>
      <c r="AM3789" s="6"/>
      <c r="AN3789" s="6"/>
      <c r="AO3789" s="6"/>
      <c r="AP3789" s="6"/>
      <c r="AQ3789" s="6"/>
      <c r="AR3789" s="6"/>
      <c r="AS3789" s="6"/>
    </row>
    <row r="3790" spans="1:45" x14ac:dyDescent="0.35">
      <c r="A3790">
        <v>2000</v>
      </c>
      <c r="B3790" s="6">
        <v>1.0223867287552</v>
      </c>
      <c r="C3790">
        <v>250</v>
      </c>
      <c r="D3790">
        <f t="shared" si="13"/>
        <v>1.0610010355540216</v>
      </c>
      <c r="E3790">
        <v>0</v>
      </c>
      <c r="F3790">
        <v>0</v>
      </c>
      <c r="G3790">
        <v>0.8</v>
      </c>
      <c r="H3790" t="s">
        <v>98</v>
      </c>
      <c r="I3790" t="s">
        <v>98</v>
      </c>
      <c r="J3790" s="6">
        <f t="shared" si="14"/>
        <v>0.11437702259999998</v>
      </c>
      <c r="K3790" s="6">
        <f t="shared" si="15"/>
        <v>1.7528890399999997E-2</v>
      </c>
      <c r="L3790" s="6">
        <f t="shared" si="16"/>
        <v>1.3945067599999996E-2</v>
      </c>
      <c r="M3790" s="6">
        <f t="shared" si="17"/>
        <v>5.5469827999999983E-3</v>
      </c>
      <c r="N3790" s="6">
        <f t="shared" si="18"/>
        <v>5.5469827999999983E-3</v>
      </c>
      <c r="O3790" s="6">
        <f t="shared" si="19"/>
        <v>4.4128891999999989E-3</v>
      </c>
      <c r="P3790" s="6">
        <f t="shared" si="20"/>
        <v>4.4128891999999989E-3</v>
      </c>
      <c r="Q3790" s="6">
        <f t="shared" si="21"/>
        <v>7.0213271999999974E-3</v>
      </c>
      <c r="R3790" s="6">
        <f t="shared" si="22"/>
        <v>5.5858003999999994E-3</v>
      </c>
      <c r="S3790" s="6">
        <f t="shared" si="23"/>
        <v>4.4437703999999989E-3</v>
      </c>
      <c r="T3790" s="6">
        <f t="shared" si="24"/>
        <v>3.5352309999999989E-3</v>
      </c>
      <c r="U3790" s="6">
        <f t="shared" si="25"/>
        <v>1.3643146399999997E-2</v>
      </c>
      <c r="V3790">
        <v>41.63</v>
      </c>
      <c r="W3790">
        <v>0.571885113</v>
      </c>
      <c r="X3790">
        <v>8.7644451999999998E-2</v>
      </c>
      <c r="Y3790">
        <v>6.9725337999999998E-2</v>
      </c>
      <c r="Z3790">
        <v>2.7734913999999999E-2</v>
      </c>
      <c r="AA3790">
        <v>2.7734913999999999E-2</v>
      </c>
      <c r="AB3790">
        <v>2.2064446000000001E-2</v>
      </c>
      <c r="AC3790">
        <v>2.2064446000000001E-2</v>
      </c>
      <c r="AD3790">
        <v>3.5106635999999997E-2</v>
      </c>
      <c r="AE3790">
        <v>2.7929002000000001E-2</v>
      </c>
      <c r="AF3790">
        <v>2.2218852000000001E-2</v>
      </c>
      <c r="AG3790">
        <v>1.7676154999999999E-2</v>
      </c>
      <c r="AH3790" s="6">
        <v>6.8215732000000001E-2</v>
      </c>
      <c r="AI3790" s="6"/>
      <c r="AJ3790" s="8"/>
      <c r="AK3790" s="6"/>
      <c r="AL3790" s="6"/>
      <c r="AM3790" s="6"/>
      <c r="AN3790" s="6"/>
      <c r="AO3790" s="6"/>
      <c r="AP3790" s="6"/>
      <c r="AQ3790" s="6"/>
      <c r="AR3790" s="6"/>
      <c r="AS3790" s="6"/>
    </row>
    <row r="3791" spans="1:45" x14ac:dyDescent="0.35">
      <c r="A3791">
        <v>2500</v>
      </c>
      <c r="B3791" s="6">
        <v>1.0384735134740399</v>
      </c>
      <c r="C3791">
        <v>250</v>
      </c>
      <c r="D3791">
        <f t="shared" si="13"/>
        <v>1.0610010355540216</v>
      </c>
      <c r="E3791">
        <v>0</v>
      </c>
      <c r="F3791">
        <v>0</v>
      </c>
      <c r="G3791">
        <v>0.8</v>
      </c>
      <c r="H3791" t="s">
        <v>98</v>
      </c>
      <c r="I3791" t="s">
        <v>98</v>
      </c>
      <c r="J3791" s="6">
        <f t="shared" si="14"/>
        <v>0.11437702259999998</v>
      </c>
      <c r="K3791" s="6">
        <f t="shared" si="15"/>
        <v>1.7528890399999997E-2</v>
      </c>
      <c r="L3791" s="6">
        <f t="shared" si="16"/>
        <v>1.3945067599999996E-2</v>
      </c>
      <c r="M3791" s="6">
        <f t="shared" si="17"/>
        <v>5.5469827999999983E-3</v>
      </c>
      <c r="N3791" s="6">
        <f t="shared" si="18"/>
        <v>5.5469827999999983E-3</v>
      </c>
      <c r="O3791" s="6">
        <f t="shared" si="19"/>
        <v>4.4128891999999989E-3</v>
      </c>
      <c r="P3791" s="6">
        <f t="shared" si="20"/>
        <v>4.4128891999999989E-3</v>
      </c>
      <c r="Q3791" s="6">
        <f t="shared" si="21"/>
        <v>7.0213271999999974E-3</v>
      </c>
      <c r="R3791" s="6">
        <f t="shared" si="22"/>
        <v>5.5858003999999994E-3</v>
      </c>
      <c r="S3791" s="6">
        <f t="shared" si="23"/>
        <v>4.4437703999999989E-3</v>
      </c>
      <c r="T3791" s="6">
        <f t="shared" si="24"/>
        <v>3.5352309999999989E-3</v>
      </c>
      <c r="U3791" s="6">
        <f t="shared" si="25"/>
        <v>1.3643146399999997E-2</v>
      </c>
      <c r="V3791">
        <v>41.63</v>
      </c>
      <c r="W3791">
        <v>0.571885113</v>
      </c>
      <c r="X3791">
        <v>8.7644451999999998E-2</v>
      </c>
      <c r="Y3791">
        <v>6.9725337999999998E-2</v>
      </c>
      <c r="Z3791">
        <v>2.7734913999999999E-2</v>
      </c>
      <c r="AA3791">
        <v>2.7734913999999999E-2</v>
      </c>
      <c r="AB3791">
        <v>2.2064446000000001E-2</v>
      </c>
      <c r="AC3791">
        <v>2.2064446000000001E-2</v>
      </c>
      <c r="AD3791">
        <v>3.5106635999999997E-2</v>
      </c>
      <c r="AE3791">
        <v>2.7929002000000001E-2</v>
      </c>
      <c r="AF3791">
        <v>2.2218852000000001E-2</v>
      </c>
      <c r="AG3791">
        <v>1.7676154999999999E-2</v>
      </c>
      <c r="AH3791" s="6">
        <v>6.8215732000000001E-2</v>
      </c>
      <c r="AI3791" s="6"/>
      <c r="AJ3791" s="8"/>
      <c r="AK3791" s="6"/>
      <c r="AL3791" s="6"/>
      <c r="AM3791" s="6"/>
      <c r="AN3791" s="6"/>
      <c r="AO3791" s="6"/>
      <c r="AP3791" s="6"/>
      <c r="AQ3791" s="6"/>
      <c r="AR3791" s="6"/>
      <c r="AS3791" s="6"/>
    </row>
    <row r="3792" spans="1:45" x14ac:dyDescent="0.35">
      <c r="A3792">
        <v>5000</v>
      </c>
      <c r="B3792" s="6">
        <v>1.1645039527876799</v>
      </c>
      <c r="C3792">
        <v>250</v>
      </c>
      <c r="D3792">
        <f t="shared" si="13"/>
        <v>1.0610010355540216</v>
      </c>
      <c r="E3792">
        <v>0</v>
      </c>
      <c r="F3792">
        <v>0</v>
      </c>
      <c r="G3792">
        <v>0.8</v>
      </c>
      <c r="H3792" t="s">
        <v>98</v>
      </c>
      <c r="I3792" t="s">
        <v>98</v>
      </c>
      <c r="J3792" s="6">
        <f t="shared" si="14"/>
        <v>0.11437702259999998</v>
      </c>
      <c r="K3792" s="6">
        <f t="shared" si="15"/>
        <v>1.7528890399999997E-2</v>
      </c>
      <c r="L3792" s="6">
        <f t="shared" si="16"/>
        <v>1.3945067599999996E-2</v>
      </c>
      <c r="M3792" s="6">
        <f t="shared" si="17"/>
        <v>5.5469827999999983E-3</v>
      </c>
      <c r="N3792" s="6">
        <f t="shared" si="18"/>
        <v>5.5469827999999983E-3</v>
      </c>
      <c r="O3792" s="6">
        <f t="shared" si="19"/>
        <v>4.4128891999999989E-3</v>
      </c>
      <c r="P3792" s="6">
        <f t="shared" si="20"/>
        <v>4.4128891999999989E-3</v>
      </c>
      <c r="Q3792" s="6">
        <f t="shared" si="21"/>
        <v>7.0213271999999974E-3</v>
      </c>
      <c r="R3792" s="6">
        <f t="shared" si="22"/>
        <v>5.5858003999999994E-3</v>
      </c>
      <c r="S3792" s="6">
        <f t="shared" si="23"/>
        <v>4.4437703999999989E-3</v>
      </c>
      <c r="T3792" s="6">
        <f t="shared" si="24"/>
        <v>3.5352309999999989E-3</v>
      </c>
      <c r="U3792" s="6">
        <f t="shared" si="25"/>
        <v>1.3643146399999997E-2</v>
      </c>
      <c r="V3792">
        <v>41.63</v>
      </c>
      <c r="W3792">
        <v>0.571885113</v>
      </c>
      <c r="X3792">
        <v>8.7644451999999998E-2</v>
      </c>
      <c r="Y3792">
        <v>6.9725337999999998E-2</v>
      </c>
      <c r="Z3792">
        <v>2.7734913999999999E-2</v>
      </c>
      <c r="AA3792">
        <v>2.7734913999999999E-2</v>
      </c>
      <c r="AB3792">
        <v>2.2064446000000001E-2</v>
      </c>
      <c r="AC3792">
        <v>2.2064446000000001E-2</v>
      </c>
      <c r="AD3792">
        <v>3.5106635999999997E-2</v>
      </c>
      <c r="AE3792">
        <v>2.7929002000000001E-2</v>
      </c>
      <c r="AF3792">
        <v>2.2218852000000001E-2</v>
      </c>
      <c r="AG3792">
        <v>1.7676154999999999E-2</v>
      </c>
      <c r="AH3792" s="6">
        <v>6.8215732000000001E-2</v>
      </c>
      <c r="AI3792" s="6"/>
      <c r="AJ3792" s="8"/>
      <c r="AK3792" s="6"/>
      <c r="AL3792" s="6"/>
      <c r="AM3792" s="6"/>
      <c r="AN3792" s="6"/>
      <c r="AO3792" s="6"/>
      <c r="AP3792" s="6"/>
      <c r="AQ3792" s="6"/>
      <c r="AR3792" s="6"/>
      <c r="AS3792" s="6"/>
    </row>
    <row r="3793" spans="1:45" x14ac:dyDescent="0.35">
      <c r="A3793">
        <v>7500</v>
      </c>
      <c r="B3793" s="6">
        <v>1.3342924745657101</v>
      </c>
      <c r="C3793">
        <v>250</v>
      </c>
      <c r="D3793">
        <f t="shared" si="13"/>
        <v>1.0610010355540216</v>
      </c>
      <c r="E3793">
        <v>0</v>
      </c>
      <c r="F3793">
        <v>0</v>
      </c>
      <c r="G3793">
        <v>0.8</v>
      </c>
      <c r="H3793" t="s">
        <v>98</v>
      </c>
      <c r="I3793" t="s">
        <v>98</v>
      </c>
      <c r="J3793" s="6">
        <f t="shared" si="14"/>
        <v>0.11437702259999998</v>
      </c>
      <c r="K3793" s="6">
        <f t="shared" si="15"/>
        <v>1.7528890399999997E-2</v>
      </c>
      <c r="L3793" s="6">
        <f t="shared" si="16"/>
        <v>1.3945067599999996E-2</v>
      </c>
      <c r="M3793" s="6">
        <f t="shared" si="17"/>
        <v>5.5469827999999983E-3</v>
      </c>
      <c r="N3793" s="6">
        <f t="shared" si="18"/>
        <v>5.5469827999999983E-3</v>
      </c>
      <c r="O3793" s="6">
        <f t="shared" si="19"/>
        <v>4.4128891999999989E-3</v>
      </c>
      <c r="P3793" s="6">
        <f t="shared" si="20"/>
        <v>4.4128891999999989E-3</v>
      </c>
      <c r="Q3793" s="6">
        <f t="shared" si="21"/>
        <v>7.0213271999999974E-3</v>
      </c>
      <c r="R3793" s="6">
        <f t="shared" si="22"/>
        <v>5.5858003999999994E-3</v>
      </c>
      <c r="S3793" s="6">
        <f t="shared" si="23"/>
        <v>4.4437703999999989E-3</v>
      </c>
      <c r="T3793" s="6">
        <f t="shared" si="24"/>
        <v>3.5352309999999989E-3</v>
      </c>
      <c r="U3793" s="6">
        <f t="shared" si="25"/>
        <v>1.3643146399999997E-2</v>
      </c>
      <c r="V3793">
        <v>41.63</v>
      </c>
      <c r="W3793">
        <v>0.571885113</v>
      </c>
      <c r="X3793">
        <v>8.7644451999999998E-2</v>
      </c>
      <c r="Y3793">
        <v>6.9725337999999998E-2</v>
      </c>
      <c r="Z3793">
        <v>2.7734913999999999E-2</v>
      </c>
      <c r="AA3793">
        <v>2.7734913999999999E-2</v>
      </c>
      <c r="AB3793">
        <v>2.2064446000000001E-2</v>
      </c>
      <c r="AC3793">
        <v>2.2064446000000001E-2</v>
      </c>
      <c r="AD3793">
        <v>3.5106635999999997E-2</v>
      </c>
      <c r="AE3793">
        <v>2.7929002000000001E-2</v>
      </c>
      <c r="AF3793">
        <v>2.2218852000000001E-2</v>
      </c>
      <c r="AG3793">
        <v>1.7676154999999999E-2</v>
      </c>
      <c r="AH3793" s="6">
        <v>6.8215732000000001E-2</v>
      </c>
      <c r="AI3793" s="6"/>
      <c r="AJ3793" s="8"/>
      <c r="AK3793" s="6"/>
      <c r="AL3793" s="6"/>
      <c r="AM3793" s="6"/>
      <c r="AN3793" s="6"/>
      <c r="AO3793" s="6"/>
      <c r="AP3793" s="6"/>
      <c r="AQ3793" s="6"/>
      <c r="AR3793" s="6"/>
      <c r="AS3793" s="6"/>
    </row>
    <row r="3794" spans="1:45" x14ac:dyDescent="0.35">
      <c r="A3794">
        <v>10000</v>
      </c>
      <c r="B3794" s="6">
        <v>1.51834102067063</v>
      </c>
      <c r="C3794">
        <v>250</v>
      </c>
      <c r="D3794">
        <f t="shared" si="13"/>
        <v>1.0610010355540216</v>
      </c>
      <c r="E3794">
        <v>0</v>
      </c>
      <c r="F3794">
        <v>0</v>
      </c>
      <c r="G3794">
        <v>0.8</v>
      </c>
      <c r="H3794" t="s">
        <v>98</v>
      </c>
      <c r="I3794" t="s">
        <v>98</v>
      </c>
      <c r="J3794" s="6">
        <f t="shared" si="14"/>
        <v>0.11437702259999998</v>
      </c>
      <c r="K3794" s="6">
        <f t="shared" si="15"/>
        <v>1.7528890399999997E-2</v>
      </c>
      <c r="L3794" s="6">
        <f t="shared" si="16"/>
        <v>1.3945067599999996E-2</v>
      </c>
      <c r="M3794" s="6">
        <f t="shared" si="17"/>
        <v>5.5469827999999983E-3</v>
      </c>
      <c r="N3794" s="6">
        <f t="shared" si="18"/>
        <v>5.5469827999999983E-3</v>
      </c>
      <c r="O3794" s="6">
        <f t="shared" si="19"/>
        <v>4.4128891999999989E-3</v>
      </c>
      <c r="P3794" s="6">
        <f t="shared" si="20"/>
        <v>4.4128891999999989E-3</v>
      </c>
      <c r="Q3794" s="6">
        <f t="shared" si="21"/>
        <v>7.0213271999999974E-3</v>
      </c>
      <c r="R3794" s="6">
        <f t="shared" si="22"/>
        <v>5.5858003999999994E-3</v>
      </c>
      <c r="S3794" s="6">
        <f t="shared" si="23"/>
        <v>4.4437703999999989E-3</v>
      </c>
      <c r="T3794" s="6">
        <f t="shared" si="24"/>
        <v>3.5352309999999989E-3</v>
      </c>
      <c r="U3794" s="6">
        <f t="shared" si="25"/>
        <v>1.3643146399999997E-2</v>
      </c>
      <c r="V3794">
        <v>41.63</v>
      </c>
      <c r="W3794">
        <v>0.571885113</v>
      </c>
      <c r="X3794">
        <v>8.7644451999999998E-2</v>
      </c>
      <c r="Y3794">
        <v>6.9725337999999998E-2</v>
      </c>
      <c r="Z3794">
        <v>2.7734913999999999E-2</v>
      </c>
      <c r="AA3794">
        <v>2.7734913999999999E-2</v>
      </c>
      <c r="AB3794">
        <v>2.2064446000000001E-2</v>
      </c>
      <c r="AC3794">
        <v>2.2064446000000001E-2</v>
      </c>
      <c r="AD3794">
        <v>3.5106635999999997E-2</v>
      </c>
      <c r="AE3794">
        <v>2.7929002000000001E-2</v>
      </c>
      <c r="AF3794">
        <v>2.2218852000000001E-2</v>
      </c>
      <c r="AG3794">
        <v>1.7676154999999999E-2</v>
      </c>
      <c r="AH3794" s="6">
        <v>6.8215732000000001E-2</v>
      </c>
      <c r="AI3794" s="6"/>
      <c r="AJ3794" s="8"/>
      <c r="AK3794" s="6"/>
      <c r="AL3794" s="6"/>
      <c r="AM3794" s="6"/>
      <c r="AN3794" s="6"/>
      <c r="AO3794" s="6"/>
      <c r="AP3794" s="6"/>
      <c r="AQ3794" s="6"/>
      <c r="AR3794" s="6"/>
      <c r="AS3794" s="6"/>
    </row>
    <row r="3795" spans="1:45" x14ac:dyDescent="0.35">
      <c r="A3795">
        <v>15000</v>
      </c>
      <c r="B3795" s="6">
        <v>1.89232924665542</v>
      </c>
      <c r="C3795">
        <v>250</v>
      </c>
      <c r="D3795">
        <f t="shared" si="13"/>
        <v>1.0610010355540216</v>
      </c>
      <c r="E3795">
        <v>0</v>
      </c>
      <c r="F3795">
        <v>0</v>
      </c>
      <c r="G3795">
        <v>0.8</v>
      </c>
      <c r="H3795" t="s">
        <v>98</v>
      </c>
      <c r="I3795" t="s">
        <v>98</v>
      </c>
      <c r="J3795" s="6">
        <f t="shared" si="14"/>
        <v>0.11437702259999998</v>
      </c>
      <c r="K3795" s="6">
        <f t="shared" si="15"/>
        <v>1.7528890399999997E-2</v>
      </c>
      <c r="L3795" s="6">
        <f t="shared" si="16"/>
        <v>1.3945067599999996E-2</v>
      </c>
      <c r="M3795" s="6">
        <f t="shared" si="17"/>
        <v>5.5469827999999983E-3</v>
      </c>
      <c r="N3795" s="6">
        <f t="shared" si="18"/>
        <v>5.5469827999999983E-3</v>
      </c>
      <c r="O3795" s="6">
        <f t="shared" si="19"/>
        <v>4.4128891999999989E-3</v>
      </c>
      <c r="P3795" s="6">
        <f t="shared" si="20"/>
        <v>4.4128891999999989E-3</v>
      </c>
      <c r="Q3795" s="6">
        <f t="shared" si="21"/>
        <v>7.0213271999999974E-3</v>
      </c>
      <c r="R3795" s="6">
        <f t="shared" si="22"/>
        <v>5.5858003999999994E-3</v>
      </c>
      <c r="S3795" s="6">
        <f t="shared" si="23"/>
        <v>4.4437703999999989E-3</v>
      </c>
      <c r="T3795" s="6">
        <f t="shared" si="24"/>
        <v>3.5352309999999989E-3</v>
      </c>
      <c r="U3795" s="6">
        <f t="shared" si="25"/>
        <v>1.3643146399999997E-2</v>
      </c>
      <c r="V3795">
        <v>41.63</v>
      </c>
      <c r="W3795">
        <v>0.571885113</v>
      </c>
      <c r="X3795">
        <v>8.7644451999999998E-2</v>
      </c>
      <c r="Y3795">
        <v>6.9725337999999998E-2</v>
      </c>
      <c r="Z3795">
        <v>2.7734913999999999E-2</v>
      </c>
      <c r="AA3795">
        <v>2.7734913999999999E-2</v>
      </c>
      <c r="AB3795">
        <v>2.2064446000000001E-2</v>
      </c>
      <c r="AC3795">
        <v>2.2064446000000001E-2</v>
      </c>
      <c r="AD3795">
        <v>3.5106635999999997E-2</v>
      </c>
      <c r="AE3795">
        <v>2.7929002000000001E-2</v>
      </c>
      <c r="AF3795">
        <v>2.2218852000000001E-2</v>
      </c>
      <c r="AG3795">
        <v>1.7676154999999999E-2</v>
      </c>
      <c r="AH3795" s="6">
        <v>6.8215732000000001E-2</v>
      </c>
      <c r="AI3795" s="6"/>
      <c r="AJ3795" s="8"/>
      <c r="AK3795" s="6"/>
      <c r="AL3795" s="6"/>
      <c r="AM3795" s="6"/>
      <c r="AN3795" s="6"/>
      <c r="AO3795" s="6"/>
      <c r="AP3795" s="6"/>
      <c r="AQ3795" s="6"/>
      <c r="AR3795" s="6"/>
      <c r="AS3795" s="6"/>
    </row>
    <row r="3796" spans="1:45" x14ac:dyDescent="0.35">
      <c r="A3796">
        <v>1500</v>
      </c>
      <c r="B3796" s="6">
        <v>1.0163675859086501</v>
      </c>
      <c r="C3796">
        <v>280</v>
      </c>
      <c r="D3796">
        <f t="shared" si="13"/>
        <v>1.0610010355540216</v>
      </c>
      <c r="E3796">
        <v>0</v>
      </c>
      <c r="F3796">
        <v>0</v>
      </c>
      <c r="G3796">
        <v>0.8</v>
      </c>
      <c r="H3796" t="s">
        <v>98</v>
      </c>
      <c r="I3796" t="s">
        <v>98</v>
      </c>
      <c r="J3796" s="6">
        <f t="shared" si="14"/>
        <v>0.11437702259999998</v>
      </c>
      <c r="K3796" s="6">
        <f t="shared" si="15"/>
        <v>1.7528890399999997E-2</v>
      </c>
      <c r="L3796" s="6">
        <f t="shared" si="16"/>
        <v>1.3945067599999996E-2</v>
      </c>
      <c r="M3796" s="6">
        <f t="shared" si="17"/>
        <v>5.5469827999999983E-3</v>
      </c>
      <c r="N3796" s="6">
        <f t="shared" si="18"/>
        <v>5.5469827999999983E-3</v>
      </c>
      <c r="O3796" s="6">
        <f t="shared" si="19"/>
        <v>4.4128891999999989E-3</v>
      </c>
      <c r="P3796" s="6">
        <f t="shared" si="20"/>
        <v>4.4128891999999989E-3</v>
      </c>
      <c r="Q3796" s="6">
        <f t="shared" si="21"/>
        <v>7.0213271999999974E-3</v>
      </c>
      <c r="R3796" s="6">
        <f t="shared" si="22"/>
        <v>5.5858003999999994E-3</v>
      </c>
      <c r="S3796" s="6">
        <f t="shared" si="23"/>
        <v>4.4437703999999989E-3</v>
      </c>
      <c r="T3796" s="6">
        <f t="shared" si="24"/>
        <v>3.5352309999999989E-3</v>
      </c>
      <c r="U3796" s="6">
        <f t="shared" si="25"/>
        <v>1.3643146399999997E-2</v>
      </c>
      <c r="V3796">
        <v>41.63</v>
      </c>
      <c r="W3796">
        <v>0.571885113</v>
      </c>
      <c r="X3796">
        <v>8.7644451999999998E-2</v>
      </c>
      <c r="Y3796">
        <v>6.9725337999999998E-2</v>
      </c>
      <c r="Z3796">
        <v>2.7734913999999999E-2</v>
      </c>
      <c r="AA3796">
        <v>2.7734913999999999E-2</v>
      </c>
      <c r="AB3796">
        <v>2.2064446000000001E-2</v>
      </c>
      <c r="AC3796">
        <v>2.2064446000000001E-2</v>
      </c>
      <c r="AD3796">
        <v>3.5106635999999997E-2</v>
      </c>
      <c r="AE3796">
        <v>2.7929002000000001E-2</v>
      </c>
      <c r="AF3796">
        <v>2.2218852000000001E-2</v>
      </c>
      <c r="AG3796">
        <v>1.7676154999999999E-2</v>
      </c>
      <c r="AH3796" s="6">
        <v>6.8215732000000001E-2</v>
      </c>
      <c r="AI3796" s="6"/>
      <c r="AJ3796" s="8"/>
      <c r="AK3796" s="6"/>
      <c r="AL3796" s="6"/>
      <c r="AM3796" s="6"/>
      <c r="AN3796" s="6"/>
      <c r="AO3796" s="6"/>
      <c r="AP3796" s="6"/>
      <c r="AQ3796" s="6"/>
      <c r="AR3796" s="6"/>
      <c r="AS3796" s="6"/>
    </row>
    <row r="3797" spans="1:45" x14ac:dyDescent="0.35">
      <c r="A3797">
        <v>2000</v>
      </c>
      <c r="B3797" s="6">
        <v>1.0294954848686999</v>
      </c>
      <c r="C3797">
        <v>280</v>
      </c>
      <c r="D3797">
        <f t="shared" si="13"/>
        <v>1.0610010355540216</v>
      </c>
      <c r="E3797">
        <v>0</v>
      </c>
      <c r="F3797">
        <v>0</v>
      </c>
      <c r="G3797">
        <v>0.8</v>
      </c>
      <c r="H3797" t="s">
        <v>98</v>
      </c>
      <c r="I3797" t="s">
        <v>98</v>
      </c>
      <c r="J3797" s="6">
        <f t="shared" si="14"/>
        <v>0.11437702259999998</v>
      </c>
      <c r="K3797" s="6">
        <f t="shared" si="15"/>
        <v>1.7528890399999997E-2</v>
      </c>
      <c r="L3797" s="6">
        <f t="shared" si="16"/>
        <v>1.3945067599999996E-2</v>
      </c>
      <c r="M3797" s="6">
        <f t="shared" si="17"/>
        <v>5.5469827999999983E-3</v>
      </c>
      <c r="N3797" s="6">
        <f t="shared" si="18"/>
        <v>5.5469827999999983E-3</v>
      </c>
      <c r="O3797" s="6">
        <f t="shared" si="19"/>
        <v>4.4128891999999989E-3</v>
      </c>
      <c r="P3797" s="6">
        <f t="shared" si="20"/>
        <v>4.4128891999999989E-3</v>
      </c>
      <c r="Q3797" s="6">
        <f t="shared" si="21"/>
        <v>7.0213271999999974E-3</v>
      </c>
      <c r="R3797" s="6">
        <f t="shared" si="22"/>
        <v>5.5858003999999994E-3</v>
      </c>
      <c r="S3797" s="6">
        <f t="shared" si="23"/>
        <v>4.4437703999999989E-3</v>
      </c>
      <c r="T3797" s="6">
        <f t="shared" si="24"/>
        <v>3.5352309999999989E-3</v>
      </c>
      <c r="U3797" s="6">
        <f t="shared" si="25"/>
        <v>1.3643146399999997E-2</v>
      </c>
      <c r="V3797">
        <v>41.63</v>
      </c>
      <c r="W3797">
        <v>0.571885113</v>
      </c>
      <c r="X3797">
        <v>8.7644451999999998E-2</v>
      </c>
      <c r="Y3797">
        <v>6.9725337999999998E-2</v>
      </c>
      <c r="Z3797">
        <v>2.7734913999999999E-2</v>
      </c>
      <c r="AA3797">
        <v>2.7734913999999999E-2</v>
      </c>
      <c r="AB3797">
        <v>2.2064446000000001E-2</v>
      </c>
      <c r="AC3797">
        <v>2.2064446000000001E-2</v>
      </c>
      <c r="AD3797">
        <v>3.5106635999999997E-2</v>
      </c>
      <c r="AE3797">
        <v>2.7929002000000001E-2</v>
      </c>
      <c r="AF3797">
        <v>2.2218852000000001E-2</v>
      </c>
      <c r="AG3797">
        <v>1.7676154999999999E-2</v>
      </c>
      <c r="AH3797" s="6">
        <v>6.8215732000000001E-2</v>
      </c>
      <c r="AI3797" s="6"/>
      <c r="AJ3797" s="8"/>
      <c r="AK3797" s="6"/>
      <c r="AL3797" s="6"/>
      <c r="AM3797" s="6"/>
      <c r="AN3797" s="6"/>
      <c r="AO3797" s="6"/>
      <c r="AP3797" s="6"/>
      <c r="AQ3797" s="6"/>
      <c r="AR3797" s="6"/>
      <c r="AS3797" s="6"/>
    </row>
    <row r="3798" spans="1:45" x14ac:dyDescent="0.35">
      <c r="A3798">
        <v>2500</v>
      </c>
      <c r="B3798" s="6">
        <v>1.04598308814622</v>
      </c>
      <c r="C3798">
        <v>280</v>
      </c>
      <c r="D3798">
        <f t="shared" si="13"/>
        <v>1.0610010355540216</v>
      </c>
      <c r="E3798">
        <v>0</v>
      </c>
      <c r="F3798">
        <v>0</v>
      </c>
      <c r="G3798">
        <v>0.8</v>
      </c>
      <c r="H3798" t="s">
        <v>98</v>
      </c>
      <c r="I3798" t="s">
        <v>98</v>
      </c>
      <c r="J3798" s="6">
        <f t="shared" si="14"/>
        <v>0.11437702259999998</v>
      </c>
      <c r="K3798" s="6">
        <f t="shared" si="15"/>
        <v>1.7528890399999997E-2</v>
      </c>
      <c r="L3798" s="6">
        <f t="shared" si="16"/>
        <v>1.3945067599999996E-2</v>
      </c>
      <c r="M3798" s="6">
        <f t="shared" si="17"/>
        <v>5.5469827999999983E-3</v>
      </c>
      <c r="N3798" s="6">
        <f t="shared" si="18"/>
        <v>5.5469827999999983E-3</v>
      </c>
      <c r="O3798" s="6">
        <f t="shared" si="19"/>
        <v>4.4128891999999989E-3</v>
      </c>
      <c r="P3798" s="6">
        <f t="shared" si="20"/>
        <v>4.4128891999999989E-3</v>
      </c>
      <c r="Q3798" s="6">
        <f t="shared" si="21"/>
        <v>7.0213271999999974E-3</v>
      </c>
      <c r="R3798" s="6">
        <f t="shared" si="22"/>
        <v>5.5858003999999994E-3</v>
      </c>
      <c r="S3798" s="6">
        <f t="shared" si="23"/>
        <v>4.4437703999999989E-3</v>
      </c>
      <c r="T3798" s="6">
        <f t="shared" si="24"/>
        <v>3.5352309999999989E-3</v>
      </c>
      <c r="U3798" s="6">
        <f t="shared" si="25"/>
        <v>1.3643146399999997E-2</v>
      </c>
      <c r="V3798">
        <v>41.63</v>
      </c>
      <c r="W3798">
        <v>0.571885113</v>
      </c>
      <c r="X3798">
        <v>8.7644451999999998E-2</v>
      </c>
      <c r="Y3798">
        <v>6.9725337999999998E-2</v>
      </c>
      <c r="Z3798">
        <v>2.7734913999999999E-2</v>
      </c>
      <c r="AA3798">
        <v>2.7734913999999999E-2</v>
      </c>
      <c r="AB3798">
        <v>2.2064446000000001E-2</v>
      </c>
      <c r="AC3798">
        <v>2.2064446000000001E-2</v>
      </c>
      <c r="AD3798">
        <v>3.5106635999999997E-2</v>
      </c>
      <c r="AE3798">
        <v>2.7929002000000001E-2</v>
      </c>
      <c r="AF3798">
        <v>2.2218852000000001E-2</v>
      </c>
      <c r="AG3798">
        <v>1.7676154999999999E-2</v>
      </c>
      <c r="AH3798" s="6">
        <v>6.8215732000000001E-2</v>
      </c>
      <c r="AI3798" s="6"/>
      <c r="AJ3798" s="8"/>
      <c r="AK3798" s="6"/>
      <c r="AL3798" s="6"/>
      <c r="AM3798" s="6"/>
      <c r="AN3798" s="6"/>
      <c r="AO3798" s="6"/>
      <c r="AP3798" s="6"/>
      <c r="AQ3798" s="6"/>
      <c r="AR3798" s="6"/>
      <c r="AS3798" s="6"/>
    </row>
    <row r="3799" spans="1:45" x14ac:dyDescent="0.35">
      <c r="A3799">
        <v>5000</v>
      </c>
      <c r="B3799" s="6">
        <v>1.16790590928108</v>
      </c>
      <c r="C3799">
        <v>280</v>
      </c>
      <c r="D3799">
        <f t="shared" si="13"/>
        <v>1.0610010355540216</v>
      </c>
      <c r="E3799">
        <v>0</v>
      </c>
      <c r="F3799">
        <v>0</v>
      </c>
      <c r="G3799">
        <v>0.8</v>
      </c>
      <c r="H3799" t="s">
        <v>98</v>
      </c>
      <c r="I3799" t="s">
        <v>98</v>
      </c>
      <c r="J3799" s="6">
        <f t="shared" si="14"/>
        <v>0.11437702259999998</v>
      </c>
      <c r="K3799" s="6">
        <f t="shared" si="15"/>
        <v>1.7528890399999997E-2</v>
      </c>
      <c r="L3799" s="6">
        <f t="shared" si="16"/>
        <v>1.3945067599999996E-2</v>
      </c>
      <c r="M3799" s="6">
        <f t="shared" si="17"/>
        <v>5.5469827999999983E-3</v>
      </c>
      <c r="N3799" s="6">
        <f t="shared" si="18"/>
        <v>5.5469827999999983E-3</v>
      </c>
      <c r="O3799" s="6">
        <f t="shared" si="19"/>
        <v>4.4128891999999989E-3</v>
      </c>
      <c r="P3799" s="6">
        <f t="shared" si="20"/>
        <v>4.4128891999999989E-3</v>
      </c>
      <c r="Q3799" s="6">
        <f t="shared" si="21"/>
        <v>7.0213271999999974E-3</v>
      </c>
      <c r="R3799" s="6">
        <f t="shared" si="22"/>
        <v>5.5858003999999994E-3</v>
      </c>
      <c r="S3799" s="6">
        <f t="shared" si="23"/>
        <v>4.4437703999999989E-3</v>
      </c>
      <c r="T3799" s="6">
        <f t="shared" si="24"/>
        <v>3.5352309999999989E-3</v>
      </c>
      <c r="U3799" s="6">
        <f t="shared" si="25"/>
        <v>1.3643146399999997E-2</v>
      </c>
      <c r="V3799">
        <v>41.63</v>
      </c>
      <c r="W3799">
        <v>0.571885113</v>
      </c>
      <c r="X3799">
        <v>8.7644451999999998E-2</v>
      </c>
      <c r="Y3799">
        <v>6.9725337999999998E-2</v>
      </c>
      <c r="Z3799">
        <v>2.7734913999999999E-2</v>
      </c>
      <c r="AA3799">
        <v>2.7734913999999999E-2</v>
      </c>
      <c r="AB3799">
        <v>2.2064446000000001E-2</v>
      </c>
      <c r="AC3799">
        <v>2.2064446000000001E-2</v>
      </c>
      <c r="AD3799">
        <v>3.5106635999999997E-2</v>
      </c>
      <c r="AE3799">
        <v>2.7929002000000001E-2</v>
      </c>
      <c r="AF3799">
        <v>2.2218852000000001E-2</v>
      </c>
      <c r="AG3799">
        <v>1.7676154999999999E-2</v>
      </c>
      <c r="AH3799" s="6">
        <v>6.8215732000000001E-2</v>
      </c>
      <c r="AI3799" s="6"/>
      <c r="AJ3799" s="8"/>
      <c r="AK3799" s="6"/>
      <c r="AL3799" s="6"/>
      <c r="AM3799" s="6"/>
      <c r="AN3799" s="6"/>
      <c r="AO3799" s="6"/>
      <c r="AP3799" s="6"/>
      <c r="AQ3799" s="6"/>
      <c r="AR3799" s="6"/>
      <c r="AS3799" s="6"/>
    </row>
    <row r="3800" spans="1:45" x14ac:dyDescent="0.35">
      <c r="A3800">
        <v>7500</v>
      </c>
      <c r="B3800" s="6">
        <v>1.3292879860428199</v>
      </c>
      <c r="C3800">
        <v>280</v>
      </c>
      <c r="D3800">
        <f t="shared" si="13"/>
        <v>1.0610010355540216</v>
      </c>
      <c r="E3800">
        <v>0</v>
      </c>
      <c r="F3800">
        <v>0</v>
      </c>
      <c r="G3800">
        <v>0.8</v>
      </c>
      <c r="H3800" t="s">
        <v>98</v>
      </c>
      <c r="I3800" t="s">
        <v>98</v>
      </c>
      <c r="J3800" s="6">
        <f t="shared" si="14"/>
        <v>0.11437702259999998</v>
      </c>
      <c r="K3800" s="6">
        <f t="shared" si="15"/>
        <v>1.7528890399999997E-2</v>
      </c>
      <c r="L3800" s="6">
        <f t="shared" si="16"/>
        <v>1.3945067599999996E-2</v>
      </c>
      <c r="M3800" s="6">
        <f t="shared" si="17"/>
        <v>5.5469827999999983E-3</v>
      </c>
      <c r="N3800" s="6">
        <f t="shared" si="18"/>
        <v>5.5469827999999983E-3</v>
      </c>
      <c r="O3800" s="6">
        <f t="shared" si="19"/>
        <v>4.4128891999999989E-3</v>
      </c>
      <c r="P3800" s="6">
        <f t="shared" si="20"/>
        <v>4.4128891999999989E-3</v>
      </c>
      <c r="Q3800" s="6">
        <f t="shared" si="21"/>
        <v>7.0213271999999974E-3</v>
      </c>
      <c r="R3800" s="6">
        <f t="shared" si="22"/>
        <v>5.5858003999999994E-3</v>
      </c>
      <c r="S3800" s="6">
        <f t="shared" si="23"/>
        <v>4.4437703999999989E-3</v>
      </c>
      <c r="T3800" s="6">
        <f t="shared" si="24"/>
        <v>3.5352309999999989E-3</v>
      </c>
      <c r="U3800" s="6">
        <f t="shared" si="25"/>
        <v>1.3643146399999997E-2</v>
      </c>
      <c r="V3800">
        <v>41.63</v>
      </c>
      <c r="W3800">
        <v>0.571885113</v>
      </c>
      <c r="X3800">
        <v>8.7644451999999998E-2</v>
      </c>
      <c r="Y3800">
        <v>6.9725337999999998E-2</v>
      </c>
      <c r="Z3800">
        <v>2.7734913999999999E-2</v>
      </c>
      <c r="AA3800">
        <v>2.7734913999999999E-2</v>
      </c>
      <c r="AB3800">
        <v>2.2064446000000001E-2</v>
      </c>
      <c r="AC3800">
        <v>2.2064446000000001E-2</v>
      </c>
      <c r="AD3800">
        <v>3.5106635999999997E-2</v>
      </c>
      <c r="AE3800">
        <v>2.7929002000000001E-2</v>
      </c>
      <c r="AF3800">
        <v>2.2218852000000001E-2</v>
      </c>
      <c r="AG3800">
        <v>1.7676154999999999E-2</v>
      </c>
      <c r="AH3800" s="6">
        <v>6.8215732000000001E-2</v>
      </c>
      <c r="AI3800" s="6"/>
      <c r="AJ3800" s="8"/>
      <c r="AK3800" s="6"/>
      <c r="AL3800" s="6"/>
      <c r="AM3800" s="6"/>
      <c r="AN3800" s="6"/>
      <c r="AO3800" s="6"/>
      <c r="AP3800" s="6"/>
      <c r="AQ3800" s="6"/>
      <c r="AR3800" s="6"/>
      <c r="AS3800" s="6"/>
    </row>
    <row r="3801" spans="1:45" x14ac:dyDescent="0.35">
      <c r="A3801">
        <v>10000</v>
      </c>
      <c r="B3801" s="6">
        <v>1.5046070466258299</v>
      </c>
      <c r="C3801">
        <v>280</v>
      </c>
      <c r="D3801">
        <f t="shared" si="13"/>
        <v>1.0610010355540216</v>
      </c>
      <c r="E3801">
        <v>0</v>
      </c>
      <c r="F3801">
        <v>0</v>
      </c>
      <c r="G3801">
        <v>0.8</v>
      </c>
      <c r="H3801" t="s">
        <v>98</v>
      </c>
      <c r="I3801" t="s">
        <v>98</v>
      </c>
      <c r="J3801" s="6">
        <f t="shared" si="14"/>
        <v>0.11437702259999998</v>
      </c>
      <c r="K3801" s="6">
        <f t="shared" si="15"/>
        <v>1.7528890399999997E-2</v>
      </c>
      <c r="L3801" s="6">
        <f t="shared" si="16"/>
        <v>1.3945067599999996E-2</v>
      </c>
      <c r="M3801" s="6">
        <f t="shared" si="17"/>
        <v>5.5469827999999983E-3</v>
      </c>
      <c r="N3801" s="6">
        <f t="shared" si="18"/>
        <v>5.5469827999999983E-3</v>
      </c>
      <c r="O3801" s="6">
        <f t="shared" si="19"/>
        <v>4.4128891999999989E-3</v>
      </c>
      <c r="P3801" s="6">
        <f t="shared" si="20"/>
        <v>4.4128891999999989E-3</v>
      </c>
      <c r="Q3801" s="6">
        <f t="shared" si="21"/>
        <v>7.0213271999999974E-3</v>
      </c>
      <c r="R3801" s="6">
        <f t="shared" si="22"/>
        <v>5.5858003999999994E-3</v>
      </c>
      <c r="S3801" s="6">
        <f t="shared" si="23"/>
        <v>4.4437703999999989E-3</v>
      </c>
      <c r="T3801" s="6">
        <f t="shared" si="24"/>
        <v>3.5352309999999989E-3</v>
      </c>
      <c r="U3801" s="6">
        <f t="shared" si="25"/>
        <v>1.3643146399999997E-2</v>
      </c>
      <c r="V3801">
        <v>41.63</v>
      </c>
      <c r="W3801">
        <v>0.571885113</v>
      </c>
      <c r="X3801">
        <v>8.7644451999999998E-2</v>
      </c>
      <c r="Y3801">
        <v>6.9725337999999998E-2</v>
      </c>
      <c r="Z3801">
        <v>2.7734913999999999E-2</v>
      </c>
      <c r="AA3801">
        <v>2.7734913999999999E-2</v>
      </c>
      <c r="AB3801">
        <v>2.2064446000000001E-2</v>
      </c>
      <c r="AC3801">
        <v>2.2064446000000001E-2</v>
      </c>
      <c r="AD3801">
        <v>3.5106635999999997E-2</v>
      </c>
      <c r="AE3801">
        <v>2.7929002000000001E-2</v>
      </c>
      <c r="AF3801">
        <v>2.2218852000000001E-2</v>
      </c>
      <c r="AG3801">
        <v>1.7676154999999999E-2</v>
      </c>
      <c r="AH3801" s="6">
        <v>6.8215732000000001E-2</v>
      </c>
      <c r="AI3801" s="6"/>
      <c r="AJ3801" s="8"/>
      <c r="AK3801" s="6"/>
      <c r="AL3801" s="6"/>
      <c r="AM3801" s="6"/>
      <c r="AN3801" s="6"/>
      <c r="AO3801" s="6"/>
      <c r="AP3801" s="6"/>
      <c r="AQ3801" s="6"/>
      <c r="AR3801" s="6"/>
      <c r="AS3801" s="6"/>
    </row>
    <row r="3802" spans="1:45" x14ac:dyDescent="0.35">
      <c r="A3802">
        <v>15000</v>
      </c>
      <c r="B3802" s="6">
        <v>1.8622029539510001</v>
      </c>
      <c r="C3802">
        <v>280</v>
      </c>
      <c r="D3802">
        <f t="shared" si="13"/>
        <v>1.0610010355540216</v>
      </c>
      <c r="E3802">
        <v>0</v>
      </c>
      <c r="F3802">
        <v>0</v>
      </c>
      <c r="G3802">
        <v>0.8</v>
      </c>
      <c r="H3802" t="s">
        <v>98</v>
      </c>
      <c r="I3802" t="s">
        <v>98</v>
      </c>
      <c r="J3802" s="6">
        <f t="shared" si="14"/>
        <v>0.11437702259999998</v>
      </c>
      <c r="K3802" s="6">
        <f t="shared" si="15"/>
        <v>1.7528890399999997E-2</v>
      </c>
      <c r="L3802" s="6">
        <f t="shared" si="16"/>
        <v>1.3945067599999996E-2</v>
      </c>
      <c r="M3802" s="6">
        <f t="shared" si="17"/>
        <v>5.5469827999999983E-3</v>
      </c>
      <c r="N3802" s="6">
        <f t="shared" si="18"/>
        <v>5.5469827999999983E-3</v>
      </c>
      <c r="O3802" s="6">
        <f t="shared" si="19"/>
        <v>4.4128891999999989E-3</v>
      </c>
      <c r="P3802" s="6">
        <f t="shared" si="20"/>
        <v>4.4128891999999989E-3</v>
      </c>
      <c r="Q3802" s="6">
        <f t="shared" si="21"/>
        <v>7.0213271999999974E-3</v>
      </c>
      <c r="R3802" s="6">
        <f t="shared" si="22"/>
        <v>5.5858003999999994E-3</v>
      </c>
      <c r="S3802" s="6">
        <f t="shared" si="23"/>
        <v>4.4437703999999989E-3</v>
      </c>
      <c r="T3802" s="6">
        <f t="shared" si="24"/>
        <v>3.5352309999999989E-3</v>
      </c>
      <c r="U3802" s="6">
        <f t="shared" si="25"/>
        <v>1.3643146399999997E-2</v>
      </c>
      <c r="V3802">
        <v>41.63</v>
      </c>
      <c r="W3802">
        <v>0.571885113</v>
      </c>
      <c r="X3802">
        <v>8.7644451999999998E-2</v>
      </c>
      <c r="Y3802">
        <v>6.9725337999999998E-2</v>
      </c>
      <c r="Z3802">
        <v>2.7734913999999999E-2</v>
      </c>
      <c r="AA3802">
        <v>2.7734913999999999E-2</v>
      </c>
      <c r="AB3802">
        <v>2.2064446000000001E-2</v>
      </c>
      <c r="AC3802">
        <v>2.2064446000000001E-2</v>
      </c>
      <c r="AD3802">
        <v>3.5106635999999997E-2</v>
      </c>
      <c r="AE3802">
        <v>2.7929002000000001E-2</v>
      </c>
      <c r="AF3802">
        <v>2.2218852000000001E-2</v>
      </c>
      <c r="AG3802">
        <v>1.7676154999999999E-2</v>
      </c>
      <c r="AH3802" s="6">
        <v>6.8215732000000001E-2</v>
      </c>
      <c r="AI3802" s="6"/>
      <c r="AJ3802" s="8"/>
      <c r="AK3802" s="6"/>
      <c r="AL3802" s="6"/>
      <c r="AM3802" s="6"/>
      <c r="AN3802" s="6"/>
      <c r="AO3802" s="6"/>
      <c r="AP3802" s="6"/>
      <c r="AQ3802" s="6"/>
      <c r="AR3802" s="6"/>
      <c r="AS3802" s="6"/>
    </row>
    <row r="3803" spans="1:45" x14ac:dyDescent="0.35">
      <c r="A3803">
        <f>30.42*145.038</f>
        <v>4412.0559600000006</v>
      </c>
      <c r="B3803" s="6">
        <v>0.9335</v>
      </c>
      <c r="C3803">
        <f>59.4*1.8+32</f>
        <v>138.92000000000002</v>
      </c>
      <c r="D3803" s="9">
        <v>0.66368389230238167</v>
      </c>
      <c r="E3803">
        <v>2.853E-2</v>
      </c>
      <c r="F3803">
        <v>0</v>
      </c>
      <c r="G3803">
        <v>1.248E-2</v>
      </c>
      <c r="H3803" t="s">
        <v>115</v>
      </c>
      <c r="I3803" t="s">
        <v>114</v>
      </c>
      <c r="J3803">
        <v>0.87121999999999999</v>
      </c>
      <c r="K3803">
        <v>4.3369999999999999E-2</v>
      </c>
      <c r="L3803">
        <v>2.4719999999999999E-2</v>
      </c>
      <c r="M3803">
        <v>8.3700000000000007E-3</v>
      </c>
      <c r="N3803">
        <v>5.9100000000000003E-3</v>
      </c>
      <c r="O3803">
        <v>2.5799999999999998E-3</v>
      </c>
      <c r="P3803">
        <v>1.3500000000000001E-3</v>
      </c>
      <c r="Q3803">
        <v>9.3999999999999997E-4</v>
      </c>
      <c r="R3803">
        <f>0.049/100</f>
        <v>4.8999999999999998E-4</v>
      </c>
      <c r="S3803">
        <f>0.006/100</f>
        <v>6.0000000000000002E-5</v>
      </c>
      <c r="T3803">
        <v>0</v>
      </c>
      <c r="U3803">
        <v>0</v>
      </c>
    </row>
    <row r="3804" spans="1:45" x14ac:dyDescent="0.35">
      <c r="A3804">
        <f>40.69*145.038</f>
        <v>5901.5962200000004</v>
      </c>
      <c r="B3804" s="6">
        <v>1.0690999999999999</v>
      </c>
      <c r="C3804">
        <f t="shared" ref="C3804:C3812" si="26">59.4*1.8+32</f>
        <v>138.92000000000002</v>
      </c>
      <c r="D3804">
        <v>0.66368389230238167</v>
      </c>
      <c r="E3804">
        <v>2.853E-2</v>
      </c>
      <c r="F3804">
        <v>0</v>
      </c>
      <c r="G3804">
        <v>1.248E-2</v>
      </c>
      <c r="H3804" t="s">
        <v>115</v>
      </c>
      <c r="I3804" t="s">
        <v>114</v>
      </c>
      <c r="J3804">
        <v>0.87121999999999999</v>
      </c>
      <c r="K3804">
        <v>4.3369999999999999E-2</v>
      </c>
      <c r="L3804">
        <v>2.4719999999999999E-2</v>
      </c>
      <c r="M3804">
        <v>8.3700000000000007E-3</v>
      </c>
      <c r="N3804">
        <v>5.9100000000000003E-3</v>
      </c>
      <c r="O3804">
        <v>2.5799999999999998E-3</v>
      </c>
      <c r="P3804">
        <v>1.3500000000000001E-3</v>
      </c>
      <c r="Q3804">
        <v>9.3999999999999997E-4</v>
      </c>
      <c r="R3804">
        <f t="shared" ref="R3804:R3833" si="27">0.049/100</f>
        <v>4.8999999999999998E-4</v>
      </c>
      <c r="S3804">
        <f t="shared" ref="S3804:S3833" si="28">0.006/100</f>
        <v>6.0000000000000002E-5</v>
      </c>
      <c r="T3804">
        <v>0</v>
      </c>
      <c r="U3804">
        <v>0</v>
      </c>
    </row>
    <row r="3805" spans="1:45" x14ac:dyDescent="0.35">
      <c r="A3805">
        <f>50.21*145.038</f>
        <v>7282.3579800000007</v>
      </c>
      <c r="B3805" s="6">
        <v>1.2022999999999999</v>
      </c>
      <c r="C3805">
        <f t="shared" si="26"/>
        <v>138.92000000000002</v>
      </c>
      <c r="D3805">
        <v>0.66368389230238167</v>
      </c>
      <c r="E3805">
        <v>2.853E-2</v>
      </c>
      <c r="F3805">
        <v>0</v>
      </c>
      <c r="G3805">
        <v>1.248E-2</v>
      </c>
      <c r="H3805" t="s">
        <v>115</v>
      </c>
      <c r="I3805" t="s">
        <v>114</v>
      </c>
      <c r="J3805">
        <v>0.87121999999999999</v>
      </c>
      <c r="K3805">
        <v>4.3369999999999999E-2</v>
      </c>
      <c r="L3805">
        <v>2.4719999999999999E-2</v>
      </c>
      <c r="M3805">
        <v>8.3700000000000007E-3</v>
      </c>
      <c r="N3805">
        <v>5.9100000000000003E-3</v>
      </c>
      <c r="O3805">
        <v>2.5799999999999998E-3</v>
      </c>
      <c r="P3805">
        <v>1.3500000000000001E-3</v>
      </c>
      <c r="Q3805">
        <v>9.3999999999999997E-4</v>
      </c>
      <c r="R3805">
        <f t="shared" si="27"/>
        <v>4.8999999999999998E-4</v>
      </c>
      <c r="S3805">
        <f t="shared" si="28"/>
        <v>6.0000000000000002E-5</v>
      </c>
      <c r="T3805">
        <v>0</v>
      </c>
      <c r="U3805">
        <v>0</v>
      </c>
    </row>
    <row r="3806" spans="1:45" x14ac:dyDescent="0.35">
      <c r="A3806">
        <f>60.11*145.038</f>
        <v>8718.2341800000013</v>
      </c>
      <c r="B3806" s="6">
        <v>1.3469</v>
      </c>
      <c r="C3806">
        <f t="shared" si="26"/>
        <v>138.92000000000002</v>
      </c>
      <c r="D3806">
        <v>0.66368389230238167</v>
      </c>
      <c r="E3806">
        <v>2.853E-2</v>
      </c>
      <c r="F3806">
        <v>0</v>
      </c>
      <c r="G3806">
        <v>1.248E-2</v>
      </c>
      <c r="H3806" t="s">
        <v>115</v>
      </c>
      <c r="I3806" t="s">
        <v>114</v>
      </c>
      <c r="J3806">
        <v>0.87121999999999999</v>
      </c>
      <c r="K3806">
        <v>4.3369999999999999E-2</v>
      </c>
      <c r="L3806">
        <v>2.4719999999999999E-2</v>
      </c>
      <c r="M3806">
        <v>8.3700000000000007E-3</v>
      </c>
      <c r="N3806">
        <v>5.9100000000000003E-3</v>
      </c>
      <c r="O3806">
        <v>2.5799999999999998E-3</v>
      </c>
      <c r="P3806">
        <v>1.3500000000000001E-3</v>
      </c>
      <c r="Q3806">
        <v>9.3999999999999997E-4</v>
      </c>
      <c r="R3806">
        <f t="shared" si="27"/>
        <v>4.8999999999999998E-4</v>
      </c>
      <c r="S3806">
        <f t="shared" si="28"/>
        <v>6.0000000000000002E-5</v>
      </c>
      <c r="T3806">
        <v>0</v>
      </c>
      <c r="U3806">
        <v>0</v>
      </c>
    </row>
    <row r="3807" spans="1:45" x14ac:dyDescent="0.35">
      <c r="A3807">
        <f>65.12*145.038</f>
        <v>9444.874560000002</v>
      </c>
      <c r="B3807" s="6">
        <v>1.4184000000000001</v>
      </c>
      <c r="C3807">
        <f t="shared" si="26"/>
        <v>138.92000000000002</v>
      </c>
      <c r="D3807">
        <v>0.66368389230238167</v>
      </c>
      <c r="E3807">
        <v>2.853E-2</v>
      </c>
      <c r="F3807">
        <v>0</v>
      </c>
      <c r="G3807">
        <v>1.248E-2</v>
      </c>
      <c r="H3807" t="s">
        <v>115</v>
      </c>
      <c r="I3807" t="s">
        <v>114</v>
      </c>
      <c r="J3807">
        <v>0.87121999999999999</v>
      </c>
      <c r="K3807">
        <v>4.3369999999999999E-2</v>
      </c>
      <c r="L3807">
        <v>2.4719999999999999E-2</v>
      </c>
      <c r="M3807">
        <v>8.3700000000000007E-3</v>
      </c>
      <c r="N3807">
        <v>5.9100000000000003E-3</v>
      </c>
      <c r="O3807">
        <v>2.5799999999999998E-3</v>
      </c>
      <c r="P3807">
        <v>1.3500000000000001E-3</v>
      </c>
      <c r="Q3807">
        <v>9.3999999999999997E-4</v>
      </c>
      <c r="R3807">
        <f t="shared" si="27"/>
        <v>4.8999999999999998E-4</v>
      </c>
      <c r="S3807">
        <f t="shared" si="28"/>
        <v>6.0000000000000002E-5</v>
      </c>
      <c r="T3807">
        <v>0</v>
      </c>
      <c r="U3807">
        <v>0</v>
      </c>
    </row>
    <row r="3808" spans="1:45" x14ac:dyDescent="0.35">
      <c r="A3808">
        <f>69.79*145.038</f>
        <v>10122.202020000002</v>
      </c>
      <c r="B3808" s="6">
        <v>1.4801</v>
      </c>
      <c r="C3808">
        <f t="shared" si="26"/>
        <v>138.92000000000002</v>
      </c>
      <c r="D3808">
        <v>0.66368389230238167</v>
      </c>
      <c r="E3808">
        <v>2.853E-2</v>
      </c>
      <c r="F3808">
        <v>0</v>
      </c>
      <c r="G3808">
        <v>1.248E-2</v>
      </c>
      <c r="H3808" t="s">
        <v>115</v>
      </c>
      <c r="I3808" t="s">
        <v>114</v>
      </c>
      <c r="J3808">
        <v>0.87121999999999999</v>
      </c>
      <c r="K3808">
        <v>4.3369999999999999E-2</v>
      </c>
      <c r="L3808">
        <v>2.4719999999999999E-2</v>
      </c>
      <c r="M3808">
        <v>8.3700000000000007E-3</v>
      </c>
      <c r="N3808">
        <v>5.9100000000000003E-3</v>
      </c>
      <c r="O3808">
        <v>2.5799999999999998E-3</v>
      </c>
      <c r="P3808">
        <v>1.3500000000000001E-3</v>
      </c>
      <c r="Q3808">
        <v>9.3999999999999997E-4</v>
      </c>
      <c r="R3808">
        <f t="shared" si="27"/>
        <v>4.8999999999999998E-4</v>
      </c>
      <c r="S3808">
        <f t="shared" si="28"/>
        <v>6.0000000000000002E-5</v>
      </c>
      <c r="T3808">
        <v>0</v>
      </c>
      <c r="U3808">
        <v>0</v>
      </c>
    </row>
    <row r="3809" spans="1:21" x14ac:dyDescent="0.35">
      <c r="A3809">
        <f>75.25*145.038</f>
        <v>10914.1095</v>
      </c>
      <c r="B3809" s="6">
        <v>1.5589</v>
      </c>
      <c r="C3809">
        <f t="shared" si="26"/>
        <v>138.92000000000002</v>
      </c>
      <c r="D3809">
        <v>0.66368389230238167</v>
      </c>
      <c r="E3809">
        <v>2.853E-2</v>
      </c>
      <c r="F3809">
        <v>0</v>
      </c>
      <c r="G3809">
        <v>1.248E-2</v>
      </c>
      <c r="H3809" t="s">
        <v>115</v>
      </c>
      <c r="I3809" t="s">
        <v>114</v>
      </c>
      <c r="J3809">
        <v>0.87121999999999999</v>
      </c>
      <c r="K3809">
        <v>4.3369999999999999E-2</v>
      </c>
      <c r="L3809">
        <v>2.4719999999999999E-2</v>
      </c>
      <c r="M3809">
        <v>8.3700000000000007E-3</v>
      </c>
      <c r="N3809">
        <v>5.9100000000000003E-3</v>
      </c>
      <c r="O3809">
        <v>2.5799999999999998E-3</v>
      </c>
      <c r="P3809">
        <v>1.3500000000000001E-3</v>
      </c>
      <c r="Q3809">
        <v>9.3999999999999997E-4</v>
      </c>
      <c r="R3809">
        <f t="shared" si="27"/>
        <v>4.8999999999999998E-4</v>
      </c>
      <c r="S3809">
        <f t="shared" si="28"/>
        <v>6.0000000000000002E-5</v>
      </c>
      <c r="T3809">
        <v>0</v>
      </c>
      <c r="U3809">
        <v>0</v>
      </c>
    </row>
    <row r="3810" spans="1:21" x14ac:dyDescent="0.35">
      <c r="A3810">
        <f>80.3*145.038</f>
        <v>11646.5514</v>
      </c>
      <c r="B3810" s="6">
        <v>1.6297999999999999</v>
      </c>
      <c r="C3810">
        <f t="shared" si="26"/>
        <v>138.92000000000002</v>
      </c>
      <c r="D3810">
        <v>0.66368389230238167</v>
      </c>
      <c r="E3810">
        <v>2.853E-2</v>
      </c>
      <c r="F3810">
        <v>0</v>
      </c>
      <c r="G3810">
        <v>1.248E-2</v>
      </c>
      <c r="H3810" t="s">
        <v>115</v>
      </c>
      <c r="I3810" t="s">
        <v>114</v>
      </c>
      <c r="J3810">
        <v>0.87121999999999999</v>
      </c>
      <c r="K3810">
        <v>4.3369999999999999E-2</v>
      </c>
      <c r="L3810">
        <v>2.4719999999999999E-2</v>
      </c>
      <c r="M3810">
        <v>8.3700000000000007E-3</v>
      </c>
      <c r="N3810">
        <v>5.9100000000000003E-3</v>
      </c>
      <c r="O3810">
        <v>2.5799999999999998E-3</v>
      </c>
      <c r="P3810">
        <v>1.3500000000000001E-3</v>
      </c>
      <c r="Q3810">
        <v>9.3999999999999997E-4</v>
      </c>
      <c r="R3810">
        <f t="shared" si="27"/>
        <v>4.8999999999999998E-4</v>
      </c>
      <c r="S3810">
        <f t="shared" si="28"/>
        <v>6.0000000000000002E-5</v>
      </c>
      <c r="T3810">
        <v>0</v>
      </c>
      <c r="U3810">
        <v>0</v>
      </c>
    </row>
    <row r="3811" spans="1:21" x14ac:dyDescent="0.35">
      <c r="A3811">
        <f>85.1*145.038</f>
        <v>12342.7338</v>
      </c>
      <c r="B3811" s="6">
        <v>1.6970000000000001</v>
      </c>
      <c r="C3811">
        <f t="shared" si="26"/>
        <v>138.92000000000002</v>
      </c>
      <c r="D3811">
        <v>0.66368389230238167</v>
      </c>
      <c r="E3811">
        <v>2.853E-2</v>
      </c>
      <c r="F3811">
        <v>0</v>
      </c>
      <c r="G3811">
        <v>1.248E-2</v>
      </c>
      <c r="H3811" t="s">
        <v>115</v>
      </c>
      <c r="I3811" t="s">
        <v>114</v>
      </c>
      <c r="J3811">
        <v>0.87121999999999999</v>
      </c>
      <c r="K3811">
        <v>4.3369999999999999E-2</v>
      </c>
      <c r="L3811">
        <v>2.4719999999999999E-2</v>
      </c>
      <c r="M3811">
        <v>8.3700000000000007E-3</v>
      </c>
      <c r="N3811">
        <v>5.9100000000000003E-3</v>
      </c>
      <c r="O3811">
        <v>2.5799999999999998E-3</v>
      </c>
      <c r="P3811">
        <v>1.3500000000000001E-3</v>
      </c>
      <c r="Q3811">
        <v>9.3999999999999997E-4</v>
      </c>
      <c r="R3811">
        <f t="shared" si="27"/>
        <v>4.8999999999999998E-4</v>
      </c>
      <c r="S3811">
        <f t="shared" si="28"/>
        <v>6.0000000000000002E-5</v>
      </c>
      <c r="T3811">
        <v>0</v>
      </c>
      <c r="U3811">
        <v>0</v>
      </c>
    </row>
    <row r="3812" spans="1:21" x14ac:dyDescent="0.35">
      <c r="A3812">
        <f>90.36*145.038</f>
        <v>13105.633680000001</v>
      </c>
      <c r="B3812" s="6">
        <v>1.7706</v>
      </c>
      <c r="C3812">
        <f t="shared" si="26"/>
        <v>138.92000000000002</v>
      </c>
      <c r="D3812">
        <v>0.66368389230238167</v>
      </c>
      <c r="E3812">
        <v>2.853E-2</v>
      </c>
      <c r="F3812">
        <v>0</v>
      </c>
      <c r="G3812">
        <v>1.248E-2</v>
      </c>
      <c r="H3812" t="s">
        <v>115</v>
      </c>
      <c r="I3812" t="s">
        <v>114</v>
      </c>
      <c r="J3812">
        <v>0.87121999999999999</v>
      </c>
      <c r="K3812">
        <v>4.3369999999999999E-2</v>
      </c>
      <c r="L3812">
        <v>2.4719999999999999E-2</v>
      </c>
      <c r="M3812">
        <v>8.3700000000000007E-3</v>
      </c>
      <c r="N3812">
        <v>5.9100000000000003E-3</v>
      </c>
      <c r="O3812">
        <v>2.5799999999999998E-3</v>
      </c>
      <c r="P3812">
        <v>1.3500000000000001E-3</v>
      </c>
      <c r="Q3812">
        <v>9.3999999999999997E-4</v>
      </c>
      <c r="R3812">
        <f t="shared" si="27"/>
        <v>4.8999999999999998E-4</v>
      </c>
      <c r="S3812">
        <f t="shared" si="28"/>
        <v>6.0000000000000002E-5</v>
      </c>
      <c r="T3812">
        <v>0</v>
      </c>
      <c r="U3812">
        <v>0</v>
      </c>
    </row>
    <row r="3813" spans="1:21" x14ac:dyDescent="0.35">
      <c r="A3813">
        <f>30.76*145.038</f>
        <v>4461.3688800000009</v>
      </c>
      <c r="B3813" s="6">
        <v>0.95799999999999996</v>
      </c>
      <c r="C3813">
        <f>79*1.8+32</f>
        <v>174.20000000000002</v>
      </c>
      <c r="D3813">
        <v>0.66368389230238167</v>
      </c>
      <c r="E3813">
        <v>2.853E-2</v>
      </c>
      <c r="F3813">
        <v>0</v>
      </c>
      <c r="G3813">
        <v>1.248E-2</v>
      </c>
      <c r="H3813" t="s">
        <v>115</v>
      </c>
      <c r="I3813" t="s">
        <v>114</v>
      </c>
      <c r="J3813">
        <v>0.87121999999999999</v>
      </c>
      <c r="K3813">
        <v>4.3369999999999999E-2</v>
      </c>
      <c r="L3813">
        <v>2.4719999999999999E-2</v>
      </c>
      <c r="M3813">
        <v>8.3700000000000007E-3</v>
      </c>
      <c r="N3813">
        <v>5.9100000000000003E-3</v>
      </c>
      <c r="O3813">
        <v>2.5799999999999998E-3</v>
      </c>
      <c r="P3813">
        <v>1.3500000000000001E-3</v>
      </c>
      <c r="Q3813">
        <v>9.3999999999999997E-4</v>
      </c>
      <c r="R3813">
        <f t="shared" si="27"/>
        <v>4.8999999999999998E-4</v>
      </c>
      <c r="S3813">
        <f t="shared" si="28"/>
        <v>6.0000000000000002E-5</v>
      </c>
      <c r="T3813">
        <v>0</v>
      </c>
      <c r="U3813">
        <v>0</v>
      </c>
    </row>
    <row r="3814" spans="1:21" x14ac:dyDescent="0.35">
      <c r="A3814">
        <f>41.3*145.038</f>
        <v>5990.0694000000003</v>
      </c>
      <c r="B3814" s="6">
        <v>1.0812999999999999</v>
      </c>
      <c r="C3814">
        <f>79*1.8+32</f>
        <v>174.20000000000002</v>
      </c>
      <c r="D3814">
        <v>0.66368389230238167</v>
      </c>
      <c r="E3814">
        <v>2.853E-2</v>
      </c>
      <c r="F3814">
        <v>0</v>
      </c>
      <c r="G3814">
        <v>1.248E-2</v>
      </c>
      <c r="H3814" t="s">
        <v>115</v>
      </c>
      <c r="I3814" t="s">
        <v>114</v>
      </c>
      <c r="J3814">
        <v>0.87121999999999999</v>
      </c>
      <c r="K3814">
        <v>4.3369999999999999E-2</v>
      </c>
      <c r="L3814">
        <v>2.4719999999999999E-2</v>
      </c>
      <c r="M3814">
        <v>8.3700000000000007E-3</v>
      </c>
      <c r="N3814">
        <v>5.9100000000000003E-3</v>
      </c>
      <c r="O3814">
        <v>2.5799999999999998E-3</v>
      </c>
      <c r="P3814">
        <v>1.3500000000000001E-3</v>
      </c>
      <c r="Q3814">
        <v>9.3999999999999997E-4</v>
      </c>
      <c r="R3814">
        <f t="shared" si="27"/>
        <v>4.8999999999999998E-4</v>
      </c>
      <c r="S3814">
        <f t="shared" si="28"/>
        <v>6.0000000000000002E-5</v>
      </c>
      <c r="T3814">
        <v>0</v>
      </c>
      <c r="U3814">
        <v>0</v>
      </c>
    </row>
    <row r="3815" spans="1:21" x14ac:dyDescent="0.35">
      <c r="A3815">
        <f>50.82*145.038</f>
        <v>7370.8311600000006</v>
      </c>
      <c r="B3815" s="6">
        <v>1.2045999999999999</v>
      </c>
      <c r="C3815">
        <f t="shared" ref="C3815:C3822" si="29">79*1.8+32</f>
        <v>174.20000000000002</v>
      </c>
      <c r="D3815">
        <v>0.66368389230238167</v>
      </c>
      <c r="E3815">
        <v>2.853E-2</v>
      </c>
      <c r="F3815">
        <v>0</v>
      </c>
      <c r="G3815">
        <v>1.248E-2</v>
      </c>
      <c r="H3815" t="s">
        <v>115</v>
      </c>
      <c r="I3815" t="s">
        <v>114</v>
      </c>
      <c r="J3815">
        <v>0.87121999999999999</v>
      </c>
      <c r="K3815">
        <v>4.3369999999999999E-2</v>
      </c>
      <c r="L3815">
        <v>2.4719999999999999E-2</v>
      </c>
      <c r="M3815">
        <v>8.3700000000000007E-3</v>
      </c>
      <c r="N3815">
        <v>5.9100000000000003E-3</v>
      </c>
      <c r="O3815">
        <v>2.5799999999999998E-3</v>
      </c>
      <c r="P3815">
        <v>1.3500000000000001E-3</v>
      </c>
      <c r="Q3815">
        <v>9.3999999999999997E-4</v>
      </c>
      <c r="R3815">
        <f t="shared" si="27"/>
        <v>4.8999999999999998E-4</v>
      </c>
      <c r="S3815">
        <f t="shared" si="28"/>
        <v>6.0000000000000002E-5</v>
      </c>
      <c r="T3815">
        <v>0</v>
      </c>
      <c r="U3815">
        <v>0</v>
      </c>
    </row>
    <row r="3816" spans="1:21" x14ac:dyDescent="0.35">
      <c r="A3816">
        <f>59.61*145.038</f>
        <v>8645.7151800000011</v>
      </c>
      <c r="B3816" s="6">
        <v>1.3216000000000001</v>
      </c>
      <c r="C3816">
        <f t="shared" si="29"/>
        <v>174.20000000000002</v>
      </c>
      <c r="D3816">
        <v>0.66368389230238167</v>
      </c>
      <c r="E3816">
        <v>2.853E-2</v>
      </c>
      <c r="F3816">
        <v>0</v>
      </c>
      <c r="G3816">
        <v>1.248E-2</v>
      </c>
      <c r="H3816" t="s">
        <v>115</v>
      </c>
      <c r="I3816" t="s">
        <v>114</v>
      </c>
      <c r="J3816">
        <v>0.87121999999999999</v>
      </c>
      <c r="K3816">
        <v>4.3369999999999999E-2</v>
      </c>
      <c r="L3816">
        <v>2.4719999999999999E-2</v>
      </c>
      <c r="M3816">
        <v>8.3700000000000007E-3</v>
      </c>
      <c r="N3816">
        <v>5.9100000000000003E-3</v>
      </c>
      <c r="O3816">
        <v>2.5799999999999998E-3</v>
      </c>
      <c r="P3816">
        <v>1.3500000000000001E-3</v>
      </c>
      <c r="Q3816">
        <v>9.3999999999999997E-4</v>
      </c>
      <c r="R3816">
        <f t="shared" si="27"/>
        <v>4.8999999999999998E-4</v>
      </c>
      <c r="S3816">
        <f t="shared" si="28"/>
        <v>6.0000000000000002E-5</v>
      </c>
      <c r="T3816">
        <v>0</v>
      </c>
      <c r="U3816">
        <v>0</v>
      </c>
    </row>
    <row r="3817" spans="1:21" x14ac:dyDescent="0.35">
      <c r="A3817">
        <f>65.28*145.038</f>
        <v>9468.0806400000001</v>
      </c>
      <c r="B3817" s="6">
        <v>1.4004000000000001</v>
      </c>
      <c r="C3817">
        <f t="shared" si="29"/>
        <v>174.20000000000002</v>
      </c>
      <c r="D3817">
        <v>0.66368389230238167</v>
      </c>
      <c r="E3817">
        <v>2.853E-2</v>
      </c>
      <c r="F3817">
        <v>0</v>
      </c>
      <c r="G3817">
        <v>1.248E-2</v>
      </c>
      <c r="H3817" t="s">
        <v>115</v>
      </c>
      <c r="I3817" t="s">
        <v>114</v>
      </c>
      <c r="J3817">
        <v>0.87121999999999999</v>
      </c>
      <c r="K3817">
        <v>4.3369999999999999E-2</v>
      </c>
      <c r="L3817">
        <v>2.4719999999999999E-2</v>
      </c>
      <c r="M3817">
        <v>8.3700000000000007E-3</v>
      </c>
      <c r="N3817">
        <v>5.9100000000000003E-3</v>
      </c>
      <c r="O3817">
        <v>2.5799999999999998E-3</v>
      </c>
      <c r="P3817">
        <v>1.3500000000000001E-3</v>
      </c>
      <c r="Q3817">
        <v>9.3999999999999997E-4</v>
      </c>
      <c r="R3817">
        <f t="shared" si="27"/>
        <v>4.8999999999999998E-4</v>
      </c>
      <c r="S3817">
        <f t="shared" si="28"/>
        <v>6.0000000000000002E-5</v>
      </c>
      <c r="T3817">
        <v>0</v>
      </c>
      <c r="U3817">
        <v>0</v>
      </c>
    </row>
    <row r="3818" spans="1:21" x14ac:dyDescent="0.35">
      <c r="A3818">
        <f>69.98*145.038</f>
        <v>10149.759240000001</v>
      </c>
      <c r="B3818" s="6">
        <v>1.4633</v>
      </c>
      <c r="C3818">
        <f t="shared" si="29"/>
        <v>174.20000000000002</v>
      </c>
      <c r="D3818">
        <v>0.66368389230238167</v>
      </c>
      <c r="E3818">
        <v>2.853E-2</v>
      </c>
      <c r="F3818">
        <v>0</v>
      </c>
      <c r="G3818">
        <v>1.248E-2</v>
      </c>
      <c r="H3818" t="s">
        <v>115</v>
      </c>
      <c r="I3818" t="s">
        <v>114</v>
      </c>
      <c r="J3818">
        <v>0.87121999999999999</v>
      </c>
      <c r="K3818">
        <v>4.3369999999999999E-2</v>
      </c>
      <c r="L3818">
        <v>2.4719999999999999E-2</v>
      </c>
      <c r="M3818">
        <v>8.3700000000000007E-3</v>
      </c>
      <c r="N3818">
        <v>5.9100000000000003E-3</v>
      </c>
      <c r="O3818">
        <v>2.5799999999999998E-3</v>
      </c>
      <c r="P3818">
        <v>1.3500000000000001E-3</v>
      </c>
      <c r="Q3818">
        <v>9.3999999999999997E-4</v>
      </c>
      <c r="R3818">
        <f t="shared" si="27"/>
        <v>4.8999999999999998E-4</v>
      </c>
      <c r="S3818">
        <f t="shared" si="28"/>
        <v>6.0000000000000002E-5</v>
      </c>
      <c r="T3818">
        <v>0</v>
      </c>
      <c r="U3818">
        <v>0</v>
      </c>
    </row>
    <row r="3819" spans="1:21" x14ac:dyDescent="0.35">
      <c r="A3819">
        <f>75.28*145.038</f>
        <v>10918.460640000001</v>
      </c>
      <c r="B3819" s="6">
        <v>1.5322</v>
      </c>
      <c r="C3819">
        <f t="shared" si="29"/>
        <v>174.20000000000002</v>
      </c>
      <c r="D3819">
        <v>0.66368389230238167</v>
      </c>
      <c r="E3819">
        <v>2.853E-2</v>
      </c>
      <c r="F3819">
        <v>0</v>
      </c>
      <c r="G3819">
        <v>1.248E-2</v>
      </c>
      <c r="H3819" t="s">
        <v>115</v>
      </c>
      <c r="I3819" t="s">
        <v>114</v>
      </c>
      <c r="J3819">
        <v>0.87121999999999999</v>
      </c>
      <c r="K3819">
        <v>4.3369999999999999E-2</v>
      </c>
      <c r="L3819">
        <v>2.4719999999999999E-2</v>
      </c>
      <c r="M3819">
        <v>8.3700000000000007E-3</v>
      </c>
      <c r="N3819">
        <v>5.9100000000000003E-3</v>
      </c>
      <c r="O3819">
        <v>2.5799999999999998E-3</v>
      </c>
      <c r="P3819">
        <v>1.3500000000000001E-3</v>
      </c>
      <c r="Q3819">
        <v>9.3999999999999997E-4</v>
      </c>
      <c r="R3819">
        <f t="shared" si="27"/>
        <v>4.8999999999999998E-4</v>
      </c>
      <c r="S3819">
        <f t="shared" si="28"/>
        <v>6.0000000000000002E-5</v>
      </c>
      <c r="T3819">
        <v>0</v>
      </c>
      <c r="U3819">
        <v>0</v>
      </c>
    </row>
    <row r="3820" spans="1:21" x14ac:dyDescent="0.35">
      <c r="A3820">
        <f>79.92*145.038</f>
        <v>11591.436960000001</v>
      </c>
      <c r="B3820" s="6">
        <v>1.5935999999999999</v>
      </c>
      <c r="C3820">
        <f t="shared" si="29"/>
        <v>174.20000000000002</v>
      </c>
      <c r="D3820">
        <v>0.66368389230238167</v>
      </c>
      <c r="E3820">
        <v>2.853E-2</v>
      </c>
      <c r="F3820">
        <v>0</v>
      </c>
      <c r="G3820">
        <v>1.248E-2</v>
      </c>
      <c r="H3820" t="s">
        <v>115</v>
      </c>
      <c r="I3820" t="s">
        <v>114</v>
      </c>
      <c r="J3820">
        <v>0.87121999999999999</v>
      </c>
      <c r="K3820">
        <v>4.3369999999999999E-2</v>
      </c>
      <c r="L3820">
        <v>2.4719999999999999E-2</v>
      </c>
      <c r="M3820">
        <v>8.3700000000000007E-3</v>
      </c>
      <c r="N3820">
        <v>5.9100000000000003E-3</v>
      </c>
      <c r="O3820">
        <v>2.5799999999999998E-3</v>
      </c>
      <c r="P3820">
        <v>1.3500000000000001E-3</v>
      </c>
      <c r="Q3820">
        <v>9.3999999999999997E-4</v>
      </c>
      <c r="R3820">
        <f t="shared" si="27"/>
        <v>4.8999999999999998E-4</v>
      </c>
      <c r="S3820">
        <f t="shared" si="28"/>
        <v>6.0000000000000002E-5</v>
      </c>
      <c r="T3820">
        <v>0</v>
      </c>
      <c r="U3820">
        <v>0</v>
      </c>
    </row>
    <row r="3821" spans="1:21" x14ac:dyDescent="0.35">
      <c r="A3821">
        <f>85.4*145.038</f>
        <v>12386.245200000001</v>
      </c>
      <c r="B3821" s="6">
        <v>1.6666000000000001</v>
      </c>
      <c r="C3821">
        <f t="shared" si="29"/>
        <v>174.20000000000002</v>
      </c>
      <c r="D3821">
        <v>0.66368389230238167</v>
      </c>
      <c r="E3821">
        <v>2.853E-2</v>
      </c>
      <c r="F3821">
        <v>0</v>
      </c>
      <c r="G3821">
        <v>1.248E-2</v>
      </c>
      <c r="H3821" t="s">
        <v>115</v>
      </c>
      <c r="I3821" t="s">
        <v>114</v>
      </c>
      <c r="J3821">
        <v>0.87121999999999999</v>
      </c>
      <c r="K3821">
        <v>4.3369999999999999E-2</v>
      </c>
      <c r="L3821">
        <v>2.4719999999999999E-2</v>
      </c>
      <c r="M3821">
        <v>8.3700000000000007E-3</v>
      </c>
      <c r="N3821">
        <v>5.9100000000000003E-3</v>
      </c>
      <c r="O3821">
        <v>2.5799999999999998E-3</v>
      </c>
      <c r="P3821">
        <v>1.3500000000000001E-3</v>
      </c>
      <c r="Q3821">
        <v>9.3999999999999997E-4</v>
      </c>
      <c r="R3821">
        <f t="shared" si="27"/>
        <v>4.8999999999999998E-4</v>
      </c>
      <c r="S3821">
        <f t="shared" si="28"/>
        <v>6.0000000000000002E-5</v>
      </c>
      <c r="T3821">
        <v>0</v>
      </c>
      <c r="U3821">
        <v>0</v>
      </c>
    </row>
    <row r="3822" spans="1:21" x14ac:dyDescent="0.35">
      <c r="A3822">
        <f>89.85*145.038</f>
        <v>13031.6643</v>
      </c>
      <c r="B3822" s="6">
        <v>1.7244999999999999</v>
      </c>
      <c r="C3822">
        <f t="shared" si="29"/>
        <v>174.20000000000002</v>
      </c>
      <c r="D3822">
        <v>0.66368389230238167</v>
      </c>
      <c r="E3822">
        <v>2.853E-2</v>
      </c>
      <c r="F3822">
        <v>0</v>
      </c>
      <c r="G3822">
        <v>1.248E-2</v>
      </c>
      <c r="H3822" t="s">
        <v>115</v>
      </c>
      <c r="I3822" t="s">
        <v>114</v>
      </c>
      <c r="J3822">
        <v>0.87121999999999999</v>
      </c>
      <c r="K3822">
        <v>4.3369999999999999E-2</v>
      </c>
      <c r="L3822">
        <v>2.4719999999999999E-2</v>
      </c>
      <c r="M3822">
        <v>8.3700000000000007E-3</v>
      </c>
      <c r="N3822">
        <v>5.9100000000000003E-3</v>
      </c>
      <c r="O3822">
        <v>2.5799999999999998E-3</v>
      </c>
      <c r="P3822">
        <v>1.3500000000000001E-3</v>
      </c>
      <c r="Q3822">
        <v>9.3999999999999997E-4</v>
      </c>
      <c r="R3822">
        <f t="shared" si="27"/>
        <v>4.8999999999999998E-4</v>
      </c>
      <c r="S3822">
        <f t="shared" si="28"/>
        <v>6.0000000000000002E-5</v>
      </c>
      <c r="T3822">
        <v>0</v>
      </c>
      <c r="U3822">
        <v>0</v>
      </c>
    </row>
    <row r="3823" spans="1:21" x14ac:dyDescent="0.35">
      <c r="A3823">
        <f>24.09*145.038</f>
        <v>3493.9654200000004</v>
      </c>
      <c r="B3823" s="6">
        <v>0.91879999999999995</v>
      </c>
      <c r="C3823">
        <f>98.4*1.8+32</f>
        <v>209.12</v>
      </c>
      <c r="D3823">
        <v>0.66368389230238167</v>
      </c>
      <c r="E3823">
        <v>2.853E-2</v>
      </c>
      <c r="F3823">
        <v>0</v>
      </c>
      <c r="G3823">
        <v>1.248E-2</v>
      </c>
      <c r="H3823" t="s">
        <v>115</v>
      </c>
      <c r="I3823" t="s">
        <v>114</v>
      </c>
      <c r="J3823">
        <v>0.87121999999999999</v>
      </c>
      <c r="K3823">
        <v>4.3369999999999999E-2</v>
      </c>
      <c r="L3823">
        <v>2.4719999999999999E-2</v>
      </c>
      <c r="M3823">
        <v>8.3700000000000007E-3</v>
      </c>
      <c r="N3823">
        <v>5.9100000000000003E-3</v>
      </c>
      <c r="O3823">
        <v>2.5799999999999998E-3</v>
      </c>
      <c r="P3823">
        <v>1.3500000000000001E-3</v>
      </c>
      <c r="Q3823">
        <v>9.3999999999999997E-4</v>
      </c>
      <c r="R3823">
        <f t="shared" si="27"/>
        <v>4.8999999999999998E-4</v>
      </c>
      <c r="S3823">
        <f t="shared" si="28"/>
        <v>6.0000000000000002E-5</v>
      </c>
      <c r="T3823">
        <v>0</v>
      </c>
      <c r="U3823">
        <v>0</v>
      </c>
    </row>
    <row r="3824" spans="1:21" x14ac:dyDescent="0.35">
      <c r="A3824">
        <f>31.39*145.038</f>
        <v>4552.7428200000004</v>
      </c>
      <c r="B3824" s="6">
        <v>0.98009999999999997</v>
      </c>
      <c r="C3824">
        <f t="shared" ref="C3824:C3833" si="30">98.4*1.8+32</f>
        <v>209.12</v>
      </c>
      <c r="D3824">
        <v>0.66368389230238167</v>
      </c>
      <c r="E3824">
        <v>2.853E-2</v>
      </c>
      <c r="F3824">
        <v>0</v>
      </c>
      <c r="G3824">
        <v>1.248E-2</v>
      </c>
      <c r="H3824" t="s">
        <v>115</v>
      </c>
      <c r="I3824" t="s">
        <v>114</v>
      </c>
      <c r="J3824">
        <v>0.87121999999999999</v>
      </c>
      <c r="K3824">
        <v>4.3369999999999999E-2</v>
      </c>
      <c r="L3824">
        <v>2.4719999999999999E-2</v>
      </c>
      <c r="M3824">
        <v>8.3700000000000007E-3</v>
      </c>
      <c r="N3824">
        <v>5.9100000000000003E-3</v>
      </c>
      <c r="O3824">
        <v>2.5799999999999998E-3</v>
      </c>
      <c r="P3824">
        <v>1.3500000000000001E-3</v>
      </c>
      <c r="Q3824">
        <v>9.3999999999999997E-4</v>
      </c>
      <c r="R3824">
        <f t="shared" si="27"/>
        <v>4.8999999999999998E-4</v>
      </c>
      <c r="S3824">
        <f t="shared" si="28"/>
        <v>6.0000000000000002E-5</v>
      </c>
      <c r="T3824">
        <v>0</v>
      </c>
      <c r="U3824">
        <v>0</v>
      </c>
    </row>
    <row r="3825" spans="1:21" x14ac:dyDescent="0.35">
      <c r="A3825">
        <f>41.11*145.038</f>
        <v>5962.5121800000006</v>
      </c>
      <c r="B3825" s="6">
        <v>1.0853999999999999</v>
      </c>
      <c r="C3825">
        <f t="shared" si="30"/>
        <v>209.12</v>
      </c>
      <c r="D3825">
        <v>0.66368389230238167</v>
      </c>
      <c r="E3825">
        <v>2.853E-2</v>
      </c>
      <c r="F3825">
        <v>0</v>
      </c>
      <c r="G3825">
        <v>1.248E-2</v>
      </c>
      <c r="H3825" t="s">
        <v>115</v>
      </c>
      <c r="I3825" t="s">
        <v>114</v>
      </c>
      <c r="J3825">
        <v>0.87121999999999999</v>
      </c>
      <c r="K3825">
        <v>4.3369999999999999E-2</v>
      </c>
      <c r="L3825">
        <v>2.4719999999999999E-2</v>
      </c>
      <c r="M3825">
        <v>8.3700000000000007E-3</v>
      </c>
      <c r="N3825">
        <v>5.9100000000000003E-3</v>
      </c>
      <c r="O3825">
        <v>2.5799999999999998E-3</v>
      </c>
      <c r="P3825">
        <v>1.3500000000000001E-3</v>
      </c>
      <c r="Q3825">
        <v>9.3999999999999997E-4</v>
      </c>
      <c r="R3825">
        <f t="shared" si="27"/>
        <v>4.8999999999999998E-4</v>
      </c>
      <c r="S3825">
        <f t="shared" si="28"/>
        <v>6.0000000000000002E-5</v>
      </c>
      <c r="T3825">
        <v>0</v>
      </c>
      <c r="U3825">
        <v>0</v>
      </c>
    </row>
    <row r="3826" spans="1:21" x14ac:dyDescent="0.35">
      <c r="A3826">
        <f>50.31*145.038</f>
        <v>7296.8617800000011</v>
      </c>
      <c r="B3826" s="6">
        <v>1.1933</v>
      </c>
      <c r="C3826">
        <f t="shared" si="30"/>
        <v>209.12</v>
      </c>
      <c r="D3826">
        <v>0.66368389230238167</v>
      </c>
      <c r="E3826">
        <v>2.853E-2</v>
      </c>
      <c r="F3826">
        <v>0</v>
      </c>
      <c r="G3826">
        <v>1.248E-2</v>
      </c>
      <c r="H3826" t="s">
        <v>115</v>
      </c>
      <c r="I3826" t="s">
        <v>114</v>
      </c>
      <c r="J3826">
        <v>0.87121999999999999</v>
      </c>
      <c r="K3826">
        <v>4.3369999999999999E-2</v>
      </c>
      <c r="L3826">
        <v>2.4719999999999999E-2</v>
      </c>
      <c r="M3826">
        <v>8.3700000000000007E-3</v>
      </c>
      <c r="N3826">
        <v>5.9100000000000003E-3</v>
      </c>
      <c r="O3826">
        <v>2.5799999999999998E-3</v>
      </c>
      <c r="P3826">
        <v>1.3500000000000001E-3</v>
      </c>
      <c r="Q3826">
        <v>9.3999999999999997E-4</v>
      </c>
      <c r="R3826">
        <f t="shared" si="27"/>
        <v>4.8999999999999998E-4</v>
      </c>
      <c r="S3826">
        <f t="shared" si="28"/>
        <v>6.0000000000000002E-5</v>
      </c>
      <c r="T3826">
        <v>0</v>
      </c>
      <c r="U3826">
        <v>0</v>
      </c>
    </row>
    <row r="3827" spans="1:21" x14ac:dyDescent="0.35">
      <c r="A3827">
        <f>59.52*145.038</f>
        <v>8632.6617600000009</v>
      </c>
      <c r="B3827" s="6">
        <v>1.3084</v>
      </c>
      <c r="C3827">
        <f t="shared" si="30"/>
        <v>209.12</v>
      </c>
      <c r="D3827">
        <v>0.66368389230238167</v>
      </c>
      <c r="E3827">
        <v>2.853E-2</v>
      </c>
      <c r="F3827">
        <v>0</v>
      </c>
      <c r="G3827">
        <v>1.248E-2</v>
      </c>
      <c r="H3827" t="s">
        <v>115</v>
      </c>
      <c r="I3827" t="s">
        <v>114</v>
      </c>
      <c r="J3827">
        <v>0.87121999999999999</v>
      </c>
      <c r="K3827">
        <v>4.3369999999999999E-2</v>
      </c>
      <c r="L3827">
        <v>2.4719999999999999E-2</v>
      </c>
      <c r="M3827">
        <v>8.3700000000000007E-3</v>
      </c>
      <c r="N3827">
        <v>5.9100000000000003E-3</v>
      </c>
      <c r="O3827">
        <v>2.5799999999999998E-3</v>
      </c>
      <c r="P3827">
        <v>1.3500000000000001E-3</v>
      </c>
      <c r="Q3827">
        <v>9.3999999999999997E-4</v>
      </c>
      <c r="R3827">
        <f t="shared" si="27"/>
        <v>4.8999999999999998E-4</v>
      </c>
      <c r="S3827">
        <f t="shared" si="28"/>
        <v>6.0000000000000002E-5</v>
      </c>
      <c r="T3827">
        <v>0</v>
      </c>
      <c r="U3827">
        <v>0</v>
      </c>
    </row>
    <row r="3828" spans="1:21" x14ac:dyDescent="0.35">
      <c r="A3828">
        <f>65.5*145.038</f>
        <v>9499.9890000000014</v>
      </c>
      <c r="B3828" s="6">
        <v>1.3824000000000001</v>
      </c>
      <c r="C3828">
        <f t="shared" si="30"/>
        <v>209.12</v>
      </c>
      <c r="D3828">
        <v>0.66368389230238167</v>
      </c>
      <c r="E3828">
        <v>2.853E-2</v>
      </c>
      <c r="F3828">
        <v>0</v>
      </c>
      <c r="G3828">
        <v>1.248E-2</v>
      </c>
      <c r="H3828" t="s">
        <v>115</v>
      </c>
      <c r="I3828" t="s">
        <v>114</v>
      </c>
      <c r="J3828">
        <v>0.87121999999999999</v>
      </c>
      <c r="K3828">
        <v>4.3369999999999999E-2</v>
      </c>
      <c r="L3828">
        <v>2.4719999999999999E-2</v>
      </c>
      <c r="M3828">
        <v>8.3700000000000007E-3</v>
      </c>
      <c r="N3828">
        <v>5.9100000000000003E-3</v>
      </c>
      <c r="O3828">
        <v>2.5799999999999998E-3</v>
      </c>
      <c r="P3828">
        <v>1.3500000000000001E-3</v>
      </c>
      <c r="Q3828">
        <v>9.3999999999999997E-4</v>
      </c>
      <c r="R3828">
        <f t="shared" si="27"/>
        <v>4.8999999999999998E-4</v>
      </c>
      <c r="S3828">
        <f t="shared" si="28"/>
        <v>6.0000000000000002E-5</v>
      </c>
      <c r="T3828">
        <v>0</v>
      </c>
      <c r="U3828">
        <v>0</v>
      </c>
    </row>
    <row r="3829" spans="1:21" x14ac:dyDescent="0.35">
      <c r="A3829">
        <f>70.32*145.038</f>
        <v>10199.07216</v>
      </c>
      <c r="B3829" s="6">
        <v>1.4428000000000001</v>
      </c>
      <c r="C3829">
        <f t="shared" si="30"/>
        <v>209.12</v>
      </c>
      <c r="D3829">
        <v>0.66368389230238167</v>
      </c>
      <c r="E3829">
        <v>2.853E-2</v>
      </c>
      <c r="F3829">
        <v>0</v>
      </c>
      <c r="G3829">
        <v>1.248E-2</v>
      </c>
      <c r="H3829" t="s">
        <v>115</v>
      </c>
      <c r="I3829" t="s">
        <v>114</v>
      </c>
      <c r="J3829">
        <v>0.87121999999999999</v>
      </c>
      <c r="K3829">
        <v>4.3369999999999999E-2</v>
      </c>
      <c r="L3829">
        <v>2.4719999999999999E-2</v>
      </c>
      <c r="M3829">
        <v>8.3700000000000007E-3</v>
      </c>
      <c r="N3829">
        <v>5.9100000000000003E-3</v>
      </c>
      <c r="O3829">
        <v>2.5799999999999998E-3</v>
      </c>
      <c r="P3829">
        <v>1.3500000000000001E-3</v>
      </c>
      <c r="Q3829">
        <v>9.3999999999999997E-4</v>
      </c>
      <c r="R3829">
        <f t="shared" si="27"/>
        <v>4.8999999999999998E-4</v>
      </c>
      <c r="S3829">
        <f t="shared" si="28"/>
        <v>6.0000000000000002E-5</v>
      </c>
      <c r="T3829">
        <v>0</v>
      </c>
      <c r="U3829">
        <v>0</v>
      </c>
    </row>
    <row r="3830" spans="1:21" x14ac:dyDescent="0.35">
      <c r="A3830">
        <f>75.78*145.038</f>
        <v>10990.979640000001</v>
      </c>
      <c r="B3830" s="6">
        <v>1.5113000000000001</v>
      </c>
      <c r="C3830">
        <f t="shared" si="30"/>
        <v>209.12</v>
      </c>
      <c r="D3830">
        <v>0.66368389230238167</v>
      </c>
      <c r="E3830">
        <v>2.853E-2</v>
      </c>
      <c r="F3830">
        <v>0</v>
      </c>
      <c r="G3830">
        <v>1.248E-2</v>
      </c>
      <c r="H3830" t="s">
        <v>115</v>
      </c>
      <c r="I3830" t="s">
        <v>114</v>
      </c>
      <c r="J3830">
        <v>0.87121999999999999</v>
      </c>
      <c r="K3830">
        <v>4.3369999999999999E-2</v>
      </c>
      <c r="L3830">
        <v>2.4719999999999999E-2</v>
      </c>
      <c r="M3830">
        <v>8.3700000000000007E-3</v>
      </c>
      <c r="N3830">
        <v>5.9100000000000003E-3</v>
      </c>
      <c r="O3830">
        <v>2.5799999999999998E-3</v>
      </c>
      <c r="P3830">
        <v>1.3500000000000001E-3</v>
      </c>
      <c r="Q3830">
        <v>9.3999999999999997E-4</v>
      </c>
      <c r="R3830">
        <f t="shared" si="27"/>
        <v>4.8999999999999998E-4</v>
      </c>
      <c r="S3830">
        <f t="shared" si="28"/>
        <v>6.0000000000000002E-5</v>
      </c>
      <c r="T3830">
        <v>0</v>
      </c>
      <c r="U3830">
        <v>0</v>
      </c>
    </row>
    <row r="3831" spans="1:21" x14ac:dyDescent="0.35">
      <c r="A3831">
        <f>79.75*145.038</f>
        <v>11566.780500000001</v>
      </c>
      <c r="B3831" s="6">
        <v>1.5561</v>
      </c>
      <c r="C3831">
        <f t="shared" si="30"/>
        <v>209.12</v>
      </c>
      <c r="D3831">
        <v>0.66368389230238167</v>
      </c>
      <c r="E3831">
        <v>2.853E-2</v>
      </c>
      <c r="F3831">
        <v>0</v>
      </c>
      <c r="G3831">
        <v>1.248E-2</v>
      </c>
      <c r="H3831" t="s">
        <v>115</v>
      </c>
      <c r="I3831" t="s">
        <v>114</v>
      </c>
      <c r="J3831">
        <v>0.87121999999999999</v>
      </c>
      <c r="K3831">
        <v>4.3369999999999999E-2</v>
      </c>
      <c r="L3831">
        <v>2.4719999999999999E-2</v>
      </c>
      <c r="M3831">
        <v>8.3700000000000007E-3</v>
      </c>
      <c r="N3831">
        <v>5.9100000000000003E-3</v>
      </c>
      <c r="O3831">
        <v>2.5799999999999998E-3</v>
      </c>
      <c r="P3831">
        <v>1.3500000000000001E-3</v>
      </c>
      <c r="Q3831">
        <v>9.3999999999999997E-4</v>
      </c>
      <c r="R3831">
        <f t="shared" si="27"/>
        <v>4.8999999999999998E-4</v>
      </c>
      <c r="S3831">
        <f t="shared" si="28"/>
        <v>6.0000000000000002E-5</v>
      </c>
      <c r="T3831">
        <v>0</v>
      </c>
      <c r="U3831">
        <v>0</v>
      </c>
    </row>
    <row r="3832" spans="1:21" x14ac:dyDescent="0.35">
      <c r="A3832">
        <f>84.98*145.038</f>
        <v>12325.329240000001</v>
      </c>
      <c r="B3832" s="6">
        <v>1.6229</v>
      </c>
      <c r="C3832">
        <f t="shared" si="30"/>
        <v>209.12</v>
      </c>
      <c r="D3832">
        <v>0.66368389230238167</v>
      </c>
      <c r="E3832">
        <v>2.853E-2</v>
      </c>
      <c r="F3832">
        <v>0</v>
      </c>
      <c r="G3832">
        <v>1.248E-2</v>
      </c>
      <c r="H3832" t="s">
        <v>115</v>
      </c>
      <c r="I3832" t="s">
        <v>114</v>
      </c>
      <c r="J3832">
        <v>0.87121999999999999</v>
      </c>
      <c r="K3832">
        <v>4.3369999999999999E-2</v>
      </c>
      <c r="L3832">
        <v>2.4719999999999999E-2</v>
      </c>
      <c r="M3832">
        <v>8.3700000000000007E-3</v>
      </c>
      <c r="N3832">
        <v>5.9100000000000003E-3</v>
      </c>
      <c r="O3832">
        <v>2.5799999999999998E-3</v>
      </c>
      <c r="P3832">
        <v>1.3500000000000001E-3</v>
      </c>
      <c r="Q3832">
        <v>9.3999999999999997E-4</v>
      </c>
      <c r="R3832">
        <f t="shared" si="27"/>
        <v>4.8999999999999998E-4</v>
      </c>
      <c r="S3832">
        <f t="shared" si="28"/>
        <v>6.0000000000000002E-5</v>
      </c>
      <c r="T3832">
        <v>0</v>
      </c>
      <c r="U3832">
        <v>0</v>
      </c>
    </row>
    <row r="3833" spans="1:21" x14ac:dyDescent="0.35">
      <c r="A3833">
        <f>90.5*145.038</f>
        <v>13125.939</v>
      </c>
      <c r="B3833" s="6">
        <v>1.6916</v>
      </c>
      <c r="C3833">
        <f t="shared" si="30"/>
        <v>209.12</v>
      </c>
      <c r="D3833">
        <v>0.66368389230238167</v>
      </c>
      <c r="E3833">
        <v>2.853E-2</v>
      </c>
      <c r="F3833">
        <v>0</v>
      </c>
      <c r="G3833">
        <v>1.248E-2</v>
      </c>
      <c r="H3833" t="s">
        <v>115</v>
      </c>
      <c r="I3833" t="s">
        <v>114</v>
      </c>
      <c r="J3833">
        <v>0.87121999999999999</v>
      </c>
      <c r="K3833">
        <v>4.3369999999999999E-2</v>
      </c>
      <c r="L3833">
        <v>2.4719999999999999E-2</v>
      </c>
      <c r="M3833">
        <v>8.3700000000000007E-3</v>
      </c>
      <c r="N3833">
        <v>5.9100000000000003E-3</v>
      </c>
      <c r="O3833">
        <v>2.5799999999999998E-3</v>
      </c>
      <c r="P3833">
        <v>1.3500000000000001E-3</v>
      </c>
      <c r="Q3833">
        <v>9.3999999999999997E-4</v>
      </c>
      <c r="R3833">
        <f t="shared" si="27"/>
        <v>4.8999999999999998E-4</v>
      </c>
      <c r="S3833">
        <f t="shared" si="28"/>
        <v>6.0000000000000002E-5</v>
      </c>
      <c r="T3833">
        <v>0</v>
      </c>
      <c r="U3833">
        <v>0</v>
      </c>
    </row>
  </sheetData>
  <autoFilter ref="A1:AS3802" xr:uid="{00000000-0001-0000-0000-000000000000}"/>
  <phoneticPr fontId="6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C697-577B-4B67-B208-8EBED2C85258}">
  <dimension ref="A1:S90"/>
  <sheetViews>
    <sheetView topLeftCell="A57" workbookViewId="0">
      <selection sqref="A1:N90"/>
    </sheetView>
  </sheetViews>
  <sheetFormatPr defaultRowHeight="14.5" x14ac:dyDescent="0.35"/>
  <cols>
    <col min="1" max="1" width="30.7265625" bestFit="1" customWidth="1"/>
  </cols>
  <sheetData>
    <row r="1" spans="1:19" x14ac:dyDescent="0.35">
      <c r="A1" s="1" t="s">
        <v>7</v>
      </c>
      <c r="B1" s="1" t="s">
        <v>111</v>
      </c>
      <c r="C1" s="1" t="s">
        <v>4</v>
      </c>
      <c r="D1" s="1" t="s">
        <v>5</v>
      </c>
      <c r="E1" s="1" t="s">
        <v>6</v>
      </c>
      <c r="F1" s="5" t="s">
        <v>99</v>
      </c>
      <c r="G1" s="5" t="s">
        <v>100</v>
      </c>
      <c r="H1" s="5" t="s">
        <v>101</v>
      </c>
      <c r="I1" s="5" t="s">
        <v>102</v>
      </c>
      <c r="J1" s="5" t="s">
        <v>103</v>
      </c>
      <c r="K1" s="5" t="s">
        <v>104</v>
      </c>
      <c r="L1" s="5" t="s">
        <v>105</v>
      </c>
      <c r="M1" s="5" t="s">
        <v>106</v>
      </c>
      <c r="N1" s="5" t="s">
        <v>112</v>
      </c>
    </row>
    <row r="2" spans="1:19" x14ac:dyDescent="0.35">
      <c r="A2" t="s">
        <v>8</v>
      </c>
      <c r="B2">
        <v>20.451978200000003</v>
      </c>
      <c r="C2">
        <v>5.0000000000000001E-3</v>
      </c>
      <c r="D2">
        <v>0.22600000000000001</v>
      </c>
      <c r="E2">
        <v>4.5999999999999999E-3</v>
      </c>
      <c r="F2">
        <v>0.75600000000000001</v>
      </c>
      <c r="G2">
        <v>7.1000000000000004E-3</v>
      </c>
      <c r="H2">
        <v>8.0000000000000004E-4</v>
      </c>
      <c r="I2">
        <v>2.0000000000000001E-4</v>
      </c>
      <c r="J2">
        <v>2.0000000000000001E-4</v>
      </c>
      <c r="K2">
        <v>0</v>
      </c>
      <c r="L2">
        <v>0</v>
      </c>
      <c r="M2">
        <v>0</v>
      </c>
      <c r="N2">
        <f t="shared" ref="N2:N17" si="0">1-SUM(C2:E2,F2:M2)</f>
        <v>9.9999999999988987E-5</v>
      </c>
    </row>
    <row r="3" spans="1:19" x14ac:dyDescent="0.35">
      <c r="A3" t="s">
        <v>9</v>
      </c>
      <c r="B3">
        <v>18.902218300000005</v>
      </c>
      <c r="C3">
        <v>3.0000000000000001E-3</v>
      </c>
      <c r="D3">
        <v>0.14380000000000001</v>
      </c>
      <c r="E3">
        <v>4.5999999999999999E-3</v>
      </c>
      <c r="F3">
        <v>0.84140000000000004</v>
      </c>
      <c r="G3">
        <v>5.8999999999999999E-3</v>
      </c>
      <c r="H3">
        <v>8.0000000000000004E-4</v>
      </c>
      <c r="I3">
        <v>2.9999999999999997E-4</v>
      </c>
      <c r="J3">
        <v>2.0000000000000001E-4</v>
      </c>
      <c r="K3">
        <v>0</v>
      </c>
      <c r="L3">
        <v>0</v>
      </c>
      <c r="M3">
        <v>0</v>
      </c>
      <c r="N3">
        <f t="shared" si="0"/>
        <v>0</v>
      </c>
    </row>
    <row r="4" spans="1:19" x14ac:dyDescent="0.35">
      <c r="A4" t="s">
        <v>10</v>
      </c>
      <c r="B4">
        <v>17.668162700000003</v>
      </c>
      <c r="C4">
        <v>1.3100000000000001E-2</v>
      </c>
      <c r="D4">
        <v>5.7000000000000002E-2</v>
      </c>
      <c r="E4">
        <v>5.1999999999999998E-3</v>
      </c>
      <c r="F4" s="6">
        <v>0.91510000000000002</v>
      </c>
      <c r="G4" s="6">
        <v>8.3999999999999995E-3</v>
      </c>
      <c r="H4">
        <v>8.0000000000000004E-4</v>
      </c>
      <c r="I4">
        <v>2.0000000000000001E-4</v>
      </c>
      <c r="J4">
        <v>2.0000000000000001E-4</v>
      </c>
      <c r="K4">
        <v>0</v>
      </c>
      <c r="L4">
        <v>0</v>
      </c>
      <c r="M4">
        <v>0</v>
      </c>
      <c r="N4">
        <f t="shared" si="0"/>
        <v>0</v>
      </c>
    </row>
    <row r="5" spans="1:19" x14ac:dyDescent="0.35">
      <c r="A5" t="s">
        <v>11</v>
      </c>
      <c r="B5">
        <v>20.233772899999995</v>
      </c>
      <c r="C5">
        <v>1.7999999999999999E-2</v>
      </c>
      <c r="D5">
        <v>0</v>
      </c>
      <c r="E5">
        <v>8.0999999999999996E-3</v>
      </c>
      <c r="F5" s="6">
        <v>0.84989999999999999</v>
      </c>
      <c r="G5" s="6">
        <v>6.6400000000000001E-2</v>
      </c>
      <c r="H5" s="6">
        <v>2.6700000000000002E-2</v>
      </c>
      <c r="I5" s="6">
        <v>1.0699999999999999E-2</v>
      </c>
      <c r="J5" s="6">
        <v>9.1000000000000004E-3</v>
      </c>
      <c r="K5" s="6">
        <v>8.2000000000000007E-3</v>
      </c>
      <c r="L5" s="6">
        <v>0</v>
      </c>
      <c r="M5" s="6">
        <v>1.9E-3</v>
      </c>
      <c r="N5">
        <f t="shared" si="0"/>
        <v>9.9999999999988987E-4</v>
      </c>
    </row>
    <row r="6" spans="1:19" x14ac:dyDescent="0.35">
      <c r="A6" t="s">
        <v>12</v>
      </c>
      <c r="B6">
        <v>21.484501099999999</v>
      </c>
      <c r="C6">
        <v>6.1000000000000004E-3</v>
      </c>
      <c r="D6">
        <v>0</v>
      </c>
      <c r="E6">
        <v>0</v>
      </c>
      <c r="F6" s="6">
        <v>0.85</v>
      </c>
      <c r="G6" s="6">
        <v>0.06</v>
      </c>
      <c r="H6" s="6">
        <v>3.32E-2</v>
      </c>
      <c r="I6" s="6">
        <v>8.5000000000000006E-3</v>
      </c>
      <c r="J6" s="6">
        <v>1.29E-2</v>
      </c>
      <c r="K6" s="6">
        <v>5.7000000000000002E-3</v>
      </c>
      <c r="L6" s="6">
        <v>6.6E-3</v>
      </c>
      <c r="M6" s="6">
        <v>1.09E-2</v>
      </c>
      <c r="N6">
        <f t="shared" si="0"/>
        <v>6.0999999999999943E-3</v>
      </c>
    </row>
    <row r="7" spans="1:19" x14ac:dyDescent="0.35">
      <c r="A7" t="s">
        <v>13</v>
      </c>
      <c r="B7">
        <v>17.282624999999999</v>
      </c>
      <c r="C7">
        <v>4.0000000000000001E-3</v>
      </c>
      <c r="D7">
        <v>0</v>
      </c>
      <c r="E7">
        <v>0</v>
      </c>
      <c r="F7" s="6">
        <v>0.94320000000000004</v>
      </c>
      <c r="G7" s="6">
        <v>3.9E-2</v>
      </c>
      <c r="H7" s="6">
        <v>1.17E-2</v>
      </c>
      <c r="I7" s="6">
        <v>8.0000000000000004E-4</v>
      </c>
      <c r="J7" s="6">
        <v>1.2999999999999999E-3</v>
      </c>
      <c r="K7" s="6">
        <v>0</v>
      </c>
      <c r="L7" s="6">
        <v>0</v>
      </c>
      <c r="M7" s="6">
        <v>0</v>
      </c>
      <c r="N7">
        <f t="shared" si="0"/>
        <v>0</v>
      </c>
    </row>
    <row r="8" spans="1:19" x14ac:dyDescent="0.35">
      <c r="A8" t="s">
        <v>14</v>
      </c>
      <c r="B8">
        <v>17.846899999999998</v>
      </c>
      <c r="C8">
        <v>0</v>
      </c>
      <c r="D8">
        <v>0.1</v>
      </c>
      <c r="E8">
        <v>0</v>
      </c>
      <c r="F8" s="6">
        <v>0.9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>
        <f t="shared" si="0"/>
        <v>0</v>
      </c>
    </row>
    <row r="9" spans="1:19" x14ac:dyDescent="0.35">
      <c r="A9" t="s">
        <v>15</v>
      </c>
      <c r="B9">
        <v>19.6508</v>
      </c>
      <c r="C9">
        <v>0</v>
      </c>
      <c r="D9">
        <v>0.2</v>
      </c>
      <c r="E9">
        <v>0</v>
      </c>
      <c r="F9" s="6">
        <v>0.8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>
        <f t="shared" si="0"/>
        <v>0</v>
      </c>
    </row>
    <row r="10" spans="1:19" x14ac:dyDescent="0.35">
      <c r="A10" t="s">
        <v>16</v>
      </c>
      <c r="B10">
        <v>22.8844675</v>
      </c>
      <c r="C10">
        <v>2.0899999999999998E-2</v>
      </c>
      <c r="D10">
        <v>6.8000000000000005E-2</v>
      </c>
      <c r="E10">
        <v>0.1019</v>
      </c>
      <c r="F10" s="6">
        <v>0.68569999999999998</v>
      </c>
      <c r="G10" s="6">
        <v>5.8999999999999997E-2</v>
      </c>
      <c r="H10" s="6">
        <v>2.6200000000000001E-2</v>
      </c>
      <c r="I10" s="6">
        <v>4.7000000000000002E-3</v>
      </c>
      <c r="J10" s="6">
        <v>1.1599999999999999E-2</v>
      </c>
      <c r="K10" s="6">
        <v>8.5000000000000006E-3</v>
      </c>
      <c r="L10" s="6">
        <v>0</v>
      </c>
      <c r="M10" s="6">
        <v>3.5000000000000001E-3</v>
      </c>
      <c r="N10">
        <f t="shared" si="0"/>
        <v>1.000000000000012E-2</v>
      </c>
    </row>
    <row r="11" spans="1:19" x14ac:dyDescent="0.35">
      <c r="A11" t="s">
        <v>17</v>
      </c>
      <c r="B11">
        <v>23.923344600000004</v>
      </c>
      <c r="C11">
        <v>6.1600000000000002E-2</v>
      </c>
      <c r="D11">
        <v>0.10780000000000001</v>
      </c>
      <c r="E11">
        <v>4.0000000000000001E-3</v>
      </c>
      <c r="F11" s="6">
        <v>0.74139999999999995</v>
      </c>
      <c r="G11" s="6">
        <v>3.27E-2</v>
      </c>
      <c r="H11" s="6">
        <v>1.21E-2</v>
      </c>
      <c r="I11" s="6">
        <v>2.2000000000000001E-3</v>
      </c>
      <c r="J11" s="6">
        <v>6.1000000000000004E-3</v>
      </c>
      <c r="K11" s="6">
        <v>5.7000000000000002E-3</v>
      </c>
      <c r="L11" s="6">
        <v>0</v>
      </c>
      <c r="M11" s="6">
        <v>4.5999999999999999E-3</v>
      </c>
      <c r="N11">
        <f t="shared" si="0"/>
        <v>2.1800000000000042E-2</v>
      </c>
    </row>
    <row r="12" spans="1:19" x14ac:dyDescent="0.35">
      <c r="A12" t="s">
        <v>18</v>
      </c>
      <c r="B12">
        <v>22.681660799999992</v>
      </c>
      <c r="C12">
        <v>4.1599999999999998E-2</v>
      </c>
      <c r="D12">
        <v>9.1300000000000006E-2</v>
      </c>
      <c r="E12">
        <v>0</v>
      </c>
      <c r="F12" s="6">
        <v>0.78769999999999996</v>
      </c>
      <c r="G12" s="6">
        <v>2.9700000000000001E-2</v>
      </c>
      <c r="H12" s="6">
        <v>1.2699999999999999E-2</v>
      </c>
      <c r="I12" s="6">
        <v>2.7000000000000001E-3</v>
      </c>
      <c r="J12" s="6">
        <v>6.0000000000000001E-3</v>
      </c>
      <c r="K12" s="6">
        <v>4.3E-3</v>
      </c>
      <c r="L12" s="6">
        <v>0</v>
      </c>
      <c r="M12" s="6">
        <v>4.3E-3</v>
      </c>
      <c r="N12">
        <f t="shared" si="0"/>
        <v>1.9700000000000051E-2</v>
      </c>
    </row>
    <row r="13" spans="1:19" x14ac:dyDescent="0.35">
      <c r="A13" t="s">
        <v>19</v>
      </c>
      <c r="B13">
        <v>30.300488000000005</v>
      </c>
      <c r="C13">
        <v>8.6599999999999996E-2</v>
      </c>
      <c r="D13">
        <v>0.18260000000000001</v>
      </c>
      <c r="E13">
        <v>3.7000000000000002E-3</v>
      </c>
      <c r="F13" s="6">
        <v>0.52129999999999999</v>
      </c>
      <c r="G13" s="6">
        <v>0.11650000000000001</v>
      </c>
      <c r="H13" s="6">
        <v>1.4200000000000001E-2</v>
      </c>
      <c r="I13" s="6">
        <v>3.8999999999999998E-3</v>
      </c>
      <c r="J13" s="6">
        <v>8.3000000000000001E-3</v>
      </c>
      <c r="K13" s="6">
        <v>9.4999999999999998E-3</v>
      </c>
      <c r="L13" s="6">
        <v>0</v>
      </c>
      <c r="M13" s="6">
        <v>1.03E-2</v>
      </c>
      <c r="N13">
        <f t="shared" si="0"/>
        <v>4.3100000000000027E-2</v>
      </c>
      <c r="Q13" s="7"/>
      <c r="S13" s="6"/>
    </row>
    <row r="14" spans="1:19" x14ac:dyDescent="0.35">
      <c r="A14" t="s">
        <v>20</v>
      </c>
      <c r="B14">
        <v>23.109408600000002</v>
      </c>
      <c r="C14">
        <v>2.06E-2</v>
      </c>
      <c r="D14">
        <v>2.4400000000000002E-2</v>
      </c>
      <c r="E14">
        <v>0.107</v>
      </c>
      <c r="F14" s="6">
        <v>0.70720000000000005</v>
      </c>
      <c r="G14" s="6">
        <v>6.9099999999999995E-2</v>
      </c>
      <c r="H14" s="6">
        <v>3.3799999999999997E-2</v>
      </c>
      <c r="I14" s="6">
        <v>5.1999999999999998E-3</v>
      </c>
      <c r="J14" s="6">
        <v>6.7000000000000002E-3</v>
      </c>
      <c r="K14" s="6">
        <v>6.4000000000000003E-3</v>
      </c>
      <c r="L14" s="6">
        <v>0</v>
      </c>
      <c r="M14" s="6">
        <v>3.7000000000000002E-3</v>
      </c>
      <c r="N14">
        <f t="shared" si="0"/>
        <v>1.5899999999999803E-2</v>
      </c>
      <c r="Q14" s="7"/>
      <c r="S14" s="6"/>
    </row>
    <row r="15" spans="1:19" x14ac:dyDescent="0.35">
      <c r="A15" t="s">
        <v>21</v>
      </c>
      <c r="B15">
        <v>37.718012299999984</v>
      </c>
      <c r="C15">
        <v>6.6100000000000006E-2</v>
      </c>
      <c r="D15">
        <v>4.53E-2</v>
      </c>
      <c r="E15">
        <v>0.15579999999999999</v>
      </c>
      <c r="F15" s="6">
        <v>0.41720000000000002</v>
      </c>
      <c r="G15" s="6">
        <v>7.1199999999999999E-2</v>
      </c>
      <c r="H15" s="6">
        <v>5.4199999999999998E-2</v>
      </c>
      <c r="I15" s="6">
        <v>2.23E-2</v>
      </c>
      <c r="J15" s="6">
        <v>3.1E-2</v>
      </c>
      <c r="K15" s="6">
        <v>2.8500000000000001E-2</v>
      </c>
      <c r="L15" s="6">
        <v>0</v>
      </c>
      <c r="M15" s="6">
        <v>2.6800000000000001E-2</v>
      </c>
      <c r="N15">
        <f t="shared" si="0"/>
        <v>8.1599999999999895E-2</v>
      </c>
      <c r="Q15" s="7"/>
    </row>
    <row r="16" spans="1:19" x14ac:dyDescent="0.35">
      <c r="A16" t="s">
        <v>22</v>
      </c>
      <c r="B16">
        <v>28.890797899999995</v>
      </c>
      <c r="C16">
        <v>4.24E-2</v>
      </c>
      <c r="D16">
        <v>2.9000000000000001E-2</v>
      </c>
      <c r="E16">
        <v>9.7999999999999997E-3</v>
      </c>
      <c r="F16" s="6">
        <v>0.70899999999999996</v>
      </c>
      <c r="G16" s="6">
        <v>7.3400000000000007E-2</v>
      </c>
      <c r="H16" s="6">
        <v>2.8400000000000002E-2</v>
      </c>
      <c r="I16" s="6">
        <v>6.6E-3</v>
      </c>
      <c r="J16" s="6">
        <v>1.4E-2</v>
      </c>
      <c r="K16" s="6">
        <v>1.43E-2</v>
      </c>
      <c r="L16" s="6">
        <v>0</v>
      </c>
      <c r="M16" s="6">
        <v>1.1299999999999999E-2</v>
      </c>
      <c r="N16">
        <f t="shared" si="0"/>
        <v>6.1799999999999966E-2</v>
      </c>
      <c r="Q16" s="7"/>
      <c r="S16" s="6"/>
    </row>
    <row r="17" spans="1:19" x14ac:dyDescent="0.35">
      <c r="A17" t="s">
        <v>23</v>
      </c>
      <c r="B17">
        <v>32.949036</v>
      </c>
      <c r="C17">
        <v>3.1699999999999999E-2</v>
      </c>
      <c r="D17">
        <v>0.185</v>
      </c>
      <c r="E17">
        <v>2.18E-2</v>
      </c>
      <c r="F17" s="6">
        <v>0.56240000000000001</v>
      </c>
      <c r="G17" s="6">
        <v>4.8300000000000003E-2</v>
      </c>
      <c r="H17" s="6">
        <v>2.58E-2</v>
      </c>
      <c r="I17" s="6">
        <v>5.5999999999999999E-3</v>
      </c>
      <c r="J17" s="6">
        <v>1.49E-2</v>
      </c>
      <c r="K17" s="6">
        <v>1.4800000000000001E-2</v>
      </c>
      <c r="L17" s="6">
        <v>0</v>
      </c>
      <c r="M17" s="6">
        <v>1.15E-2</v>
      </c>
      <c r="N17">
        <f t="shared" si="0"/>
        <v>7.8199999999999936E-2</v>
      </c>
      <c r="S17" s="6"/>
    </row>
    <row r="18" spans="1:19" x14ac:dyDescent="0.35">
      <c r="A18" t="s">
        <v>113</v>
      </c>
      <c r="B18">
        <v>22.295039400000004</v>
      </c>
      <c r="C18">
        <v>2.06E-2</v>
      </c>
      <c r="D18">
        <v>6.2100000000000002E-2</v>
      </c>
      <c r="E18">
        <v>0.10150000000000001</v>
      </c>
      <c r="F18" s="6">
        <v>0.70520000000000005</v>
      </c>
      <c r="G18" s="6">
        <v>5.3800000000000001E-2</v>
      </c>
      <c r="H18" s="6">
        <v>2.8000000000000001E-2</v>
      </c>
      <c r="I18" s="6">
        <v>3.7000000000000002E-3</v>
      </c>
      <c r="J18" s="6">
        <v>9.4999999999999998E-3</v>
      </c>
      <c r="K18" s="6">
        <v>6.4000000000000003E-3</v>
      </c>
      <c r="L18" s="6">
        <v>0</v>
      </c>
      <c r="M18" s="6">
        <v>3.0000000000000001E-3</v>
      </c>
      <c r="N18" s="6">
        <v>6.1999999999999998E-3</v>
      </c>
      <c r="P18" s="7"/>
      <c r="R18" s="6"/>
    </row>
    <row r="19" spans="1:19" x14ac:dyDescent="0.35">
      <c r="A19" t="s">
        <v>25</v>
      </c>
      <c r="B19">
        <v>21.970675199999999</v>
      </c>
      <c r="C19">
        <v>5.11E-2</v>
      </c>
      <c r="D19">
        <v>6.5600000000000006E-2</v>
      </c>
      <c r="E19">
        <v>4.5199999999999997E-2</v>
      </c>
      <c r="F19" s="6">
        <v>0.77849999999999997</v>
      </c>
      <c r="G19" s="6">
        <v>2.5000000000000001E-2</v>
      </c>
      <c r="H19" s="6">
        <v>7.7000000000000002E-3</v>
      </c>
      <c r="I19" s="6">
        <v>1.1999999999999999E-3</v>
      </c>
      <c r="J19" s="6">
        <v>4.4999999999999997E-3</v>
      </c>
      <c r="K19" s="6">
        <v>4.1999999999999997E-3</v>
      </c>
      <c r="L19" s="6">
        <v>0</v>
      </c>
      <c r="M19" s="6">
        <v>3.0999999999999999E-3</v>
      </c>
      <c r="N19">
        <f t="shared" ref="N19:N50" si="1">1-SUM(C19:E19,F19:M19)</f>
        <v>1.3900000000000134E-2</v>
      </c>
      <c r="P19" s="7"/>
      <c r="R19" s="6"/>
      <c r="S19" s="6"/>
    </row>
    <row r="20" spans="1:19" x14ac:dyDescent="0.35">
      <c r="A20" t="s">
        <v>26</v>
      </c>
      <c r="B20">
        <v>28.980350000000016</v>
      </c>
      <c r="C20">
        <v>5.0500000000000003E-2</v>
      </c>
      <c r="D20">
        <v>2.0500000000000001E-2</v>
      </c>
      <c r="E20">
        <v>0.2515</v>
      </c>
      <c r="F20" s="6">
        <v>0.49349999999999999</v>
      </c>
      <c r="G20" s="6">
        <v>6.4899999999999999E-2</v>
      </c>
      <c r="H20" s="6">
        <v>3.2199999999999999E-2</v>
      </c>
      <c r="I20" s="6">
        <v>1.0500000000000001E-2</v>
      </c>
      <c r="J20" s="6">
        <v>1.7000000000000001E-2</v>
      </c>
      <c r="K20" s="6">
        <v>1.5900000000000001E-2</v>
      </c>
      <c r="L20" s="6">
        <v>0</v>
      </c>
      <c r="M20" s="6">
        <v>1.18E-2</v>
      </c>
      <c r="N20">
        <f t="shared" si="1"/>
        <v>3.169999999999995E-2</v>
      </c>
      <c r="P20" s="7"/>
      <c r="S20" s="6"/>
    </row>
    <row r="21" spans="1:19" x14ac:dyDescent="0.35">
      <c r="A21" t="s">
        <v>27</v>
      </c>
      <c r="B21">
        <v>18.113263</v>
      </c>
      <c r="C21">
        <v>0</v>
      </c>
      <c r="D21">
        <v>6.5000000000000002E-2</v>
      </c>
      <c r="E21">
        <v>0</v>
      </c>
      <c r="F21" s="6">
        <v>0.871</v>
      </c>
      <c r="G21" s="6">
        <v>6.4000000000000001E-2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>
        <f t="shared" si="1"/>
        <v>0</v>
      </c>
      <c r="P21" s="7"/>
      <c r="R21" s="6"/>
      <c r="S21" s="6"/>
    </row>
    <row r="22" spans="1:19" x14ac:dyDescent="0.35">
      <c r="A22" t="s">
        <v>28</v>
      </c>
      <c r="B22">
        <v>18.806738999999997</v>
      </c>
      <c r="C22">
        <v>0</v>
      </c>
      <c r="D22">
        <v>9.8000000000000004E-2</v>
      </c>
      <c r="E22">
        <v>0</v>
      </c>
      <c r="F22" s="6">
        <v>0.83099999999999996</v>
      </c>
      <c r="G22" s="6">
        <v>7.0999999999999994E-2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>
        <f t="shared" si="1"/>
        <v>0</v>
      </c>
      <c r="P22" s="7"/>
      <c r="R22" s="6"/>
      <c r="S22" s="6"/>
    </row>
    <row r="23" spans="1:19" x14ac:dyDescent="0.35">
      <c r="A23" t="s">
        <v>29</v>
      </c>
      <c r="B23">
        <v>18.531991999999999</v>
      </c>
      <c r="C23">
        <v>0</v>
      </c>
      <c r="D23">
        <v>4.7E-2</v>
      </c>
      <c r="E23">
        <v>0</v>
      </c>
      <c r="F23" s="6">
        <v>0.83599999999999997</v>
      </c>
      <c r="G23" s="6">
        <v>0.11700000000000001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>
        <f t="shared" si="1"/>
        <v>0</v>
      </c>
      <c r="P23" s="7"/>
      <c r="R23" s="6"/>
      <c r="S23" s="6"/>
    </row>
    <row r="24" spans="1:19" x14ac:dyDescent="0.35">
      <c r="A24" t="s">
        <v>30</v>
      </c>
      <c r="B24">
        <v>20.859113000000001</v>
      </c>
      <c r="C24">
        <v>0</v>
      </c>
      <c r="D24">
        <v>0.19700000000000001</v>
      </c>
      <c r="E24">
        <v>0</v>
      </c>
      <c r="F24" s="6">
        <v>0.71299999999999997</v>
      </c>
      <c r="G24" s="6">
        <v>0.09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>
        <f t="shared" si="1"/>
        <v>0</v>
      </c>
      <c r="P24" s="7"/>
      <c r="R24" s="6"/>
      <c r="S24" s="6"/>
    </row>
    <row r="25" spans="1:19" x14ac:dyDescent="0.35">
      <c r="A25" t="s">
        <v>31</v>
      </c>
      <c r="B25">
        <v>18.172429299999997</v>
      </c>
      <c r="C25">
        <v>5.0599999999999999E-2</v>
      </c>
      <c r="D25">
        <v>0</v>
      </c>
      <c r="E25">
        <v>5.3E-3</v>
      </c>
      <c r="F25" s="6">
        <v>0.89770000000000005</v>
      </c>
      <c r="G25">
        <v>4.6399999999999997E-2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>
        <f t="shared" si="1"/>
        <v>0</v>
      </c>
      <c r="P25" s="7"/>
      <c r="R25" s="6"/>
    </row>
    <row r="26" spans="1:19" x14ac:dyDescent="0.35">
      <c r="A26" t="s">
        <v>32</v>
      </c>
      <c r="B26">
        <v>19.519398799999998</v>
      </c>
      <c r="C26">
        <v>0.1013</v>
      </c>
      <c r="D26">
        <v>0</v>
      </c>
      <c r="E26">
        <v>5.7000000000000002E-3</v>
      </c>
      <c r="F26" s="6">
        <v>0.85199999999999998</v>
      </c>
      <c r="G26">
        <v>4.1000000000000002E-2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>
        <f t="shared" si="1"/>
        <v>0</v>
      </c>
      <c r="P26" s="7"/>
      <c r="R26" s="6"/>
    </row>
    <row r="27" spans="1:19" x14ac:dyDescent="0.35">
      <c r="A27" t="s">
        <v>33</v>
      </c>
      <c r="B27">
        <v>22.4082762</v>
      </c>
      <c r="C27">
        <v>0.2016</v>
      </c>
      <c r="D27">
        <v>0</v>
      </c>
      <c r="E27">
        <v>5.1999999999999998E-3</v>
      </c>
      <c r="F27" s="6">
        <v>0.74580000000000002</v>
      </c>
      <c r="G27" s="6">
        <v>4.7399999999999998E-2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>
        <f t="shared" si="1"/>
        <v>0</v>
      </c>
      <c r="P27" s="7"/>
      <c r="R27" s="6"/>
    </row>
    <row r="28" spans="1:19" x14ac:dyDescent="0.35">
      <c r="A28" t="s">
        <v>34</v>
      </c>
      <c r="B28">
        <v>22.786106099999998</v>
      </c>
      <c r="C28">
        <v>0.1091</v>
      </c>
      <c r="D28">
        <v>0</v>
      </c>
      <c r="E28">
        <v>0</v>
      </c>
      <c r="F28" s="6">
        <v>0.75929999999999997</v>
      </c>
      <c r="G28" s="6">
        <v>0</v>
      </c>
      <c r="H28" s="6">
        <v>0.13159999999999999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>
        <f t="shared" si="1"/>
        <v>0</v>
      </c>
      <c r="P28" s="7"/>
      <c r="R28" s="6"/>
    </row>
    <row r="29" spans="1:19" x14ac:dyDescent="0.35">
      <c r="A29" t="s">
        <v>35</v>
      </c>
      <c r="B29">
        <v>23.677877299999999</v>
      </c>
      <c r="C29">
        <v>0.12920000000000001</v>
      </c>
      <c r="D29">
        <v>0</v>
      </c>
      <c r="E29">
        <v>0</v>
      </c>
      <c r="F29" s="6">
        <v>0.58409999999999995</v>
      </c>
      <c r="G29" s="6">
        <v>0.28670000000000001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>
        <f t="shared" si="1"/>
        <v>0</v>
      </c>
      <c r="P29" s="7"/>
      <c r="R29" s="6"/>
    </row>
    <row r="30" spans="1:19" x14ac:dyDescent="0.35">
      <c r="A30" t="s">
        <v>36</v>
      </c>
      <c r="B30">
        <v>26.236275199999998</v>
      </c>
      <c r="C30">
        <v>0.1018</v>
      </c>
      <c r="D30">
        <v>0.1033</v>
      </c>
      <c r="E30">
        <v>0.1066</v>
      </c>
      <c r="F30" s="6">
        <v>0.49059999999999998</v>
      </c>
      <c r="G30" s="6">
        <v>9.5500000000000002E-2</v>
      </c>
      <c r="H30" s="6">
        <v>0.1022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>
        <f t="shared" si="1"/>
        <v>0</v>
      </c>
    </row>
    <row r="31" spans="1:19" x14ac:dyDescent="0.35">
      <c r="A31" t="s">
        <v>37</v>
      </c>
      <c r="B31">
        <v>16.404967599999999</v>
      </c>
      <c r="C31">
        <v>4.0000000000000002E-4</v>
      </c>
      <c r="D31">
        <v>0</v>
      </c>
      <c r="E31">
        <v>9.4999999999999998E-3</v>
      </c>
      <c r="F31" s="6">
        <v>0.97399999999999998</v>
      </c>
      <c r="G31" s="6">
        <v>1.5299999999999999E-2</v>
      </c>
      <c r="H31" s="6">
        <v>8.0000000000000004E-4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>
        <f t="shared" si="1"/>
        <v>0</v>
      </c>
    </row>
    <row r="32" spans="1:19" x14ac:dyDescent="0.35">
      <c r="A32" t="s">
        <v>38</v>
      </c>
      <c r="B32">
        <v>17.876838499999998</v>
      </c>
      <c r="C32">
        <v>5.3600000000000002E-2</v>
      </c>
      <c r="D32">
        <v>0</v>
      </c>
      <c r="E32">
        <v>8.3999999999999995E-3</v>
      </c>
      <c r="F32" s="6">
        <v>0.92220000000000002</v>
      </c>
      <c r="G32" s="6">
        <v>1.49E-2</v>
      </c>
      <c r="H32" s="6">
        <v>8.9999999999999998E-4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>
        <f t="shared" si="1"/>
        <v>0</v>
      </c>
    </row>
    <row r="33" spans="1:14" x14ac:dyDescent="0.35">
      <c r="A33" t="s">
        <v>39</v>
      </c>
      <c r="B33">
        <v>19.569378800000003</v>
      </c>
      <c r="C33">
        <v>0.11459999999999999</v>
      </c>
      <c r="D33">
        <v>0</v>
      </c>
      <c r="E33">
        <v>8.8000000000000005E-3</v>
      </c>
      <c r="F33" s="6">
        <v>0.86160000000000003</v>
      </c>
      <c r="G33" s="6">
        <v>1.46E-2</v>
      </c>
      <c r="H33" s="6">
        <v>4.0000000000000002E-4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>
        <f t="shared" si="1"/>
        <v>0</v>
      </c>
    </row>
    <row r="34" spans="1:14" x14ac:dyDescent="0.35">
      <c r="A34" t="s">
        <v>40</v>
      </c>
      <c r="B34">
        <v>21.830129799999998</v>
      </c>
      <c r="C34">
        <v>0.19719999999999999</v>
      </c>
      <c r="D34">
        <v>0</v>
      </c>
      <c r="E34">
        <v>5.4999999999999997E-3</v>
      </c>
      <c r="F34" s="6">
        <v>0.78300000000000003</v>
      </c>
      <c r="G34" s="6">
        <v>1.3899999999999999E-2</v>
      </c>
      <c r="H34" s="6">
        <v>4.0000000000000002E-4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>
        <f t="shared" si="1"/>
        <v>0</v>
      </c>
    </row>
    <row r="35" spans="1:14" x14ac:dyDescent="0.35">
      <c r="A35" t="s">
        <v>41</v>
      </c>
      <c r="B35">
        <v>31.400336399999997</v>
      </c>
      <c r="C35">
        <v>0.54459999999999997</v>
      </c>
      <c r="D35">
        <v>0</v>
      </c>
      <c r="E35">
        <v>2.5999999999999999E-3</v>
      </c>
      <c r="F35" s="6">
        <v>0.44600000000000001</v>
      </c>
      <c r="G35" s="6">
        <v>6.7999999999999996E-3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>
        <f t="shared" si="1"/>
        <v>0</v>
      </c>
    </row>
    <row r="36" spans="1:14" x14ac:dyDescent="0.35">
      <c r="A36" t="s">
        <v>42</v>
      </c>
      <c r="B36">
        <v>22.594787400000001</v>
      </c>
      <c r="C36">
        <v>0.223</v>
      </c>
      <c r="D36">
        <v>0</v>
      </c>
      <c r="E36">
        <v>5.0000000000000001E-3</v>
      </c>
      <c r="F36" s="6">
        <v>0.75590000000000002</v>
      </c>
      <c r="G36" s="6">
        <v>1.4E-2</v>
      </c>
      <c r="H36" s="6">
        <v>2.0999999999999999E-3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>
        <f t="shared" si="1"/>
        <v>0</v>
      </c>
    </row>
    <row r="37" spans="1:14" x14ac:dyDescent="0.35">
      <c r="A37" t="s">
        <v>43</v>
      </c>
      <c r="B37">
        <v>24.173789199999998</v>
      </c>
      <c r="C37">
        <v>0.28139999999999998</v>
      </c>
      <c r="D37">
        <v>0</v>
      </c>
      <c r="E37">
        <v>8.2000000000000007E-3</v>
      </c>
      <c r="F37" s="6">
        <v>0.69930000000000003</v>
      </c>
      <c r="G37" s="6">
        <v>1.06E-2</v>
      </c>
      <c r="H37" s="6">
        <v>5.0000000000000001E-4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>
        <f t="shared" si="1"/>
        <v>0</v>
      </c>
    </row>
    <row r="38" spans="1:14" x14ac:dyDescent="0.35">
      <c r="A38" t="s">
        <v>44</v>
      </c>
      <c r="B38">
        <v>17.875303899999999</v>
      </c>
      <c r="C38">
        <v>8.0000000000000004E-4</v>
      </c>
      <c r="D38">
        <v>8.09E-2</v>
      </c>
      <c r="E38">
        <v>9.5999999999999992E-3</v>
      </c>
      <c r="F38" s="6">
        <v>0.89259999999999995</v>
      </c>
      <c r="G38" s="6">
        <v>1.54E-2</v>
      </c>
      <c r="H38" s="6">
        <v>6.9999999999999999E-4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>
        <f t="shared" si="1"/>
        <v>0</v>
      </c>
    </row>
    <row r="39" spans="1:14" x14ac:dyDescent="0.35">
      <c r="A39" t="s">
        <v>45</v>
      </c>
      <c r="B39">
        <v>19.827530799999998</v>
      </c>
      <c r="C39">
        <v>1.44E-2</v>
      </c>
      <c r="D39">
        <v>0.16300000000000001</v>
      </c>
      <c r="E39">
        <v>7.7000000000000002E-3</v>
      </c>
      <c r="F39" s="6">
        <v>0.79479999999999995</v>
      </c>
      <c r="G39" s="6">
        <v>1.5299999999999999E-2</v>
      </c>
      <c r="H39" s="6">
        <v>4.7999999999999996E-3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>
        <f t="shared" si="1"/>
        <v>0</v>
      </c>
    </row>
    <row r="40" spans="1:14" x14ac:dyDescent="0.35">
      <c r="A40" t="s">
        <v>46</v>
      </c>
      <c r="B40">
        <v>21.856966899999996</v>
      </c>
      <c r="C40">
        <v>2.1000000000000001E-2</v>
      </c>
      <c r="D40">
        <v>0.26960000000000001</v>
      </c>
      <c r="E40">
        <v>6.7999999999999996E-3</v>
      </c>
      <c r="F40" s="6">
        <v>0.68679999999999997</v>
      </c>
      <c r="G40" s="6">
        <v>1.15E-2</v>
      </c>
      <c r="H40" s="6">
        <v>4.3E-3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>
        <f t="shared" si="1"/>
        <v>0</v>
      </c>
    </row>
    <row r="41" spans="1:14" x14ac:dyDescent="0.35">
      <c r="A41" t="s">
        <v>47</v>
      </c>
      <c r="B41">
        <v>20.210530699999996</v>
      </c>
      <c r="C41">
        <v>1.2699999999999999E-2</v>
      </c>
      <c r="D41">
        <v>0.18990000000000001</v>
      </c>
      <c r="E41">
        <v>7.7000000000000002E-3</v>
      </c>
      <c r="F41" s="6">
        <v>0.77259999999999995</v>
      </c>
      <c r="G41" s="6">
        <v>1.32E-2</v>
      </c>
      <c r="H41" s="6">
        <v>3.8999999999999998E-3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>
        <f t="shared" si="1"/>
        <v>0</v>
      </c>
    </row>
    <row r="42" spans="1:14" x14ac:dyDescent="0.35">
      <c r="A42" t="s">
        <v>48</v>
      </c>
      <c r="B42">
        <v>20.442791700000004</v>
      </c>
      <c r="C42">
        <v>1.18E-2</v>
      </c>
      <c r="D42">
        <v>0.20269999999999999</v>
      </c>
      <c r="E42">
        <v>2.3E-3</v>
      </c>
      <c r="F42" s="6">
        <v>0.76300000000000001</v>
      </c>
      <c r="G42" s="6">
        <v>1.29E-2</v>
      </c>
      <c r="H42" s="6">
        <v>7.3000000000000001E-3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>
        <f t="shared" si="1"/>
        <v>0</v>
      </c>
    </row>
    <row r="43" spans="1:14" x14ac:dyDescent="0.35">
      <c r="A43" t="s">
        <v>49</v>
      </c>
      <c r="B43">
        <v>19.748565200000002</v>
      </c>
      <c r="C43">
        <v>7.4399999999999994E-2</v>
      </c>
      <c r="D43">
        <v>7.3499999999999996E-2</v>
      </c>
      <c r="E43">
        <v>8.0999999999999996E-3</v>
      </c>
      <c r="F43" s="6">
        <v>0.83030000000000004</v>
      </c>
      <c r="G43" s="6">
        <v>1.2999999999999999E-2</v>
      </c>
      <c r="H43" s="6">
        <v>6.9999999999999999E-4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>
        <f t="shared" si="1"/>
        <v>0</v>
      </c>
    </row>
    <row r="44" spans="1:14" x14ac:dyDescent="0.35">
      <c r="A44" t="s">
        <v>50</v>
      </c>
      <c r="B44">
        <v>23.314318200000002</v>
      </c>
      <c r="C44">
        <v>0.1555</v>
      </c>
      <c r="D44">
        <v>0.14910000000000001</v>
      </c>
      <c r="E44">
        <v>4.1000000000000003E-3</v>
      </c>
      <c r="F44" s="6">
        <v>0.67920000000000003</v>
      </c>
      <c r="G44" s="6">
        <v>1.11E-2</v>
      </c>
      <c r="H44" s="6">
        <v>1E-3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>
        <f t="shared" si="1"/>
        <v>0</v>
      </c>
    </row>
    <row r="45" spans="1:14" x14ac:dyDescent="0.35">
      <c r="A45" s="3" t="s">
        <v>51</v>
      </c>
      <c r="B45">
        <v>25.224323899999998</v>
      </c>
      <c r="C45" s="3">
        <v>2.87E-2</v>
      </c>
      <c r="D45" s="3">
        <v>0.23269999999999999</v>
      </c>
      <c r="E45" s="3">
        <v>3.04E-2</v>
      </c>
      <c r="F45" s="6">
        <v>0.56010000000000004</v>
      </c>
      <c r="G45" s="6">
        <v>8.2000000000000003E-2</v>
      </c>
      <c r="H45" s="6">
        <v>3.4500000000000003E-2</v>
      </c>
      <c r="I45" s="6">
        <v>8.5000000000000006E-3</v>
      </c>
      <c r="J45" s="6">
        <v>1.0999999999999999E-2</v>
      </c>
      <c r="K45" s="6">
        <v>0</v>
      </c>
      <c r="L45" s="6">
        <v>7.1000000000000004E-3</v>
      </c>
      <c r="M45" s="6">
        <v>2.8E-3</v>
      </c>
      <c r="N45">
        <f t="shared" si="1"/>
        <v>2.2000000000000908E-3</v>
      </c>
    </row>
    <row r="46" spans="1:14" x14ac:dyDescent="0.35">
      <c r="A46" t="s">
        <v>52</v>
      </c>
      <c r="B46">
        <v>29.351266800000015</v>
      </c>
      <c r="C46">
        <v>7.7399999999999997E-2</v>
      </c>
      <c r="D46">
        <v>0.1183</v>
      </c>
      <c r="E46">
        <v>1.6199999999999999E-2</v>
      </c>
      <c r="F46" s="6">
        <v>0.63</v>
      </c>
      <c r="G46" s="6">
        <v>4.2000000000000003E-2</v>
      </c>
      <c r="H46" s="6">
        <v>2.69E-2</v>
      </c>
      <c r="I46" s="6">
        <v>6.8999999999999999E-3</v>
      </c>
      <c r="J46" s="6">
        <v>1.7999999999999999E-2</v>
      </c>
      <c r="K46" s="6">
        <v>7.0000000000000001E-3</v>
      </c>
      <c r="L46" s="6">
        <v>7.9000000000000008E-3</v>
      </c>
      <c r="M46" s="6">
        <v>9.1999999999999998E-3</v>
      </c>
      <c r="N46">
        <f t="shared" si="1"/>
        <v>4.0199999999999902E-2</v>
      </c>
    </row>
    <row r="47" spans="1:14" x14ac:dyDescent="0.35">
      <c r="A47" t="s">
        <v>53</v>
      </c>
      <c r="B47">
        <v>23.252322999999997</v>
      </c>
      <c r="C47">
        <v>5.1299999999999998E-2</v>
      </c>
      <c r="D47">
        <v>0.15670000000000001</v>
      </c>
      <c r="E47">
        <v>2.6800000000000001E-2</v>
      </c>
      <c r="F47" s="6">
        <v>0.66839999999999999</v>
      </c>
      <c r="G47" s="6">
        <v>4.5499999999999999E-2</v>
      </c>
      <c r="H47" s="6">
        <v>3.0099999999999998E-2</v>
      </c>
      <c r="I47" s="6">
        <v>4.7000000000000002E-3</v>
      </c>
      <c r="J47" s="6">
        <v>8.3000000000000001E-3</v>
      </c>
      <c r="K47" s="6">
        <v>2.2000000000000001E-3</v>
      </c>
      <c r="L47" s="6">
        <v>2.3E-3</v>
      </c>
      <c r="M47" s="6">
        <v>1.5E-3</v>
      </c>
      <c r="N47">
        <f t="shared" si="1"/>
        <v>2.2000000000000908E-3</v>
      </c>
    </row>
    <row r="48" spans="1:14" x14ac:dyDescent="0.35">
      <c r="A48" t="s">
        <v>54</v>
      </c>
      <c r="B48">
        <v>23.414841699999997</v>
      </c>
      <c r="C48">
        <v>4.5100000000000001E-2</v>
      </c>
      <c r="D48">
        <v>0.27300000000000002</v>
      </c>
      <c r="E48">
        <v>6.1000000000000004E-3</v>
      </c>
      <c r="F48" s="6">
        <v>0.64590000000000003</v>
      </c>
      <c r="G48" s="6">
        <v>8.3999999999999995E-3</v>
      </c>
      <c r="H48" s="6">
        <v>9.2999999999999992E-3</v>
      </c>
      <c r="I48" s="6">
        <v>2.7000000000000001E-3</v>
      </c>
      <c r="J48" s="6">
        <v>2E-3</v>
      </c>
      <c r="K48" s="6">
        <v>2E-3</v>
      </c>
      <c r="L48" s="6">
        <v>1.1000000000000001E-3</v>
      </c>
      <c r="M48" s="6">
        <v>1.1999999999999999E-3</v>
      </c>
      <c r="N48">
        <f t="shared" si="1"/>
        <v>3.1999999999999806E-3</v>
      </c>
    </row>
    <row r="49" spans="1:14" x14ac:dyDescent="0.35">
      <c r="A49" t="s">
        <v>55</v>
      </c>
      <c r="B49">
        <v>31.078956600000009</v>
      </c>
      <c r="C49">
        <v>3.44E-2</v>
      </c>
      <c r="D49">
        <v>0.17599999999999999</v>
      </c>
      <c r="E49">
        <v>1.0200000000000001E-2</v>
      </c>
      <c r="F49" s="6">
        <v>0.57410000000000005</v>
      </c>
      <c r="G49" s="6">
        <v>7.5499999999999998E-2</v>
      </c>
      <c r="H49" s="6">
        <v>3.2399999999999998E-2</v>
      </c>
      <c r="I49" s="6">
        <v>8.6999999999999994E-3</v>
      </c>
      <c r="J49" s="6">
        <v>1.6299999999999999E-2</v>
      </c>
      <c r="K49" s="6">
        <v>6.3E-3</v>
      </c>
      <c r="L49" s="6">
        <v>7.9000000000000008E-3</v>
      </c>
      <c r="M49" s="6">
        <v>1.3100000000000001E-2</v>
      </c>
      <c r="N49">
        <f t="shared" si="1"/>
        <v>4.5100000000000029E-2</v>
      </c>
    </row>
    <row r="50" spans="1:14" x14ac:dyDescent="0.35">
      <c r="A50" t="s">
        <v>56</v>
      </c>
      <c r="B50">
        <v>22.2950394</v>
      </c>
      <c r="C50">
        <v>2.06E-2</v>
      </c>
      <c r="D50">
        <v>6.2100000000000002E-2</v>
      </c>
      <c r="E50">
        <v>0.10150000000000001</v>
      </c>
      <c r="F50" s="6">
        <v>0.70520000000000005</v>
      </c>
      <c r="G50" s="6">
        <v>5.3800000000000001E-2</v>
      </c>
      <c r="H50" s="6">
        <v>2.8000000000000001E-2</v>
      </c>
      <c r="I50" s="6">
        <v>3.7000000000000002E-3</v>
      </c>
      <c r="J50" s="6">
        <v>9.4999999999999998E-3</v>
      </c>
      <c r="K50" s="6">
        <v>2.8999999999999998E-3</v>
      </c>
      <c r="L50" s="6">
        <v>3.5000000000000001E-3</v>
      </c>
      <c r="M50" s="6">
        <v>3.0000000000000001E-3</v>
      </c>
      <c r="N50">
        <f t="shared" si="1"/>
        <v>6.1999999999999833E-3</v>
      </c>
    </row>
    <row r="51" spans="1:14" x14ac:dyDescent="0.35">
      <c r="A51" t="s">
        <v>57</v>
      </c>
      <c r="B51">
        <v>27.196912100000002</v>
      </c>
      <c r="C51">
        <v>3.1800000000000002E-2</v>
      </c>
      <c r="D51">
        <v>7.0400000000000004E-2</v>
      </c>
      <c r="E51">
        <v>4.8099999999999997E-2</v>
      </c>
      <c r="F51" s="6">
        <v>0.70689999999999997</v>
      </c>
      <c r="G51" s="6">
        <v>3.8300000000000001E-2</v>
      </c>
      <c r="H51" s="6">
        <v>2.0899999999999998E-2</v>
      </c>
      <c r="I51" s="6">
        <v>5.7000000000000002E-3</v>
      </c>
      <c r="J51" s="6">
        <v>1.09E-2</v>
      </c>
      <c r="K51" s="6">
        <v>6.0000000000000001E-3</v>
      </c>
      <c r="L51" s="6">
        <v>5.7000000000000002E-3</v>
      </c>
      <c r="M51" s="6">
        <v>9.2999999999999992E-3</v>
      </c>
      <c r="N51">
        <f t="shared" ref="N51:N82" si="2">1-SUM(C51:E51,F51:M51)</f>
        <v>4.599999999999993E-2</v>
      </c>
    </row>
    <row r="52" spans="1:14" x14ac:dyDescent="0.35">
      <c r="A52" t="s">
        <v>58</v>
      </c>
      <c r="B52">
        <v>26.657417700000003</v>
      </c>
      <c r="C52">
        <v>3.1899999999999998E-2</v>
      </c>
      <c r="D52">
        <v>0.51370000000000005</v>
      </c>
      <c r="E52">
        <v>2.58E-2</v>
      </c>
      <c r="F52" s="6">
        <v>0.42409999999999998</v>
      </c>
      <c r="G52" s="6">
        <v>2.3999999999999998E-3</v>
      </c>
      <c r="H52" s="6">
        <v>6.9999999999999999E-4</v>
      </c>
      <c r="I52" s="6">
        <v>2.0000000000000001E-4</v>
      </c>
      <c r="J52" s="6">
        <v>2.9999999999999997E-4</v>
      </c>
      <c r="K52" s="6">
        <v>2.0000000000000001E-4</v>
      </c>
      <c r="L52" s="6">
        <v>1E-4</v>
      </c>
      <c r="M52" s="6">
        <v>2.0000000000000001E-4</v>
      </c>
      <c r="N52">
        <f t="shared" si="2"/>
        <v>4.0000000000006697E-4</v>
      </c>
    </row>
    <row r="53" spans="1:14" x14ac:dyDescent="0.35">
      <c r="A53" t="s">
        <v>59</v>
      </c>
      <c r="B53">
        <v>20.5644463</v>
      </c>
      <c r="C53">
        <v>5.3400000000000003E-2</v>
      </c>
      <c r="D53">
        <v>5.5999999999999999E-3</v>
      </c>
      <c r="E53">
        <v>4.3E-3</v>
      </c>
      <c r="F53" s="6">
        <v>0.8105</v>
      </c>
      <c r="G53" s="6">
        <v>7.85E-2</v>
      </c>
      <c r="H53" s="6">
        <v>2.75E-2</v>
      </c>
      <c r="I53" s="6">
        <v>5.3E-3</v>
      </c>
      <c r="J53" s="6">
        <v>7.4000000000000003E-3</v>
      </c>
      <c r="K53" s="6">
        <v>2.3999999999999998E-3</v>
      </c>
      <c r="L53" s="6">
        <v>1.6999999999999999E-3</v>
      </c>
      <c r="M53" s="6">
        <v>3.3999999999999998E-3</v>
      </c>
      <c r="N53">
        <f t="shared" si="2"/>
        <v>0</v>
      </c>
    </row>
    <row r="54" spans="1:14" x14ac:dyDescent="0.35">
      <c r="A54" t="s">
        <v>60</v>
      </c>
      <c r="B54">
        <v>26.276648300000002</v>
      </c>
      <c r="C54">
        <v>3.0800000000000001E-2</v>
      </c>
      <c r="D54">
        <v>0.49349999999999999</v>
      </c>
      <c r="E54">
        <v>2.6599999999999999E-2</v>
      </c>
      <c r="F54" s="6">
        <v>0.44469999999999998</v>
      </c>
      <c r="G54" s="6">
        <v>2.3E-3</v>
      </c>
      <c r="H54" s="6">
        <v>5.9999999999999995E-4</v>
      </c>
      <c r="I54" s="6">
        <v>2.0000000000000001E-4</v>
      </c>
      <c r="J54" s="6">
        <v>2.9999999999999997E-4</v>
      </c>
      <c r="K54" s="6">
        <v>2.0000000000000001E-4</v>
      </c>
      <c r="L54" s="6">
        <v>1E-4</v>
      </c>
      <c r="M54" s="6">
        <v>2.9999999999999997E-4</v>
      </c>
      <c r="N54">
        <f t="shared" si="2"/>
        <v>4.0000000000017799E-4</v>
      </c>
    </row>
    <row r="55" spans="1:14" x14ac:dyDescent="0.35">
      <c r="A55" t="s">
        <v>61</v>
      </c>
      <c r="B55">
        <v>20.972950399999998</v>
      </c>
      <c r="C55">
        <v>1.23E-2</v>
      </c>
      <c r="D55">
        <v>1.6199999999999999E-2</v>
      </c>
      <c r="E55">
        <v>2.52E-2</v>
      </c>
      <c r="F55" s="6">
        <v>0.77480000000000004</v>
      </c>
      <c r="G55" s="6">
        <v>0.1032</v>
      </c>
      <c r="H55" s="6">
        <v>3.9399999999999998E-2</v>
      </c>
      <c r="I55" s="6">
        <v>5.4000000000000003E-3</v>
      </c>
      <c r="J55" s="6">
        <v>1.2999999999999999E-2</v>
      </c>
      <c r="K55" s="6">
        <v>2.7000000000000001E-3</v>
      </c>
      <c r="L55" s="6">
        <v>2.3999999999999998E-3</v>
      </c>
      <c r="M55" s="6">
        <v>5.4000000000000003E-3</v>
      </c>
      <c r="N55">
        <f t="shared" si="2"/>
        <v>0</v>
      </c>
    </row>
    <row r="56" spans="1:14" x14ac:dyDescent="0.35">
      <c r="A56" t="s">
        <v>62</v>
      </c>
      <c r="B56">
        <v>20.794850399999998</v>
      </c>
      <c r="C56">
        <v>1.21E-2</v>
      </c>
      <c r="D56">
        <v>1.4999999999999999E-2</v>
      </c>
      <c r="E56">
        <v>2.0799999999999999E-2</v>
      </c>
      <c r="F56" s="6">
        <v>0.78139999999999998</v>
      </c>
      <c r="G56" s="6">
        <v>0.10290000000000001</v>
      </c>
      <c r="H56" s="6">
        <v>4.0500000000000001E-2</v>
      </c>
      <c r="I56" s="6">
        <v>6.1999999999999998E-3</v>
      </c>
      <c r="J56" s="6">
        <v>1.23E-2</v>
      </c>
      <c r="K56" s="6">
        <v>2.8999999999999998E-3</v>
      </c>
      <c r="L56" s="6">
        <v>2.8999999999999998E-3</v>
      </c>
      <c r="M56" s="6">
        <v>3.0000000000000001E-3</v>
      </c>
      <c r="N56">
        <f t="shared" si="2"/>
        <v>0</v>
      </c>
    </row>
    <row r="57" spans="1:14" x14ac:dyDescent="0.35">
      <c r="A57" t="s">
        <v>63</v>
      </c>
      <c r="B57">
        <v>20.5099108</v>
      </c>
      <c r="C57">
        <v>1.8599999999999998E-2</v>
      </c>
      <c r="D57">
        <v>3.2899999999999999E-2</v>
      </c>
      <c r="E57">
        <v>2.2800000000000001E-2</v>
      </c>
      <c r="F57" s="6">
        <v>0.8034</v>
      </c>
      <c r="G57" s="6">
        <v>6.5600000000000006E-2</v>
      </c>
      <c r="H57" s="6">
        <v>3.0200000000000001E-2</v>
      </c>
      <c r="I57" s="6">
        <v>5.1999999999999998E-3</v>
      </c>
      <c r="J57" s="6">
        <v>1.0699999999999999E-2</v>
      </c>
      <c r="K57" s="6">
        <v>3.7000000000000002E-3</v>
      </c>
      <c r="L57" s="6">
        <v>3.3999999999999998E-3</v>
      </c>
      <c r="M57" s="6">
        <v>3.5000000000000001E-3</v>
      </c>
      <c r="N57">
        <f t="shared" si="2"/>
        <v>0</v>
      </c>
    </row>
    <row r="58" spans="1:14" x14ac:dyDescent="0.35">
      <c r="A58" t="s">
        <v>64</v>
      </c>
      <c r="B58">
        <v>20.336551500000002</v>
      </c>
      <c r="C58">
        <v>1.61E-2</v>
      </c>
      <c r="D58">
        <v>3.2599999999999997E-2</v>
      </c>
      <c r="E58">
        <v>2.75E-2</v>
      </c>
      <c r="F58" s="6">
        <v>0.80520000000000003</v>
      </c>
      <c r="G58" s="6">
        <v>6.6100000000000006E-2</v>
      </c>
      <c r="H58" s="6">
        <v>2.92E-2</v>
      </c>
      <c r="I58" s="6">
        <v>4.1999999999999997E-3</v>
      </c>
      <c r="J58" s="6">
        <v>9.9000000000000008E-3</v>
      </c>
      <c r="K58" s="6">
        <v>2.0999999999999999E-3</v>
      </c>
      <c r="L58" s="6">
        <v>2.0999999999999999E-3</v>
      </c>
      <c r="M58" s="6">
        <v>5.0000000000000001E-3</v>
      </c>
      <c r="N58">
        <f t="shared" si="2"/>
        <v>0</v>
      </c>
    </row>
    <row r="59" spans="1:14" x14ac:dyDescent="0.35">
      <c r="A59" t="s">
        <v>65</v>
      </c>
      <c r="B59">
        <v>21.2235105</v>
      </c>
      <c r="C59">
        <v>4.2000000000000003E-2</v>
      </c>
      <c r="D59">
        <v>3.32E-2</v>
      </c>
      <c r="E59">
        <v>1.06E-2</v>
      </c>
      <c r="F59" s="6">
        <v>0.77910000000000001</v>
      </c>
      <c r="G59" s="6">
        <v>7.7399999999999997E-2</v>
      </c>
      <c r="H59" s="6">
        <v>2.9899999999999999E-2</v>
      </c>
      <c r="I59" s="6">
        <v>5.7999999999999996E-3</v>
      </c>
      <c r="J59" s="6">
        <v>1.4500000000000001E-2</v>
      </c>
      <c r="K59" s="6">
        <v>2.5000000000000001E-3</v>
      </c>
      <c r="L59" s="6">
        <v>2.3E-3</v>
      </c>
      <c r="M59" s="6">
        <v>1.6000000000000001E-3</v>
      </c>
      <c r="N59">
        <f t="shared" si="2"/>
        <v>1.0999999999999899E-3</v>
      </c>
    </row>
    <row r="60" spans="1:14" x14ac:dyDescent="0.35">
      <c r="A60" t="s">
        <v>66</v>
      </c>
      <c r="B60">
        <v>28.451695699999998</v>
      </c>
      <c r="C60">
        <v>8.0299999999999996E-2</v>
      </c>
      <c r="D60">
        <v>0.29859999999999998</v>
      </c>
      <c r="E60">
        <v>1.04E-2</v>
      </c>
      <c r="F60" s="6">
        <v>0.52749999999999997</v>
      </c>
      <c r="G60" s="6">
        <v>3.4799999999999998E-2</v>
      </c>
      <c r="H60" s="6">
        <v>8.2000000000000007E-3</v>
      </c>
      <c r="I60" s="6">
        <v>1.5E-3</v>
      </c>
      <c r="J60" s="6">
        <v>4.0000000000000001E-3</v>
      </c>
      <c r="K60" s="6">
        <v>2.2000000000000001E-3</v>
      </c>
      <c r="L60" s="6">
        <v>2.3E-3</v>
      </c>
      <c r="M60" s="6">
        <v>4.4999999999999997E-3</v>
      </c>
      <c r="N60">
        <f t="shared" si="2"/>
        <v>2.5700000000000167E-2</v>
      </c>
    </row>
    <row r="61" spans="1:14" x14ac:dyDescent="0.35">
      <c r="A61" t="s">
        <v>67</v>
      </c>
      <c r="B61">
        <v>29.213661800000001</v>
      </c>
      <c r="C61">
        <v>3.4799999999999998E-2</v>
      </c>
      <c r="D61">
        <v>0.1603</v>
      </c>
      <c r="E61">
        <v>9.7000000000000003E-3</v>
      </c>
      <c r="F61" s="6">
        <v>0.65490000000000004</v>
      </c>
      <c r="G61" s="6">
        <v>3.9300000000000002E-2</v>
      </c>
      <c r="H61" s="6">
        <v>1.5299999999999999E-2</v>
      </c>
      <c r="I61" s="6">
        <v>3.2000000000000002E-3</v>
      </c>
      <c r="J61" s="6">
        <v>9.1999999999999998E-3</v>
      </c>
      <c r="K61" s="6">
        <v>5.1999999999999998E-3</v>
      </c>
      <c r="L61" s="6">
        <v>5.0000000000000001E-3</v>
      </c>
      <c r="M61" s="6">
        <v>1.12E-2</v>
      </c>
      <c r="N61">
        <f t="shared" si="2"/>
        <v>5.1900000000000057E-2</v>
      </c>
    </row>
    <row r="62" spans="1:14" x14ac:dyDescent="0.35">
      <c r="A62" t="s">
        <v>68</v>
      </c>
      <c r="B62">
        <v>20.454347900000005</v>
      </c>
      <c r="C62">
        <v>5.7799999999999997E-2</v>
      </c>
      <c r="D62">
        <v>6.4199999999999993E-2</v>
      </c>
      <c r="E62">
        <v>3.3E-3</v>
      </c>
      <c r="F62" s="6">
        <v>0.81869999999999998</v>
      </c>
      <c r="G62" s="6">
        <v>3.6400000000000002E-2</v>
      </c>
      <c r="H62" s="6">
        <v>7.4000000000000003E-3</v>
      </c>
      <c r="I62" s="6">
        <v>2.2000000000000001E-3</v>
      </c>
      <c r="J62" s="6">
        <v>1.9E-3</v>
      </c>
      <c r="K62" s="6">
        <v>1E-3</v>
      </c>
      <c r="L62" s="6">
        <v>6.9999999999999999E-4</v>
      </c>
      <c r="M62" s="6">
        <v>1.2999999999999999E-3</v>
      </c>
      <c r="N62">
        <f t="shared" si="2"/>
        <v>5.1000000000001044E-3</v>
      </c>
    </row>
    <row r="63" spans="1:14" x14ac:dyDescent="0.35">
      <c r="A63" t="s">
        <v>69</v>
      </c>
      <c r="B63">
        <v>21.306572400000004</v>
      </c>
      <c r="C63">
        <v>6.1699999999999998E-2</v>
      </c>
      <c r="D63">
        <v>5.3999999999999999E-2</v>
      </c>
      <c r="E63">
        <v>4.8999999999999998E-3</v>
      </c>
      <c r="F63" s="6">
        <v>0.81069999999999998</v>
      </c>
      <c r="G63" s="6">
        <v>3.7400000000000003E-2</v>
      </c>
      <c r="H63" s="6">
        <v>9.4000000000000004E-3</v>
      </c>
      <c r="I63" s="6">
        <v>3.2000000000000002E-3</v>
      </c>
      <c r="J63" s="6">
        <v>3.3999999999999998E-3</v>
      </c>
      <c r="K63" s="6">
        <v>1.8E-3</v>
      </c>
      <c r="L63" s="6">
        <v>1.1999999999999999E-3</v>
      </c>
      <c r="M63" s="6">
        <v>2.3E-3</v>
      </c>
      <c r="N63">
        <f t="shared" si="2"/>
        <v>1.000000000000012E-2</v>
      </c>
    </row>
    <row r="64" spans="1:14" x14ac:dyDescent="0.35">
      <c r="A64" t="s">
        <v>70</v>
      </c>
      <c r="B64">
        <v>23.884566200000005</v>
      </c>
      <c r="C64">
        <v>2.06E-2</v>
      </c>
      <c r="D64">
        <v>0.12959999999999999</v>
      </c>
      <c r="E64">
        <v>9.6299999999999997E-2</v>
      </c>
      <c r="F64" s="6">
        <v>0.66339999999999999</v>
      </c>
      <c r="G64" s="6">
        <v>3.1099999999999999E-2</v>
      </c>
      <c r="H64" s="6">
        <v>1.7999999999999999E-2</v>
      </c>
      <c r="I64" s="6">
        <v>3.3999999999999998E-3</v>
      </c>
      <c r="J64" s="6">
        <v>9.4000000000000004E-3</v>
      </c>
      <c r="K64" s="6">
        <v>3.3E-3</v>
      </c>
      <c r="L64" s="6">
        <v>4.4999999999999997E-3</v>
      </c>
      <c r="M64" s="6">
        <v>5.5999999999999999E-3</v>
      </c>
      <c r="N64">
        <f t="shared" si="2"/>
        <v>1.4800000000000146E-2</v>
      </c>
    </row>
    <row r="65" spans="1:14" x14ac:dyDescent="0.35">
      <c r="A65" t="s">
        <v>71</v>
      </c>
      <c r="B65">
        <v>18.523827000000001</v>
      </c>
      <c r="C65">
        <v>4.3400000000000001E-2</v>
      </c>
      <c r="D65">
        <v>1.04E-2</v>
      </c>
      <c r="E65">
        <v>1.6999999999999999E-3</v>
      </c>
      <c r="F65" s="6">
        <v>0.90310000000000001</v>
      </c>
      <c r="G65" s="6">
        <v>2.7E-2</v>
      </c>
      <c r="H65" s="6">
        <v>6.6E-3</v>
      </c>
      <c r="I65" s="6">
        <v>1.6000000000000001E-3</v>
      </c>
      <c r="J65" s="6">
        <v>1.8E-3</v>
      </c>
      <c r="K65" s="6">
        <v>8.9999999999999998E-4</v>
      </c>
      <c r="L65" s="6">
        <v>6.9999999999999999E-4</v>
      </c>
      <c r="M65" s="6">
        <v>1.1000000000000001E-3</v>
      </c>
      <c r="N65">
        <f t="shared" si="2"/>
        <v>1.6999999999998128E-3</v>
      </c>
    </row>
    <row r="66" spans="1:14" x14ac:dyDescent="0.35">
      <c r="A66" t="s">
        <v>72</v>
      </c>
      <c r="B66">
        <v>29.612277099999996</v>
      </c>
      <c r="C66">
        <v>3.4000000000000002E-2</v>
      </c>
      <c r="D66">
        <v>0.16</v>
      </c>
      <c r="E66">
        <v>1.15E-2</v>
      </c>
      <c r="F66" s="6">
        <v>0.59089999999999998</v>
      </c>
      <c r="G66" s="6">
        <v>7.5899999999999995E-2</v>
      </c>
      <c r="H66" s="6">
        <v>3.09E-2</v>
      </c>
      <c r="I66" s="6">
        <v>7.7999999999999996E-3</v>
      </c>
      <c r="J66" s="6">
        <v>1.6899999999999998E-2</v>
      </c>
      <c r="K66" s="6">
        <v>6.7000000000000002E-3</v>
      </c>
      <c r="L66" s="6">
        <v>7.7999999999999996E-3</v>
      </c>
      <c r="M66" s="6">
        <v>1.2E-2</v>
      </c>
      <c r="N66">
        <f t="shared" si="2"/>
        <v>4.5599999999999863E-2</v>
      </c>
    </row>
    <row r="67" spans="1:14" x14ac:dyDescent="0.35">
      <c r="A67" t="s">
        <v>73</v>
      </c>
      <c r="B67">
        <v>28.180893500000003</v>
      </c>
      <c r="C67">
        <v>3.1300000000000001E-2</v>
      </c>
      <c r="D67">
        <v>0.16819999999999999</v>
      </c>
      <c r="E67">
        <v>1.12E-2</v>
      </c>
      <c r="F67" s="6">
        <v>0.60089999999999999</v>
      </c>
      <c r="G67" s="6">
        <v>7.7200000000000005E-2</v>
      </c>
      <c r="H67" s="6">
        <v>3.1199999999999999E-2</v>
      </c>
      <c r="I67" s="6">
        <v>8.0000000000000002E-3</v>
      </c>
      <c r="J67" s="6">
        <v>1.44E-2</v>
      </c>
      <c r="K67" s="6">
        <v>6.1000000000000004E-3</v>
      </c>
      <c r="L67" s="6">
        <v>6.3E-3</v>
      </c>
      <c r="M67" s="6">
        <v>1.0999999999999999E-2</v>
      </c>
      <c r="N67">
        <f t="shared" si="2"/>
        <v>3.4200000000000008E-2</v>
      </c>
    </row>
    <row r="68" spans="1:14" x14ac:dyDescent="0.35">
      <c r="A68" t="s">
        <v>74</v>
      </c>
      <c r="B68">
        <v>28.908512099999999</v>
      </c>
      <c r="C68">
        <v>3.1199999999999999E-2</v>
      </c>
      <c r="D68">
        <v>0.15620000000000001</v>
      </c>
      <c r="E68">
        <v>1.01E-2</v>
      </c>
      <c r="F68" s="6">
        <v>0.60119999999999996</v>
      </c>
      <c r="G68" s="6">
        <v>7.85E-2</v>
      </c>
      <c r="H68" s="6">
        <v>3.2800000000000003E-2</v>
      </c>
      <c r="I68" s="6">
        <v>8.2000000000000007E-3</v>
      </c>
      <c r="J68" s="6">
        <v>1.5599999999999999E-2</v>
      </c>
      <c r="K68" s="6">
        <v>6.7000000000000002E-3</v>
      </c>
      <c r="L68" s="6">
        <v>7.4999999999999997E-3</v>
      </c>
      <c r="M68" s="6">
        <v>1.11E-2</v>
      </c>
      <c r="N68">
        <f t="shared" si="2"/>
        <v>4.0900000000000047E-2</v>
      </c>
    </row>
    <row r="69" spans="1:14" x14ac:dyDescent="0.35">
      <c r="A69" t="s">
        <v>75</v>
      </c>
      <c r="B69">
        <v>26.327367300000006</v>
      </c>
      <c r="C69">
        <v>0.12859999999999999</v>
      </c>
      <c r="D69">
        <v>0.3599</v>
      </c>
      <c r="E69">
        <v>1.54E-2</v>
      </c>
      <c r="F69" s="6">
        <v>0.49530000000000002</v>
      </c>
      <c r="G69" s="6">
        <v>8.0000000000000004E-4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>
        <f t="shared" si="2"/>
        <v>0</v>
      </c>
    </row>
    <row r="70" spans="1:14" x14ac:dyDescent="0.35">
      <c r="A70" t="s">
        <v>76</v>
      </c>
      <c r="B70">
        <v>26.645397799999994</v>
      </c>
      <c r="C70">
        <v>0.1201</v>
      </c>
      <c r="D70">
        <v>0.38369999999999999</v>
      </c>
      <c r="E70">
        <v>2.35E-2</v>
      </c>
      <c r="F70" s="6">
        <v>0.4698</v>
      </c>
      <c r="G70" s="6">
        <v>2.8999999999999998E-3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>
        <f t="shared" si="2"/>
        <v>0</v>
      </c>
    </row>
    <row r="71" spans="1:14" x14ac:dyDescent="0.35">
      <c r="A71" t="s">
        <v>77</v>
      </c>
      <c r="B71">
        <v>24.895575200000003</v>
      </c>
      <c r="C71">
        <v>0.1077</v>
      </c>
      <c r="D71">
        <v>0.30280000000000001</v>
      </c>
      <c r="E71">
        <v>3.09E-2</v>
      </c>
      <c r="F71" s="6">
        <v>0.55800000000000005</v>
      </c>
      <c r="G71" s="6">
        <v>5.9999999999999995E-4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>
        <f t="shared" si="2"/>
        <v>0</v>
      </c>
    </row>
    <row r="72" spans="1:14" x14ac:dyDescent="0.35">
      <c r="A72" t="s">
        <v>78</v>
      </c>
      <c r="B72">
        <v>25.051049799999998</v>
      </c>
      <c r="C72">
        <v>0.1067</v>
      </c>
      <c r="D72">
        <v>0.31080000000000002</v>
      </c>
      <c r="E72">
        <v>3.3700000000000001E-2</v>
      </c>
      <c r="F72" s="6">
        <v>0.54779999999999995</v>
      </c>
      <c r="G72" s="6">
        <v>1E-3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>
        <f t="shared" si="2"/>
        <v>0</v>
      </c>
    </row>
    <row r="73" spans="1:14" x14ac:dyDescent="0.35">
      <c r="A73" t="s">
        <v>79</v>
      </c>
      <c r="B73">
        <v>24.275777300000001</v>
      </c>
      <c r="C73">
        <v>9.6699999999999994E-2</v>
      </c>
      <c r="D73">
        <v>0.2772</v>
      </c>
      <c r="E73">
        <v>4.3400000000000001E-2</v>
      </c>
      <c r="F73" s="6">
        <v>0.58209999999999995</v>
      </c>
      <c r="G73" s="6">
        <v>5.9999999999999995E-4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>
        <f t="shared" si="2"/>
        <v>0</v>
      </c>
    </row>
    <row r="74" spans="1:14" x14ac:dyDescent="0.35">
      <c r="A74" t="s">
        <v>80</v>
      </c>
      <c r="B74">
        <v>24.034250800000002</v>
      </c>
      <c r="C74">
        <v>9.2899999999999996E-2</v>
      </c>
      <c r="D74">
        <v>0.26769999999999999</v>
      </c>
      <c r="E74">
        <v>4.6300000000000001E-2</v>
      </c>
      <c r="F74" s="6">
        <v>0.59240000000000004</v>
      </c>
      <c r="G74" s="6">
        <v>6.9999999999999999E-4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>
        <f t="shared" si="2"/>
        <v>0</v>
      </c>
    </row>
    <row r="75" spans="1:14" x14ac:dyDescent="0.35">
      <c r="A75" t="s">
        <v>81</v>
      </c>
      <c r="B75">
        <v>30.816603000000015</v>
      </c>
      <c r="C75">
        <v>0.11269999999999999</v>
      </c>
      <c r="D75">
        <v>0.63570000000000004</v>
      </c>
      <c r="E75">
        <v>1.09E-2</v>
      </c>
      <c r="F75" s="6">
        <v>0.23899999999999999</v>
      </c>
      <c r="G75" s="6">
        <v>1.6999999999999999E-3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>
        <f t="shared" si="2"/>
        <v>0</v>
      </c>
    </row>
    <row r="76" spans="1:14" x14ac:dyDescent="0.35">
      <c r="A76" t="s">
        <v>82</v>
      </c>
      <c r="B76">
        <v>28.3504738</v>
      </c>
      <c r="C76">
        <v>0.1053</v>
      </c>
      <c r="D76">
        <v>0.50439999999999996</v>
      </c>
      <c r="E76">
        <v>1.9800000000000002E-2</v>
      </c>
      <c r="F76" s="6">
        <v>0.36859999999999998</v>
      </c>
      <c r="G76" s="6">
        <v>1.9E-3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>
        <f t="shared" si="2"/>
        <v>0</v>
      </c>
    </row>
    <row r="77" spans="1:14" x14ac:dyDescent="0.35">
      <c r="A77" t="s">
        <v>83</v>
      </c>
      <c r="B77">
        <v>28.363069400000001</v>
      </c>
      <c r="C77">
        <v>0.111</v>
      </c>
      <c r="D77">
        <v>0.498</v>
      </c>
      <c r="E77">
        <v>1.7999999999999999E-2</v>
      </c>
      <c r="F77" s="6">
        <v>0.37180000000000002</v>
      </c>
      <c r="G77" s="6">
        <v>1.1999999999999999E-3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>
        <f t="shared" si="2"/>
        <v>0</v>
      </c>
    </row>
    <row r="78" spans="1:14" x14ac:dyDescent="0.35">
      <c r="A78" t="s">
        <v>84</v>
      </c>
      <c r="B78">
        <v>27.425447999999996</v>
      </c>
      <c r="C78">
        <v>0.1022</v>
      </c>
      <c r="D78">
        <v>0.45469999999999999</v>
      </c>
      <c r="E78">
        <v>2.5600000000000001E-2</v>
      </c>
      <c r="F78" s="6">
        <v>0.41639999999999999</v>
      </c>
      <c r="G78" s="6">
        <v>1.1000000000000001E-3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>
        <f t="shared" si="2"/>
        <v>0</v>
      </c>
    </row>
    <row r="79" spans="1:14" x14ac:dyDescent="0.35">
      <c r="A79" t="s">
        <v>85</v>
      </c>
      <c r="B79">
        <v>27.292740599999998</v>
      </c>
      <c r="C79">
        <v>0.1013</v>
      </c>
      <c r="D79">
        <v>0.44740000000000002</v>
      </c>
      <c r="E79">
        <v>2.75E-2</v>
      </c>
      <c r="F79" s="6">
        <v>0.42259999999999998</v>
      </c>
      <c r="G79" s="6">
        <v>1.1999999999999999E-3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>
        <f t="shared" si="2"/>
        <v>0</v>
      </c>
    </row>
    <row r="80" spans="1:14" x14ac:dyDescent="0.35">
      <c r="A80" t="s">
        <v>86</v>
      </c>
      <c r="B80">
        <v>31.704603099999996</v>
      </c>
      <c r="C80">
        <v>7.9600000000000004E-2</v>
      </c>
      <c r="D80">
        <v>0.73850000000000005</v>
      </c>
      <c r="E80">
        <v>7.4999999999999997E-3</v>
      </c>
      <c r="F80" s="6">
        <v>0.17269999999999999</v>
      </c>
      <c r="G80" s="6">
        <v>1.6999999999999999E-3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>
        <f t="shared" si="2"/>
        <v>0</v>
      </c>
    </row>
    <row r="81" spans="1:14" x14ac:dyDescent="0.35">
      <c r="A81" t="s">
        <v>87</v>
      </c>
      <c r="B81">
        <v>31.233178699999993</v>
      </c>
      <c r="C81">
        <v>8.7400000000000005E-2</v>
      </c>
      <c r="D81">
        <v>0.69950000000000001</v>
      </c>
      <c r="E81">
        <v>8.8999999999999999E-3</v>
      </c>
      <c r="F81" s="6">
        <v>0.20269999999999999</v>
      </c>
      <c r="G81" s="6">
        <v>1.5E-3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>
        <f t="shared" si="2"/>
        <v>0</v>
      </c>
    </row>
    <row r="82" spans="1:14" x14ac:dyDescent="0.35">
      <c r="A82" t="s">
        <v>88</v>
      </c>
      <c r="B82">
        <v>30.856909700000006</v>
      </c>
      <c r="C82">
        <v>9.1399999999999995E-2</v>
      </c>
      <c r="D82">
        <v>0.67159999999999997</v>
      </c>
      <c r="E82">
        <v>1.04E-2</v>
      </c>
      <c r="F82" s="6">
        <v>0.2253</v>
      </c>
      <c r="G82" s="6">
        <v>1.2999999999999999E-3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>
        <f t="shared" si="2"/>
        <v>0</v>
      </c>
    </row>
    <row r="83" spans="1:14" x14ac:dyDescent="0.35">
      <c r="A83" t="s">
        <v>89</v>
      </c>
      <c r="B83">
        <v>30.79598570000001</v>
      </c>
      <c r="C83">
        <v>9.1200000000000003E-2</v>
      </c>
      <c r="D83">
        <v>0.66839999999999999</v>
      </c>
      <c r="E83">
        <v>1.06E-2</v>
      </c>
      <c r="F83" s="6">
        <v>0.22850000000000001</v>
      </c>
      <c r="G83" s="6">
        <v>1.2999999999999999E-3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>
        <f t="shared" ref="N83:N90" si="3">1-SUM(C83:E83,F83:M83)</f>
        <v>0</v>
      </c>
    </row>
    <row r="84" spans="1:14" x14ac:dyDescent="0.35">
      <c r="A84" t="s">
        <v>90</v>
      </c>
      <c r="B84">
        <v>30.636008499999988</v>
      </c>
      <c r="C84">
        <v>9.1399999999999995E-2</v>
      </c>
      <c r="D84">
        <v>0.65869999999999995</v>
      </c>
      <c r="E84">
        <v>1.0800000000000001E-2</v>
      </c>
      <c r="F84" s="6">
        <v>0.23730000000000001</v>
      </c>
      <c r="G84" s="6">
        <v>1.8E-3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>
        <f t="shared" si="3"/>
        <v>0</v>
      </c>
    </row>
    <row r="85" spans="1:14" x14ac:dyDescent="0.35">
      <c r="A85" t="s">
        <v>91</v>
      </c>
      <c r="B85">
        <v>25.280452900000004</v>
      </c>
      <c r="C85">
        <v>0.1016</v>
      </c>
      <c r="D85">
        <v>0.33160000000000001</v>
      </c>
      <c r="E85">
        <v>2.1600000000000001E-2</v>
      </c>
      <c r="F85" s="6">
        <v>0.53410000000000002</v>
      </c>
      <c r="G85" s="6">
        <v>1.11E-2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>
        <f t="shared" si="3"/>
        <v>0</v>
      </c>
    </row>
    <row r="86" spans="1:14" x14ac:dyDescent="0.35">
      <c r="A86" t="s">
        <v>92</v>
      </c>
      <c r="B86">
        <v>24.0132905</v>
      </c>
      <c r="C86">
        <v>9.2299999999999993E-2</v>
      </c>
      <c r="D86">
        <v>0.26590000000000003</v>
      </c>
      <c r="E86">
        <v>2.64E-2</v>
      </c>
      <c r="F86" s="6">
        <v>0.59570000000000001</v>
      </c>
      <c r="G86" s="6">
        <v>1.9699999999999999E-2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>
        <f t="shared" si="3"/>
        <v>0</v>
      </c>
    </row>
    <row r="87" spans="1:14" x14ac:dyDescent="0.35">
      <c r="A87" t="s">
        <v>93</v>
      </c>
      <c r="B87">
        <v>22.386797299999998</v>
      </c>
      <c r="C87">
        <v>0.13469999999999999</v>
      </c>
      <c r="D87">
        <v>0.1038</v>
      </c>
      <c r="E87">
        <v>0.03</v>
      </c>
      <c r="F87" s="6">
        <v>0.59570000000000001</v>
      </c>
      <c r="G87" s="6">
        <v>1.9699999999999999E-2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>
        <f t="shared" si="3"/>
        <v>0.11609999999999998</v>
      </c>
    </row>
    <row r="88" spans="1:14" x14ac:dyDescent="0.35">
      <c r="A88" t="s">
        <v>94</v>
      </c>
      <c r="B88">
        <v>20.135948299999999</v>
      </c>
      <c r="C88">
        <v>6.6000000000000003E-2</v>
      </c>
      <c r="D88">
        <v>3.95E-2</v>
      </c>
      <c r="E88">
        <v>6.7999999999999996E-3</v>
      </c>
      <c r="F88" s="6">
        <v>0.70689999999999997</v>
      </c>
      <c r="G88" s="6">
        <v>2.46E-2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>
        <f t="shared" si="3"/>
        <v>0.15620000000000012</v>
      </c>
    </row>
    <row r="89" spans="1:14" x14ac:dyDescent="0.35">
      <c r="A89" t="s">
        <v>95</v>
      </c>
      <c r="B89">
        <v>18.516667599999998</v>
      </c>
      <c r="C89">
        <v>3.6600000000000001E-2</v>
      </c>
      <c r="D89">
        <v>2.1600000000000001E-2</v>
      </c>
      <c r="E89">
        <v>0</v>
      </c>
      <c r="F89" s="6">
        <v>0.89339999999999997</v>
      </c>
      <c r="G89" s="6">
        <v>3.5200000000000002E-2</v>
      </c>
      <c r="H89" s="6">
        <v>5.0000000000000001E-3</v>
      </c>
      <c r="I89" s="6">
        <v>2.0999999999999999E-3</v>
      </c>
      <c r="J89" s="6">
        <v>2.3E-3</v>
      </c>
      <c r="K89" s="6">
        <v>1E-3</v>
      </c>
      <c r="L89" s="6">
        <v>8.0000000000000004E-4</v>
      </c>
      <c r="M89" s="6">
        <v>2E-3</v>
      </c>
      <c r="N89">
        <f t="shared" si="3"/>
        <v>0</v>
      </c>
    </row>
    <row r="90" spans="1:14" x14ac:dyDescent="0.35">
      <c r="A90" t="s">
        <v>24</v>
      </c>
      <c r="B90">
        <v>25.1505987</v>
      </c>
      <c r="C90">
        <v>2.3E-2</v>
      </c>
      <c r="D90">
        <v>0.1321</v>
      </c>
      <c r="E90">
        <v>8.7099999999999997E-2</v>
      </c>
      <c r="F90" s="6">
        <v>0.65569999999999995</v>
      </c>
      <c r="G90" s="6">
        <v>3.0700000000000002E-2</v>
      </c>
      <c r="H90" s="6">
        <v>1.77E-2</v>
      </c>
      <c r="I90" s="6">
        <v>3.5000000000000001E-3</v>
      </c>
      <c r="J90" s="6">
        <v>0.01</v>
      </c>
      <c r="K90" s="6">
        <v>1.01E-2</v>
      </c>
      <c r="L90" s="6">
        <v>0</v>
      </c>
      <c r="M90" s="6">
        <v>7.7999999999999996E-3</v>
      </c>
      <c r="N90">
        <f t="shared" si="3"/>
        <v>2.2300000000000098E-2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Individual to C7+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Burgoyne, Mark (Mark)</cp:lastModifiedBy>
  <dcterms:created xsi:type="dcterms:W3CDTF">2024-04-27T07:47:55Z</dcterms:created>
  <dcterms:modified xsi:type="dcterms:W3CDTF">2024-06-29T09:09:20Z</dcterms:modified>
</cp:coreProperties>
</file>