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99467E55-B74D-5749-BE38-192E5F313701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F20" i="2" s="1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S15" i="1"/>
  <c r="R15" i="1"/>
  <c r="Q15" i="1"/>
  <c r="P15" i="1"/>
  <c r="D2" i="2" l="1"/>
  <c r="T15" i="1"/>
  <c r="T16" i="1" s="1"/>
  <c r="P16" i="1" l="1"/>
  <c r="S16" i="1"/>
  <c r="R16" i="1"/>
  <c r="Q16" i="1"/>
</calcChain>
</file>

<file path=xl/sharedStrings.xml><?xml version="1.0" encoding="utf-8"?>
<sst xmlns="http://schemas.openxmlformats.org/spreadsheetml/2006/main" count="258" uniqueCount="139">
  <si>
    <t>Name</t>
  </si>
  <si>
    <t>2019 Masters Player Pool</t>
  </si>
  <si>
    <t>Matt Weimer</t>
  </si>
  <si>
    <t>Augusta National Golf Club - Augusta, GA</t>
  </si>
  <si>
    <t>April 11 - 14, 2019</t>
  </si>
  <si>
    <t>Rules</t>
  </si>
  <si>
    <t>Yellow highlights require updates by participant</t>
  </si>
  <si>
    <t>Select one player from each column (input name of each player into template within 'Entry Input Form' tab).</t>
  </si>
  <si>
    <t>Entry #1</t>
  </si>
  <si>
    <t>Entry #2</t>
  </si>
  <si>
    <t>Entry #3</t>
  </si>
  <si>
    <t>A</t>
  </si>
  <si>
    <t>Rory McIlroy</t>
  </si>
  <si>
    <t>Tiger Woods</t>
  </si>
  <si>
    <t>Jordan Spieth</t>
  </si>
  <si>
    <t>Repeat two more times (to create three total entries).</t>
  </si>
  <si>
    <t>High score of each foursome will be thrown, and total score of the three lowest golfers within EACH foursome will be your team score.</t>
  </si>
  <si>
    <t>Thursday</t>
  </si>
  <si>
    <t>If more than one of your players within any entry does not make the cut, that entry is no longer valid.</t>
  </si>
  <si>
    <t>Lowest threesome wins</t>
  </si>
  <si>
    <t>Friday</t>
  </si>
  <si>
    <t>Tier A</t>
  </si>
  <si>
    <t>Saturday</t>
  </si>
  <si>
    <t>Sunday</t>
  </si>
  <si>
    <t>Tier B</t>
  </si>
  <si>
    <t>Tier C</t>
  </si>
  <si>
    <t>Tier D</t>
  </si>
  <si>
    <t>B</t>
  </si>
  <si>
    <t>Brooks Koepka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</si>
  <si>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</si>
  <si>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Bryson DeChambeau</t>
  </si>
  <si>
    <t>Adam Scott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</si>
  <si>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</si>
  <si>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</si>
  <si>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C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</si>
  <si>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</si>
  <si>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Ian Poulter</t>
  </si>
  <si>
    <t>Webb Simpson</t>
  </si>
  <si>
    <t>Total</t>
  </si>
  <si>
    <t>Charley Hoffman</t>
  </si>
  <si>
    <t>D</t>
  </si>
  <si>
    <t>Martin Kaymer</t>
  </si>
  <si>
    <t>Emiliano Grillo</t>
  </si>
  <si>
    <t>Jimmy Walker</t>
  </si>
  <si>
    <t>Total(s)</t>
  </si>
  <si>
    <t>Dustin Johnson</t>
  </si>
  <si>
    <t>Jason Day</t>
  </si>
  <si>
    <t>Cameron Smith</t>
  </si>
  <si>
    <t>Aaron Wise</t>
  </si>
  <si>
    <t>Cumulative Total</t>
  </si>
  <si>
    <t>Justin Rose</t>
  </si>
  <si>
    <t>Bubba Watson</t>
  </si>
  <si>
    <t>Branden Grace</t>
  </si>
  <si>
    <t>Lucas Bjerregaard</t>
  </si>
  <si>
    <t>Corey Conners</t>
  </si>
  <si>
    <t>Paul Casey</t>
  </si>
  <si>
    <t>Brandt Snedeker</t>
  </si>
  <si>
    <t>Shane Lowry</t>
  </si>
  <si>
    <t>Justin Thomas</t>
  </si>
  <si>
    <t>Hideki Matsuyama</t>
  </si>
  <si>
    <t>Rickie Fowler</t>
  </si>
  <si>
    <t>Tony Finau</t>
  </si>
  <si>
    <t>Rafael Cabrera Bello</t>
  </si>
  <si>
    <t>Jon Rahm</t>
  </si>
  <si>
    <t>Tiebreaker #1 - Total final cumulative strokes of the 2019 Masters Champion</t>
  </si>
  <si>
    <t>Tiebreaker #2 - Total final cumulative strokes of the low Amateur at the 2019 Masters</t>
  </si>
  <si>
    <t>Phil Mickelson</t>
  </si>
  <si>
    <t>Keegan Bradley</t>
  </si>
  <si>
    <t>Kyle Stanley</t>
  </si>
  <si>
    <t>Tommy Fleetwood</t>
  </si>
  <si>
    <t>Xander Schauffele</t>
  </si>
  <si>
    <t>Si Woo Kim</t>
  </si>
  <si>
    <t>Thorbjorn Olesen</t>
  </si>
  <si>
    <t>Francesco Molinari</t>
  </si>
  <si>
    <t>Charles Howell III</t>
  </si>
  <si>
    <t>Kiradech Aphibarnrat</t>
  </si>
  <si>
    <t>Matt Kuchar</t>
  </si>
  <si>
    <t>Charl Schwartzel</t>
  </si>
  <si>
    <t>Fred Couples</t>
  </si>
  <si>
    <t>Louis Oosthuizen</t>
  </si>
  <si>
    <t>Zach Johnson</t>
  </si>
  <si>
    <t>Justin Harding</t>
  </si>
  <si>
    <t>Marc Leishman</t>
  </si>
  <si>
    <t>Matthew Fitzpatrick</t>
  </si>
  <si>
    <t>Stewart Cink</t>
  </si>
  <si>
    <t>Patrick Reed</t>
  </si>
  <si>
    <t>J.B. Holmes</t>
  </si>
  <si>
    <t>Patton Kizzire</t>
  </si>
  <si>
    <t>Sergio Garcia</t>
  </si>
  <si>
    <t>Danny Willett</t>
  </si>
  <si>
    <t>Bernhard Langer</t>
  </si>
  <si>
    <t>Henrik Stenson</t>
  </si>
  <si>
    <t>Alex Noren</t>
  </si>
  <si>
    <t>Kevin Tway</t>
  </si>
  <si>
    <t>Gary Woodland</t>
  </si>
  <si>
    <t>Tyrrell Hatton</t>
  </si>
  <si>
    <t>Adam Long</t>
  </si>
  <si>
    <t>Patrick Cantlay</t>
  </si>
  <si>
    <t>Billy Horschel</t>
  </si>
  <si>
    <t>Michael Kim</t>
  </si>
  <si>
    <t>Kevin Kisner</t>
  </si>
  <si>
    <t>Keith Mitchell</t>
  </si>
  <si>
    <t>Satoshi Kodaira</t>
  </si>
  <si>
    <t>Haotong Li</t>
  </si>
  <si>
    <t>Andrew Landry</t>
  </si>
  <si>
    <t>Eddie Pepperell</t>
  </si>
  <si>
    <t>Angel Cabrera</t>
  </si>
  <si>
    <t>Kevin Na</t>
  </si>
  <si>
    <t>Shugo Imahira</t>
  </si>
  <si>
    <t>Matt Wallace</t>
  </si>
  <si>
    <t>Vijay Singh</t>
  </si>
  <si>
    <t>Trevor Immelman</t>
  </si>
  <si>
    <t>Mike Weir</t>
  </si>
  <si>
    <t>Viktor Hovland (a)</t>
  </si>
  <si>
    <t>Devon Bling (a)</t>
  </si>
  <si>
    <t>Takumi Kanaya (a)</t>
  </si>
  <si>
    <t>Kevin O’Connell (a)</t>
  </si>
  <si>
    <t>Alvaro Ortiz (a)</t>
  </si>
  <si>
    <t>Jovan Rebula (a)</t>
  </si>
  <si>
    <t>Jose Maria Olazabal</t>
  </si>
  <si>
    <t>Sandy Lyle</t>
  </si>
  <si>
    <t>Larry Mize</t>
  </si>
  <si>
    <t>Ian Woosnam</t>
  </si>
  <si>
    <t>(1)</t>
  </si>
  <si>
    <t>Odds per Oddsshark as of 4/8/19 (12pm)</t>
  </si>
  <si>
    <t>(a)</t>
  </si>
  <si>
    <t>Amateur Golfer</t>
  </si>
  <si>
    <t>Ryan Boudouris</t>
  </si>
  <si>
    <t>Lorenzo Washington</t>
  </si>
  <si>
    <t xml:space="preserve">Jon Rahm </t>
  </si>
  <si>
    <t xml:space="preserve">Dustin Johnson </t>
  </si>
  <si>
    <t xml:space="preserve">Tony Finau </t>
  </si>
  <si>
    <t xml:space="preserve">Paul Casey </t>
  </si>
  <si>
    <t xml:space="preserve">Lucas Bjerregaard </t>
  </si>
  <si>
    <t xml:space="preserve"> Kyle Stanley</t>
  </si>
  <si>
    <t xml:space="preserve">Charley Hoffman </t>
  </si>
  <si>
    <t xml:space="preserve">Webb Simpson </t>
  </si>
  <si>
    <t>Andrew Kubaszewski</t>
  </si>
  <si>
    <t>Andrew Kaczala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</si>
</sst>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i/>
      <sz val="10"/>
      <color rgb="FF000000"/>
      <name val="Calibri"/>
    </font>
    <font>
      <b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690000"/>
        <bgColor rgb="FF69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/>
    <xf numFmtId="164" fontId="1" fillId="0" borderId="1" xfId="0" applyNumberFormat="1" applyFont="1" applyBorder="1"/>
    <xf numFmtId="0" fontId="4" fillId="0" borderId="0" xfId="0" applyFont="1"/>
    <xf numFmtId="0" fontId="1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1" fillId="0" borderId="0" xfId="0" applyFont="1" applyAlignment="1">
      <alignment horizontal="right"/>
    </xf>
    <xf numFmtId="9" fontId="6" fillId="0" borderId="0" xfId="0" applyNumberFormat="1" applyFont="1"/>
    <xf numFmtId="164" fontId="1" fillId="0" borderId="0" xfId="0" applyNumberFormat="1" applyFont="1"/>
    <xf numFmtId="164" fontId="1" fillId="4" borderId="1" xfId="0" applyNumberFormat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quotePrefix="1" applyFont="1" applyAlignment="1">
      <alignment horizontal="right"/>
    </xf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1" fillId="2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0" fillId="0" borderId="0" xfId="0" applyFont="1" applyBorder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15" sqref="L15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3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8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8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0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">
        <v>1</v>
      </c>
      <c r="C7" s="13" t="s">
        <v>7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>
        <v>2</v>
      </c>
      <c r="C8" s="13" t="s">
        <v>15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2">
        <v>3</v>
      </c>
      <c r="C9" s="13" t="s">
        <v>16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2">
        <v>4</v>
      </c>
      <c r="C10" s="13" t="s">
        <v>18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2">
        <v>5</v>
      </c>
      <c r="C11" s="13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6" t="s">
        <v>21</v>
      </c>
      <c r="D13" s="37"/>
      <c r="E13" s="18"/>
      <c r="F13" s="36" t="s">
        <v>24</v>
      </c>
      <c r="G13" s="37"/>
      <c r="H13" s="1"/>
      <c r="I13" s="36" t="s">
        <v>25</v>
      </c>
      <c r="J13" s="37"/>
      <c r="K13" s="1"/>
      <c r="L13" s="36" t="s">
        <v>26</v>
      </c>
      <c r="M13" s="3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21" t="s">
        <v>0</v>
      </c>
      <c r="D14" s="22" t="s">
        <v>29</v>
      </c>
      <c r="E14" s="1"/>
      <c r="F14" s="21" t="s">
        <v>0</v>
      </c>
      <c r="G14" s="22" t="s">
        <v>32</v>
      </c>
      <c r="H14" s="1"/>
      <c r="I14" s="21" t="s">
        <v>0</v>
      </c>
      <c r="J14" s="22" t="s">
        <v>33</v>
      </c>
      <c r="K14" s="1"/>
      <c r="L14" s="21" t="s">
        <v>0</v>
      </c>
      <c r="M14" s="22" t="s">
        <v>35</v>
      </c>
      <c r="N14" s="1"/>
      <c r="O14" s="1"/>
      <c r="P14" s="23" t="s">
        <v>21</v>
      </c>
      <c r="Q14" s="23" t="s">
        <v>24</v>
      </c>
      <c r="R14" s="23" t="s">
        <v>25</v>
      </c>
      <c r="S14" s="23" t="s">
        <v>26</v>
      </c>
      <c r="T14" s="2" t="s">
        <v>38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4">
        <v>1</v>
      </c>
      <c r="C15" s="25" t="s">
        <v>12</v>
      </c>
      <c r="D15" s="7">
        <v>700</v>
      </c>
      <c r="E15" s="24">
        <f>B24+1</f>
        <v>11</v>
      </c>
      <c r="F15" s="25" t="s">
        <v>28</v>
      </c>
      <c r="G15" s="7">
        <v>2500</v>
      </c>
      <c r="H15" s="24">
        <f>E33+1</f>
        <v>30</v>
      </c>
      <c r="I15" s="25" t="s">
        <v>39</v>
      </c>
      <c r="J15" s="7">
        <v>8000</v>
      </c>
      <c r="K15" s="24">
        <f>H37+1</f>
        <v>53</v>
      </c>
      <c r="L15" s="25" t="s">
        <v>42</v>
      </c>
      <c r="M15" s="7">
        <v>25000</v>
      </c>
      <c r="N15" s="1"/>
      <c r="O15" s="1"/>
      <c r="P15" s="7">
        <f>COUNT(D:D)</f>
        <v>10</v>
      </c>
      <c r="Q15" s="7">
        <f>COUNT(G:G)</f>
        <v>19</v>
      </c>
      <c r="R15" s="7">
        <f>COUNT(J:J)</f>
        <v>23</v>
      </c>
      <c r="S15" s="7">
        <f>COUNT(M:M)</f>
        <v>35</v>
      </c>
      <c r="T15" s="7">
        <f>SUM(P15:S15)</f>
        <v>87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4">
        <f t="shared" ref="B16:B24" si="0">B15+1</f>
        <v>2</v>
      </c>
      <c r="C16" s="25" t="s">
        <v>45</v>
      </c>
      <c r="D16" s="7">
        <v>1000</v>
      </c>
      <c r="E16" s="24">
        <f t="shared" ref="E16:E33" si="1">E15+1</f>
        <v>12</v>
      </c>
      <c r="F16" s="25" t="s">
        <v>46</v>
      </c>
      <c r="G16" s="7">
        <v>2500</v>
      </c>
      <c r="H16" s="24">
        <f t="shared" ref="H16:H37" si="2">H15+1</f>
        <v>31</v>
      </c>
      <c r="I16" s="25" t="s">
        <v>47</v>
      </c>
      <c r="J16" s="7">
        <v>8000</v>
      </c>
      <c r="K16" s="24">
        <f t="shared" ref="K16:K49" si="3">K15+1</f>
        <v>54</v>
      </c>
      <c r="L16" s="25" t="s">
        <v>48</v>
      </c>
      <c r="M16" s="7">
        <v>25000</v>
      </c>
      <c r="N16" s="1"/>
      <c r="O16" s="1"/>
      <c r="P16" s="28">
        <f t="shared" ref="P16:T16" si="4">P15/$T$15</f>
        <v>0.11494252873563218</v>
      </c>
      <c r="Q16" s="28">
        <f t="shared" si="4"/>
        <v>0.21839080459770116</v>
      </c>
      <c r="R16" s="28">
        <f t="shared" si="4"/>
        <v>0.26436781609195403</v>
      </c>
      <c r="S16" s="28">
        <f t="shared" si="4"/>
        <v>0.40229885057471265</v>
      </c>
      <c r="T16" s="28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4">
        <f t="shared" si="0"/>
        <v>3</v>
      </c>
      <c r="C17" s="25" t="s">
        <v>50</v>
      </c>
      <c r="D17" s="7">
        <v>1200</v>
      </c>
      <c r="E17" s="24">
        <f t="shared" si="1"/>
        <v>13</v>
      </c>
      <c r="F17" s="25" t="s">
        <v>51</v>
      </c>
      <c r="G17" s="7">
        <v>2500</v>
      </c>
      <c r="H17" s="24">
        <f t="shared" si="2"/>
        <v>32</v>
      </c>
      <c r="I17" s="25" t="s">
        <v>52</v>
      </c>
      <c r="J17" s="7">
        <v>10000</v>
      </c>
      <c r="K17" s="24">
        <f t="shared" si="3"/>
        <v>55</v>
      </c>
      <c r="L17" s="25" t="s">
        <v>53</v>
      </c>
      <c r="M17" s="7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4">
        <f t="shared" si="0"/>
        <v>4</v>
      </c>
      <c r="C18" s="25" t="s">
        <v>13</v>
      </c>
      <c r="D18" s="7">
        <v>1400</v>
      </c>
      <c r="E18" s="24">
        <f t="shared" si="1"/>
        <v>14</v>
      </c>
      <c r="F18" s="25" t="s">
        <v>30</v>
      </c>
      <c r="G18" s="7">
        <v>2500</v>
      </c>
      <c r="H18" s="24">
        <f t="shared" si="2"/>
        <v>33</v>
      </c>
      <c r="I18" s="25" t="s">
        <v>36</v>
      </c>
      <c r="J18" s="7">
        <v>10000</v>
      </c>
      <c r="K18" s="24">
        <f t="shared" si="3"/>
        <v>56</v>
      </c>
      <c r="L18" s="25" t="s">
        <v>54</v>
      </c>
      <c r="M18" s="7">
        <v>25000</v>
      </c>
      <c r="N18" s="1"/>
      <c r="O18" s="1"/>
      <c r="P18" s="30"/>
      <c r="Q18" s="30"/>
      <c r="R18" s="30"/>
      <c r="S18" s="30"/>
      <c r="T18" s="30"/>
      <c r="U18" s="11"/>
      <c r="V18" s="11"/>
      <c r="W18" s="1"/>
      <c r="X18" s="1"/>
      <c r="Y18" s="1"/>
      <c r="Z18" s="1"/>
    </row>
    <row r="19" spans="1:26" ht="12.75" customHeight="1" x14ac:dyDescent="0.2">
      <c r="A19" s="1"/>
      <c r="B19" s="24">
        <f t="shared" si="0"/>
        <v>5</v>
      </c>
      <c r="C19" s="25" t="s">
        <v>14</v>
      </c>
      <c r="D19" s="7">
        <v>1600</v>
      </c>
      <c r="E19" s="24">
        <f t="shared" si="1"/>
        <v>15</v>
      </c>
      <c r="F19" s="25" t="s">
        <v>55</v>
      </c>
      <c r="G19" s="7">
        <v>3000</v>
      </c>
      <c r="H19" s="24">
        <f t="shared" si="2"/>
        <v>34</v>
      </c>
      <c r="I19" s="25" t="s">
        <v>56</v>
      </c>
      <c r="J19" s="7">
        <v>10000</v>
      </c>
      <c r="K19" s="24">
        <f t="shared" si="3"/>
        <v>57</v>
      </c>
      <c r="L19" s="25" t="s">
        <v>57</v>
      </c>
      <c r="M19" s="7">
        <v>25000</v>
      </c>
      <c r="N19" s="1"/>
      <c r="O19" s="1"/>
      <c r="P19" s="30"/>
      <c r="Q19" s="30"/>
      <c r="R19" s="30"/>
      <c r="S19" s="30"/>
      <c r="T19" s="11"/>
      <c r="U19" s="11"/>
      <c r="V19" s="11"/>
      <c r="W19" s="1"/>
      <c r="X19" s="1"/>
      <c r="Y19" s="1"/>
      <c r="Z19" s="1"/>
    </row>
    <row r="20" spans="1:26" ht="12.75" customHeight="1" x14ac:dyDescent="0.2">
      <c r="A20" s="1"/>
      <c r="B20" s="24">
        <f t="shared" si="0"/>
        <v>6</v>
      </c>
      <c r="C20" s="25" t="s">
        <v>58</v>
      </c>
      <c r="D20" s="7">
        <v>1600</v>
      </c>
      <c r="E20" s="24">
        <f t="shared" si="1"/>
        <v>16</v>
      </c>
      <c r="F20" s="25" t="s">
        <v>59</v>
      </c>
      <c r="G20" s="7">
        <v>3500</v>
      </c>
      <c r="H20" s="24">
        <f t="shared" si="2"/>
        <v>35</v>
      </c>
      <c r="I20" s="25" t="s">
        <v>37</v>
      </c>
      <c r="J20" s="7">
        <v>10000</v>
      </c>
      <c r="K20" s="24">
        <f t="shared" si="3"/>
        <v>58</v>
      </c>
      <c r="L20" s="25" t="s">
        <v>41</v>
      </c>
      <c r="M20" s="7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4">
        <f t="shared" si="0"/>
        <v>7</v>
      </c>
      <c r="C21" s="25" t="s">
        <v>60</v>
      </c>
      <c r="D21" s="7">
        <v>1600</v>
      </c>
      <c r="E21" s="24">
        <f t="shared" si="1"/>
        <v>17</v>
      </c>
      <c r="F21" s="25" t="s">
        <v>61</v>
      </c>
      <c r="G21" s="7">
        <v>3500</v>
      </c>
      <c r="H21" s="24">
        <f t="shared" si="2"/>
        <v>36</v>
      </c>
      <c r="I21" s="25" t="s">
        <v>62</v>
      </c>
      <c r="J21" s="7">
        <v>10000</v>
      </c>
      <c r="K21" s="24">
        <f t="shared" si="3"/>
        <v>59</v>
      </c>
      <c r="L21" s="25" t="s">
        <v>43</v>
      </c>
      <c r="M21" s="7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4">
        <f t="shared" si="0"/>
        <v>8</v>
      </c>
      <c r="C22" s="25" t="s">
        <v>63</v>
      </c>
      <c r="D22" s="7">
        <v>1600</v>
      </c>
      <c r="E22" s="24">
        <f t="shared" si="1"/>
        <v>18</v>
      </c>
      <c r="F22" s="25" t="s">
        <v>66</v>
      </c>
      <c r="G22" s="7">
        <v>4000</v>
      </c>
      <c r="H22" s="24">
        <f t="shared" si="2"/>
        <v>37</v>
      </c>
      <c r="I22" s="25" t="s">
        <v>67</v>
      </c>
      <c r="J22" s="7">
        <v>10000</v>
      </c>
      <c r="K22" s="24">
        <f t="shared" si="3"/>
        <v>60</v>
      </c>
      <c r="L22" s="25" t="s">
        <v>68</v>
      </c>
      <c r="M22" s="7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4">
        <f t="shared" si="0"/>
        <v>9</v>
      </c>
      <c r="C23" s="25" t="s">
        <v>69</v>
      </c>
      <c r="D23" s="7">
        <v>2000</v>
      </c>
      <c r="E23" s="24">
        <f t="shared" si="1"/>
        <v>19</v>
      </c>
      <c r="F23" s="25" t="s">
        <v>70</v>
      </c>
      <c r="G23" s="7">
        <v>4000</v>
      </c>
      <c r="H23" s="24">
        <f t="shared" si="2"/>
        <v>38</v>
      </c>
      <c r="I23" s="25" t="s">
        <v>71</v>
      </c>
      <c r="J23" s="7">
        <v>10000</v>
      </c>
      <c r="K23" s="24">
        <f t="shared" si="3"/>
        <v>61</v>
      </c>
      <c r="L23" s="25" t="s">
        <v>72</v>
      </c>
      <c r="M23" s="7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4">
        <f t="shared" si="0"/>
        <v>10</v>
      </c>
      <c r="C24" s="25" t="s">
        <v>73</v>
      </c>
      <c r="D24" s="7">
        <v>2000</v>
      </c>
      <c r="E24" s="24">
        <f t="shared" si="1"/>
        <v>20</v>
      </c>
      <c r="F24" s="25" t="s">
        <v>31</v>
      </c>
      <c r="G24" s="7">
        <v>4000</v>
      </c>
      <c r="H24" s="24">
        <f t="shared" si="2"/>
        <v>39</v>
      </c>
      <c r="I24" s="25" t="s">
        <v>74</v>
      </c>
      <c r="J24" s="7">
        <v>10000</v>
      </c>
      <c r="K24" s="24">
        <f t="shared" si="3"/>
        <v>62</v>
      </c>
      <c r="L24" s="25" t="s">
        <v>75</v>
      </c>
      <c r="M24" s="7">
        <v>30000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4"/>
      <c r="C25" s="34"/>
      <c r="D25" s="31"/>
      <c r="E25" s="24">
        <f t="shared" si="1"/>
        <v>21</v>
      </c>
      <c r="F25" s="25" t="s">
        <v>76</v>
      </c>
      <c r="G25" s="7">
        <v>4000</v>
      </c>
      <c r="H25" s="24">
        <f t="shared" si="2"/>
        <v>40</v>
      </c>
      <c r="I25" s="25" t="s">
        <v>77</v>
      </c>
      <c r="J25" s="7">
        <v>12500</v>
      </c>
      <c r="K25" s="24">
        <f t="shared" si="3"/>
        <v>63</v>
      </c>
      <c r="L25" s="25" t="s">
        <v>78</v>
      </c>
      <c r="M25" s="7">
        <v>30000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4"/>
      <c r="C26" s="34"/>
      <c r="D26" s="31"/>
      <c r="E26" s="24">
        <f t="shared" si="1"/>
        <v>22</v>
      </c>
      <c r="F26" s="25" t="s">
        <v>79</v>
      </c>
      <c r="G26" s="7">
        <v>4000</v>
      </c>
      <c r="H26" s="24">
        <f t="shared" si="2"/>
        <v>41</v>
      </c>
      <c r="I26" s="25" t="s">
        <v>80</v>
      </c>
      <c r="J26" s="7">
        <v>12500</v>
      </c>
      <c r="K26" s="24">
        <f t="shared" si="3"/>
        <v>64</v>
      </c>
      <c r="L26" s="25" t="s">
        <v>81</v>
      </c>
      <c r="M26" s="7">
        <v>30000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4"/>
      <c r="C27" s="34"/>
      <c r="D27" s="31"/>
      <c r="E27" s="24">
        <f t="shared" si="1"/>
        <v>23</v>
      </c>
      <c r="F27" s="25" t="s">
        <v>82</v>
      </c>
      <c r="G27" s="7">
        <v>5000</v>
      </c>
      <c r="H27" s="24">
        <f t="shared" si="2"/>
        <v>42</v>
      </c>
      <c r="I27" s="25" t="s">
        <v>83</v>
      </c>
      <c r="J27" s="7">
        <v>12500</v>
      </c>
      <c r="K27" s="24">
        <f t="shared" si="3"/>
        <v>65</v>
      </c>
      <c r="L27" s="25" t="s">
        <v>84</v>
      </c>
      <c r="M27" s="7">
        <v>50000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4"/>
      <c r="C28" s="34"/>
      <c r="D28" s="31"/>
      <c r="E28" s="24">
        <f t="shared" si="1"/>
        <v>24</v>
      </c>
      <c r="F28" s="25" t="s">
        <v>85</v>
      </c>
      <c r="G28" s="7">
        <v>6000</v>
      </c>
      <c r="H28" s="24">
        <f t="shared" si="2"/>
        <v>43</v>
      </c>
      <c r="I28" s="25" t="s">
        <v>86</v>
      </c>
      <c r="J28" s="7">
        <v>12500</v>
      </c>
      <c r="K28" s="24">
        <f t="shared" si="3"/>
        <v>66</v>
      </c>
      <c r="L28" s="25" t="s">
        <v>87</v>
      </c>
      <c r="M28" s="7">
        <v>50000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4">
        <f t="shared" si="1"/>
        <v>25</v>
      </c>
      <c r="F29" s="25" t="s">
        <v>88</v>
      </c>
      <c r="G29" s="7">
        <v>6000</v>
      </c>
      <c r="H29" s="24">
        <f t="shared" si="2"/>
        <v>44</v>
      </c>
      <c r="I29" s="25" t="s">
        <v>89</v>
      </c>
      <c r="J29" s="7">
        <v>15000</v>
      </c>
      <c r="K29" s="24">
        <f t="shared" si="3"/>
        <v>67</v>
      </c>
      <c r="L29" s="25" t="s">
        <v>90</v>
      </c>
      <c r="M29" s="7">
        <v>50000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4">
        <f t="shared" si="1"/>
        <v>26</v>
      </c>
      <c r="F30" s="25" t="s">
        <v>91</v>
      </c>
      <c r="G30" s="7">
        <v>6000</v>
      </c>
      <c r="H30" s="24">
        <f t="shared" si="2"/>
        <v>45</v>
      </c>
      <c r="I30" s="25" t="s">
        <v>92</v>
      </c>
      <c r="J30" s="7">
        <v>15000</v>
      </c>
      <c r="K30" s="24">
        <f t="shared" si="3"/>
        <v>68</v>
      </c>
      <c r="L30" s="25" t="s">
        <v>93</v>
      </c>
      <c r="M30" s="7">
        <v>50000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4">
        <f t="shared" si="1"/>
        <v>27</v>
      </c>
      <c r="F31" s="25" t="s">
        <v>94</v>
      </c>
      <c r="G31" s="7">
        <v>6000</v>
      </c>
      <c r="H31" s="24">
        <f t="shared" si="2"/>
        <v>46</v>
      </c>
      <c r="I31" s="25" t="s">
        <v>95</v>
      </c>
      <c r="J31" s="7">
        <v>15000</v>
      </c>
      <c r="K31" s="24">
        <f t="shared" si="3"/>
        <v>69</v>
      </c>
      <c r="L31" s="25" t="s">
        <v>96</v>
      </c>
      <c r="M31" s="7">
        <v>50000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4">
        <f t="shared" si="1"/>
        <v>28</v>
      </c>
      <c r="F32" s="25" t="s">
        <v>97</v>
      </c>
      <c r="G32" s="7">
        <v>6000</v>
      </c>
      <c r="H32" s="24">
        <f t="shared" si="2"/>
        <v>47</v>
      </c>
      <c r="I32" s="25" t="s">
        <v>98</v>
      </c>
      <c r="J32" s="7">
        <v>15000</v>
      </c>
      <c r="K32" s="24">
        <f t="shared" si="3"/>
        <v>70</v>
      </c>
      <c r="L32" s="25" t="s">
        <v>99</v>
      </c>
      <c r="M32" s="7">
        <v>100000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4">
        <f t="shared" si="1"/>
        <v>29</v>
      </c>
      <c r="F33" s="25" t="s">
        <v>100</v>
      </c>
      <c r="G33" s="7">
        <v>6000</v>
      </c>
      <c r="H33" s="24">
        <f t="shared" si="2"/>
        <v>48</v>
      </c>
      <c r="I33" s="25" t="s">
        <v>101</v>
      </c>
      <c r="J33" s="7">
        <v>15000</v>
      </c>
      <c r="K33" s="24">
        <f t="shared" si="3"/>
        <v>71</v>
      </c>
      <c r="L33" s="25" t="s">
        <v>102</v>
      </c>
      <c r="M33" s="7">
        <v>100000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4"/>
      <c r="F34" s="34"/>
      <c r="G34" s="31"/>
      <c r="H34" s="24">
        <f t="shared" si="2"/>
        <v>49</v>
      </c>
      <c r="I34" s="25" t="s">
        <v>103</v>
      </c>
      <c r="J34" s="7">
        <v>15000</v>
      </c>
      <c r="K34" s="24">
        <f t="shared" si="3"/>
        <v>72</v>
      </c>
      <c r="L34" s="25" t="s">
        <v>104</v>
      </c>
      <c r="M34" s="7">
        <v>100000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4"/>
      <c r="F35" s="34"/>
      <c r="G35" s="31"/>
      <c r="H35" s="24">
        <f t="shared" si="2"/>
        <v>50</v>
      </c>
      <c r="I35" s="25" t="s">
        <v>105</v>
      </c>
      <c r="J35" s="7">
        <v>20000</v>
      </c>
      <c r="K35" s="24">
        <f t="shared" si="3"/>
        <v>73</v>
      </c>
      <c r="L35" s="25" t="s">
        <v>106</v>
      </c>
      <c r="M35" s="7">
        <v>100000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4"/>
      <c r="F36" s="34"/>
      <c r="G36" s="31"/>
      <c r="H36" s="24">
        <f t="shared" si="2"/>
        <v>51</v>
      </c>
      <c r="I36" s="25" t="s">
        <v>107</v>
      </c>
      <c r="J36" s="7">
        <v>20000</v>
      </c>
      <c r="K36" s="24">
        <f t="shared" si="3"/>
        <v>74</v>
      </c>
      <c r="L36" s="25" t="s">
        <v>108</v>
      </c>
      <c r="M36" s="7">
        <v>100000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4"/>
      <c r="F37" s="34"/>
      <c r="G37" s="31"/>
      <c r="H37" s="24">
        <f t="shared" si="2"/>
        <v>52</v>
      </c>
      <c r="I37" s="25" t="s">
        <v>109</v>
      </c>
      <c r="J37" s="7">
        <v>20000</v>
      </c>
      <c r="K37" s="24">
        <f t="shared" si="3"/>
        <v>75</v>
      </c>
      <c r="L37" s="25" t="s">
        <v>110</v>
      </c>
      <c r="M37" s="7">
        <v>100000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4"/>
      <c r="I38" s="34"/>
      <c r="J38" s="31"/>
      <c r="K38" s="24">
        <f t="shared" si="3"/>
        <v>76</v>
      </c>
      <c r="L38" s="25" t="s">
        <v>111</v>
      </c>
      <c r="M38" s="7">
        <v>100000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4"/>
      <c r="I39" s="34"/>
      <c r="J39" s="31"/>
      <c r="K39" s="24">
        <f t="shared" si="3"/>
        <v>77</v>
      </c>
      <c r="L39" s="25" t="s">
        <v>112</v>
      </c>
      <c r="M39" s="7">
        <v>200000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4"/>
      <c r="I40" s="34"/>
      <c r="J40" s="31"/>
      <c r="K40" s="24">
        <f t="shared" si="3"/>
        <v>78</v>
      </c>
      <c r="L40" s="25" t="s">
        <v>113</v>
      </c>
      <c r="M40" s="7">
        <v>200000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4"/>
      <c r="I41" s="34"/>
      <c r="J41" s="31"/>
      <c r="K41" s="24">
        <f t="shared" si="3"/>
        <v>79</v>
      </c>
      <c r="L41" s="25" t="s">
        <v>114</v>
      </c>
      <c r="M41" s="7">
        <v>200000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4"/>
      <c r="I42" s="34"/>
      <c r="J42" s="31"/>
      <c r="K42" s="24">
        <f t="shared" si="3"/>
        <v>80</v>
      </c>
      <c r="L42" s="25" t="s">
        <v>115</v>
      </c>
      <c r="M42" s="7">
        <v>200000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4"/>
      <c r="I43" s="34"/>
      <c r="J43" s="31"/>
      <c r="K43" s="24">
        <f t="shared" si="3"/>
        <v>81</v>
      </c>
      <c r="L43" s="25" t="s">
        <v>116</v>
      </c>
      <c r="M43" s="7">
        <v>300000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4"/>
      <c r="I44" s="34"/>
      <c r="J44" s="31"/>
      <c r="K44" s="24">
        <f t="shared" si="3"/>
        <v>82</v>
      </c>
      <c r="L44" s="25" t="s">
        <v>117</v>
      </c>
      <c r="M44" s="7">
        <v>300000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4"/>
      <c r="I45" s="34"/>
      <c r="J45" s="31"/>
      <c r="K45" s="24">
        <f t="shared" si="3"/>
        <v>83</v>
      </c>
      <c r="L45" s="25" t="s">
        <v>118</v>
      </c>
      <c r="M45" s="7">
        <v>300000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4"/>
      <c r="I46" s="34"/>
      <c r="J46" s="31"/>
      <c r="K46" s="24">
        <f t="shared" si="3"/>
        <v>84</v>
      </c>
      <c r="L46" s="25" t="s">
        <v>119</v>
      </c>
      <c r="M46" s="7">
        <v>500000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4"/>
      <c r="I47" s="34"/>
      <c r="J47" s="31"/>
      <c r="K47" s="24">
        <f t="shared" si="3"/>
        <v>85</v>
      </c>
      <c r="L47" s="25" t="s">
        <v>120</v>
      </c>
      <c r="M47" s="7">
        <v>500000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24">
        <f t="shared" si="3"/>
        <v>86</v>
      </c>
      <c r="L48" s="25" t="s">
        <v>121</v>
      </c>
      <c r="M48" s="7">
        <v>500000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24">
        <f t="shared" si="3"/>
        <v>87</v>
      </c>
      <c r="L49" s="25" t="s">
        <v>122</v>
      </c>
      <c r="M49" s="7">
        <v>500000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35" t="s">
        <v>123</v>
      </c>
      <c r="D50" s="11" t="s">
        <v>124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35" t="s">
        <v>125</v>
      </c>
      <c r="D51" s="11" t="s">
        <v>126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35" sqref="F35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2" t="s">
        <v>0</v>
      </c>
      <c r="C2" s="4" t="s">
        <v>2</v>
      </c>
      <c r="D2" s="7">
        <f>MIN(F20,J20,N20)</f>
        <v>0</v>
      </c>
      <c r="E2" s="1"/>
      <c r="F2" s="9"/>
      <c r="G2" s="11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0" t="s">
        <v>8</v>
      </c>
      <c r="D4" s="39"/>
      <c r="E4" s="39"/>
      <c r="F4" s="37"/>
      <c r="G4" s="40" t="s">
        <v>9</v>
      </c>
      <c r="H4" s="39"/>
      <c r="I4" s="39"/>
      <c r="J4" s="37"/>
      <c r="K4" s="40" t="s">
        <v>10</v>
      </c>
      <c r="L4" s="39"/>
      <c r="M4" s="39"/>
      <c r="N4" s="3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2" t="s">
        <v>11</v>
      </c>
      <c r="C5" s="41" t="s">
        <v>12</v>
      </c>
      <c r="D5" s="39"/>
      <c r="E5" s="39"/>
      <c r="F5" s="37"/>
      <c r="G5" s="38" t="s">
        <v>13</v>
      </c>
      <c r="H5" s="39"/>
      <c r="I5" s="39"/>
      <c r="J5" s="37"/>
      <c r="K5" s="38" t="s">
        <v>14</v>
      </c>
      <c r="L5" s="39"/>
      <c r="M5" s="39"/>
      <c r="N5" s="3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3"/>
      <c r="C6" s="16" t="s">
        <v>17</v>
      </c>
      <c r="D6" s="17" t="s">
        <v>20</v>
      </c>
      <c r="E6" s="17" t="s">
        <v>22</v>
      </c>
      <c r="F6" s="17" t="s">
        <v>23</v>
      </c>
      <c r="G6" s="17" t="s">
        <v>17</v>
      </c>
      <c r="H6" s="17" t="s">
        <v>20</v>
      </c>
      <c r="I6" s="17" t="s">
        <v>22</v>
      </c>
      <c r="J6" s="17" t="s">
        <v>23</v>
      </c>
      <c r="K6" s="17" t="s">
        <v>17</v>
      </c>
      <c r="L6" s="17" t="s">
        <v>20</v>
      </c>
      <c r="M6" s="17" t="s">
        <v>22</v>
      </c>
      <c r="N6" s="17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4"/>
      <c r="C7" s="19"/>
      <c r="D7" s="20"/>
      <c r="E7" s="20"/>
      <c r="F7" s="20"/>
      <c r="G7" s="20"/>
      <c r="H7" s="7"/>
      <c r="I7" s="7"/>
      <c r="J7" s="7"/>
      <c r="K7" s="7"/>
      <c r="L7" s="7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2" t="s">
        <v>27</v>
      </c>
      <c r="C8" s="41" t="s">
        <v>28</v>
      </c>
      <c r="D8" s="39"/>
      <c r="E8" s="39"/>
      <c r="F8" s="37"/>
      <c r="G8" s="38" t="s">
        <v>30</v>
      </c>
      <c r="H8" s="39"/>
      <c r="I8" s="39"/>
      <c r="J8" s="37"/>
      <c r="K8" s="38" t="s">
        <v>31</v>
      </c>
      <c r="L8" s="39"/>
      <c r="M8" s="39"/>
      <c r="N8" s="3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3"/>
      <c r="C9" s="16" t="s">
        <v>17</v>
      </c>
      <c r="D9" s="17" t="s">
        <v>20</v>
      </c>
      <c r="E9" s="17" t="s">
        <v>22</v>
      </c>
      <c r="F9" s="17" t="s">
        <v>23</v>
      </c>
      <c r="G9" s="17" t="s">
        <v>17</v>
      </c>
      <c r="H9" s="17" t="s">
        <v>20</v>
      </c>
      <c r="I9" s="17" t="s">
        <v>22</v>
      </c>
      <c r="J9" s="17" t="s">
        <v>23</v>
      </c>
      <c r="K9" s="17" t="s">
        <v>17</v>
      </c>
      <c r="L9" s="17" t="s">
        <v>20</v>
      </c>
      <c r="M9" s="17" t="s">
        <v>22</v>
      </c>
      <c r="N9" s="17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4"/>
      <c r="C10" s="19"/>
      <c r="D10" s="20"/>
      <c r="E10" s="20"/>
      <c r="F10" s="20"/>
      <c r="G10" s="20"/>
      <c r="H10" s="7"/>
      <c r="I10" s="7"/>
      <c r="J10" s="7"/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2" t="s">
        <v>34</v>
      </c>
      <c r="C11" s="41" t="s">
        <v>36</v>
      </c>
      <c r="D11" s="39"/>
      <c r="E11" s="39"/>
      <c r="F11" s="37"/>
      <c r="G11" s="38" t="s">
        <v>37</v>
      </c>
      <c r="H11" s="39"/>
      <c r="I11" s="39"/>
      <c r="J11" s="37"/>
      <c r="K11" s="38" t="s">
        <v>39</v>
      </c>
      <c r="L11" s="39"/>
      <c r="M11" s="39"/>
      <c r="N11" s="3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3"/>
      <c r="C12" s="16" t="s">
        <v>17</v>
      </c>
      <c r="D12" s="17" t="s">
        <v>20</v>
      </c>
      <c r="E12" s="17" t="s">
        <v>22</v>
      </c>
      <c r="F12" s="17" t="s">
        <v>23</v>
      </c>
      <c r="G12" s="17" t="s">
        <v>17</v>
      </c>
      <c r="H12" s="17" t="s">
        <v>20</v>
      </c>
      <c r="I12" s="17" t="s">
        <v>22</v>
      </c>
      <c r="J12" s="17" t="s">
        <v>23</v>
      </c>
      <c r="K12" s="17" t="s">
        <v>17</v>
      </c>
      <c r="L12" s="17" t="s">
        <v>20</v>
      </c>
      <c r="M12" s="17" t="s">
        <v>22</v>
      </c>
      <c r="N12" s="17" t="s">
        <v>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4"/>
      <c r="C13" s="19"/>
      <c r="D13" s="20"/>
      <c r="E13" s="20"/>
      <c r="F13" s="20"/>
      <c r="G13" s="20"/>
      <c r="H13" s="7"/>
      <c r="I13" s="7"/>
      <c r="J13" s="7"/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2" t="s">
        <v>40</v>
      </c>
      <c r="C14" s="41" t="s">
        <v>41</v>
      </c>
      <c r="D14" s="39"/>
      <c r="E14" s="39"/>
      <c r="F14" s="37"/>
      <c r="G14" s="38" t="s">
        <v>42</v>
      </c>
      <c r="H14" s="39"/>
      <c r="I14" s="39"/>
      <c r="J14" s="37"/>
      <c r="K14" s="38" t="s">
        <v>43</v>
      </c>
      <c r="L14" s="39"/>
      <c r="M14" s="39"/>
      <c r="N14" s="3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3"/>
      <c r="C15" s="16" t="s">
        <v>17</v>
      </c>
      <c r="D15" s="17" t="s">
        <v>20</v>
      </c>
      <c r="E15" s="17" t="s">
        <v>22</v>
      </c>
      <c r="F15" s="17" t="s">
        <v>23</v>
      </c>
      <c r="G15" s="17" t="s">
        <v>17</v>
      </c>
      <c r="H15" s="17" t="s">
        <v>20</v>
      </c>
      <c r="I15" s="17" t="s">
        <v>22</v>
      </c>
      <c r="J15" s="17" t="s">
        <v>23</v>
      </c>
      <c r="K15" s="17" t="s">
        <v>17</v>
      </c>
      <c r="L15" s="17" t="s">
        <v>20</v>
      </c>
      <c r="M15" s="17" t="s">
        <v>22</v>
      </c>
      <c r="N15" s="17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4"/>
      <c r="C16" s="19"/>
      <c r="D16" s="20"/>
      <c r="E16" s="20"/>
      <c r="F16" s="20"/>
      <c r="G16" s="20"/>
      <c r="H16" s="7"/>
      <c r="I16" s="7"/>
      <c r="J16" s="7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8"/>
      <c r="C17" s="18"/>
      <c r="D17" s="18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6" t="s">
        <v>44</v>
      </c>
      <c r="C18" s="27">
        <f t="shared" ref="C18:N18" si="0">SUM(C16,C13,C10,C7)-MAX(C7,C10,C13,C16)</f>
        <v>0</v>
      </c>
      <c r="D18" s="27">
        <f t="shared" si="0"/>
        <v>0</v>
      </c>
      <c r="E18" s="27">
        <f t="shared" si="0"/>
        <v>0</v>
      </c>
      <c r="F18" s="27">
        <f t="shared" si="0"/>
        <v>0</v>
      </c>
      <c r="G18" s="27">
        <f t="shared" si="0"/>
        <v>0</v>
      </c>
      <c r="H18" s="27">
        <f t="shared" si="0"/>
        <v>0</v>
      </c>
      <c r="I18" s="27">
        <f t="shared" si="0"/>
        <v>0</v>
      </c>
      <c r="J18" s="27">
        <f t="shared" si="0"/>
        <v>0</v>
      </c>
      <c r="K18" s="27">
        <f t="shared" si="0"/>
        <v>0</v>
      </c>
      <c r="L18" s="27">
        <f t="shared" si="0"/>
        <v>0</v>
      </c>
      <c r="M18" s="27">
        <f t="shared" si="0"/>
        <v>0</v>
      </c>
      <c r="N18" s="27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29" t="s">
        <v>49</v>
      </c>
      <c r="F20" s="7">
        <f>SUM(C18:F18)</f>
        <v>0</v>
      </c>
      <c r="G20" s="1"/>
      <c r="H20" s="1"/>
      <c r="I20" s="29" t="s">
        <v>49</v>
      </c>
      <c r="J20" s="7">
        <f>SUM(G18:J18)</f>
        <v>0</v>
      </c>
      <c r="K20" s="1"/>
      <c r="L20" s="1"/>
      <c r="M20" s="29" t="s">
        <v>49</v>
      </c>
      <c r="N20" s="7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29"/>
      <c r="F21" s="31"/>
      <c r="G21" s="1"/>
      <c r="H21" s="1"/>
      <c r="I21" s="29"/>
      <c r="J21" s="31"/>
      <c r="K21" s="1"/>
      <c r="L21" s="1"/>
      <c r="M21" s="29"/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2">
        <v>272</v>
      </c>
      <c r="C22" s="33" t="s">
        <v>64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2">
        <v>295</v>
      </c>
      <c r="C23" s="33" t="s">
        <v>65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1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1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11:J11"/>
    <mergeCell ref="C14:F14"/>
    <mergeCell ref="G14:J14"/>
    <mergeCell ref="K14:N14"/>
    <mergeCell ref="C8:F8"/>
    <mergeCell ref="K11:N11"/>
    <mergeCell ref="B14:B16"/>
    <mergeCell ref="B8:B10"/>
    <mergeCell ref="B11:B13"/>
    <mergeCell ref="B5:B7"/>
    <mergeCell ref="C11:F11"/>
    <mergeCell ref="G8:J8"/>
    <mergeCell ref="K8:N8"/>
    <mergeCell ref="G5:J5"/>
    <mergeCell ref="K5:N5"/>
    <mergeCell ref="C4:F4"/>
    <mergeCell ref="G4:J4"/>
    <mergeCell ref="K4:N4"/>
    <mergeCell ref="C5:F5"/>
  </mergeCells>
  <pageMargins left="0.7" right="0.7" top="0.75" bottom="0.75" header="0" footer="0"/>
  <pageSetup scale="6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'Player Tiers &amp; Instructions'!$I$15:$I$37</xm:f>
          </x14:formula1>
          <xm:sqref>C11 G11 K11</xm:sqref>
        </x14:dataValidation>
        <x14:dataValidation type="list" allowBlank="1" showErrorMessage="1" xr:uid="{00000000-0002-0000-0100-000001000000}">
          <x14:formula1>
            <xm:f>'Player Tiers &amp; Instructions'!$C$15:$C$24</xm:f>
          </x14:formula1>
          <xm:sqref>C5 G5 K5</xm:sqref>
        </x14:dataValidation>
        <x14:dataValidation type="list" allowBlank="1" showErrorMessage="1" xr:uid="{00000000-0002-0000-0100-000002000000}">
          <x14:formula1>
            <xm:f>'Player Tiers &amp; Instructions'!$L$15:$L$49</xm:f>
          </x14:formula1>
          <xm:sqref>C14 G14 K14</xm:sqref>
        </x14:dataValidation>
        <x14:dataValidation type="list" allowBlank="1" showErrorMessage="1" xr:uid="{00000000-0002-0000-0100-000003000000}">
          <x14:formula1>
            <xm:f>'Player Tiers &amp; Instructions'!$F$15:$F$33</xm:f>
          </x14:formula1>
          <xm:sqref>C8 G8 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154-68BA-4940-AEBD-3CDD0286C898}">
  <dimension ref="A1:D30"/>
  <sheetViews>
    <sheetView tabSelected="1" workbookViewId="0">
      <selection activeCell="C27" sqref="C27:E30"/>
    </sheetView>
  </sheetViews>
  <sheetFormatPr baseColWidth="10" defaultRowHeight="15" x14ac:dyDescent="0.2"/>
  <cols>
    <col min="1" max="2" width="17.5" bestFit="1" customWidth="1"/>
    <col min="3" max="3" width="14.1640625" bestFit="1" customWidth="1"/>
  </cols>
  <sheetData>
    <row r="1" spans="1:4" x14ac:dyDescent="0.2">
      <c r="A1" t="s">
        <v>2</v>
      </c>
    </row>
    <row r="2" spans="1:4" x14ac:dyDescent="0.2">
      <c r="A2" t="s">
        <v>12</v>
      </c>
      <c r="B2" t="s">
        <v>13</v>
      </c>
      <c r="C2" t="s">
        <v>14</v>
      </c>
    </row>
    <row r="3" spans="1:4" x14ac:dyDescent="0.2">
      <c r="A3" t="s">
        <v>28</v>
      </c>
      <c r="B3" t="s">
        <v>30</v>
      </c>
      <c r="C3" t="s">
        <v>31</v>
      </c>
      <c r="D3" s="45"/>
    </row>
    <row r="4" spans="1:4" x14ac:dyDescent="0.2">
      <c r="A4" t="s">
        <v>36</v>
      </c>
      <c r="B4" t="s">
        <v>37</v>
      </c>
      <c r="C4" t="s">
        <v>39</v>
      </c>
      <c r="D4" s="45"/>
    </row>
    <row r="5" spans="1:4" x14ac:dyDescent="0.2">
      <c r="A5" t="s">
        <v>41</v>
      </c>
      <c r="B5" t="s">
        <v>42</v>
      </c>
      <c r="C5" t="s">
        <v>43</v>
      </c>
      <c r="D5" s="45"/>
    </row>
    <row r="7" spans="1:4" x14ac:dyDescent="0.2">
      <c r="A7" t="s">
        <v>127</v>
      </c>
    </row>
    <row r="8" spans="1:4" x14ac:dyDescent="0.2">
      <c r="A8" t="s">
        <v>50</v>
      </c>
      <c r="B8" t="s">
        <v>13</v>
      </c>
      <c r="C8" t="s">
        <v>60</v>
      </c>
    </row>
    <row r="9" spans="1:4" x14ac:dyDescent="0.2">
      <c r="A9" t="s">
        <v>28</v>
      </c>
      <c r="B9" t="s">
        <v>51</v>
      </c>
      <c r="C9" t="s">
        <v>76</v>
      </c>
    </row>
    <row r="10" spans="1:4" x14ac:dyDescent="0.2">
      <c r="A10" t="s">
        <v>52</v>
      </c>
      <c r="B10" t="s">
        <v>74</v>
      </c>
      <c r="C10" t="s">
        <v>36</v>
      </c>
    </row>
    <row r="11" spans="1:4" x14ac:dyDescent="0.2">
      <c r="A11" t="s">
        <v>42</v>
      </c>
      <c r="B11" t="s">
        <v>43</v>
      </c>
      <c r="C11" t="s">
        <v>72</v>
      </c>
    </row>
    <row r="13" spans="1:4" x14ac:dyDescent="0.2">
      <c r="A13" s="46" t="s">
        <v>128</v>
      </c>
    </row>
    <row r="14" spans="1:4" x14ac:dyDescent="0.2">
      <c r="A14" s="46" t="s">
        <v>129</v>
      </c>
      <c r="B14" s="46" t="s">
        <v>130</v>
      </c>
      <c r="C14" t="s">
        <v>12</v>
      </c>
    </row>
    <row r="15" spans="1:4" x14ac:dyDescent="0.2">
      <c r="A15" s="46" t="s">
        <v>131</v>
      </c>
      <c r="B15" s="46" t="s">
        <v>132</v>
      </c>
      <c r="C15" t="s">
        <v>51</v>
      </c>
    </row>
    <row r="16" spans="1:4" x14ac:dyDescent="0.2">
      <c r="A16" s="46" t="s">
        <v>135</v>
      </c>
      <c r="B16" s="46" t="s">
        <v>136</v>
      </c>
      <c r="C16" t="s">
        <v>71</v>
      </c>
    </row>
    <row r="17" spans="1:3" x14ac:dyDescent="0.2">
      <c r="A17" s="46" t="s">
        <v>133</v>
      </c>
      <c r="B17" s="46" t="s">
        <v>75</v>
      </c>
      <c r="C17" t="s">
        <v>134</v>
      </c>
    </row>
    <row r="19" spans="1:3" x14ac:dyDescent="0.2">
      <c r="A19" s="46" t="s">
        <v>137</v>
      </c>
    </row>
    <row r="20" spans="1:3" x14ac:dyDescent="0.2">
      <c r="A20" t="s">
        <v>50</v>
      </c>
      <c r="B20" t="s">
        <v>58</v>
      </c>
      <c r="C20" t="s">
        <v>63</v>
      </c>
    </row>
    <row r="21" spans="1:3" x14ac:dyDescent="0.2">
      <c r="A21" t="s">
        <v>76</v>
      </c>
      <c r="B21" t="s">
        <v>46</v>
      </c>
      <c r="C21" t="s">
        <v>61</v>
      </c>
    </row>
    <row r="22" spans="1:3" x14ac:dyDescent="0.2">
      <c r="A22" t="s">
        <v>74</v>
      </c>
      <c r="B22" t="s">
        <v>80</v>
      </c>
      <c r="C22" t="s">
        <v>37</v>
      </c>
    </row>
    <row r="23" spans="1:3" x14ac:dyDescent="0.2">
      <c r="A23" t="s">
        <v>75</v>
      </c>
      <c r="B23" t="s">
        <v>68</v>
      </c>
      <c r="C23" t="s">
        <v>43</v>
      </c>
    </row>
    <row r="26" spans="1:3" x14ac:dyDescent="0.2">
      <c r="A26" s="46" t="s">
        <v>138</v>
      </c>
    </row>
    <row r="27" spans="1:3" x14ac:dyDescent="0.2">
      <c r="A27" t="s">
        <v>58</v>
      </c>
      <c r="B27" t="s">
        <v>50</v>
      </c>
      <c r="C27" t="s">
        <v>60</v>
      </c>
    </row>
    <row r="28" spans="1:3" x14ac:dyDescent="0.2">
      <c r="A28" t="s">
        <v>28</v>
      </c>
      <c r="B28" t="s">
        <v>70</v>
      </c>
      <c r="C28" t="s">
        <v>94</v>
      </c>
    </row>
    <row r="29" spans="1:3" x14ac:dyDescent="0.2">
      <c r="A29" t="s">
        <v>103</v>
      </c>
      <c r="B29" t="s">
        <v>56</v>
      </c>
      <c r="C29" t="s">
        <v>89</v>
      </c>
    </row>
    <row r="30" spans="1:3" x14ac:dyDescent="0.2">
      <c r="A30" t="s">
        <v>41</v>
      </c>
      <c r="B30" t="s">
        <v>110</v>
      </c>
      <c r="C3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8339-FA78-D24F-A13B-CE65F1CBC9DC}">
  <dimension ref="A1"/>
  <sheetViews>
    <sheetView workbookViewId="0">
      <selection sqref="A1:C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Tiers &amp; Instructions</vt:lpstr>
      <vt:lpstr>Entry Input Form</vt:lpstr>
      <vt:lpstr>Contestants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2019-04-11T03:33:35Z</dcterms:modified>
</cp:coreProperties>
</file>