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90" windowWidth="15600" windowHeight="9015" firstSheet="1" activeTab="1"/>
  </bookViews>
  <sheets>
    <sheet name="CAD Design Parameters" sheetId="1" r:id="rId1"/>
    <sheet name="Physical Properties" sheetId="2" r:id="rId2"/>
    <sheet name="Weight Box Calculations" sheetId="3" r:id="rId3"/>
    <sheet name="Force Measurement Calculations" sheetId="4" r:id="rId4"/>
  </sheets>
  <calcPr calcId="144315"/>
</workbook>
</file>

<file path=xl/calcChain.xml><?xml version="1.0" encoding="utf-8"?>
<calcChain xmlns="http://schemas.openxmlformats.org/spreadsheetml/2006/main">
  <c r="E4" i="2"/>
  <c r="E5"/>
  <c r="E6"/>
  <c r="E7"/>
  <c r="E8"/>
  <c r="E9"/>
  <c r="E10"/>
  <c r="E11"/>
  <c r="E3"/>
  <c r="D9" i="3" l="1"/>
  <c r="E11" s="1"/>
  <c r="H17" s="1"/>
</calcChain>
</file>

<file path=xl/sharedStrings.xml><?xml version="1.0" encoding="utf-8"?>
<sst xmlns="http://schemas.openxmlformats.org/spreadsheetml/2006/main" count="35" uniqueCount="33">
  <si>
    <r>
      <t xml:space="preserve">Nominal Height(Arm </t>
    </r>
    <r>
      <rPr>
        <sz val="11"/>
        <color theme="1"/>
        <rFont val="Calibri"/>
        <family val="2"/>
      </rPr>
      <t>Ɵ=90°</t>
    </r>
    <r>
      <rPr>
        <sz val="11"/>
        <color theme="1"/>
        <rFont val="Calibri"/>
        <family val="2"/>
        <scheme val="minor"/>
      </rPr>
      <t>) :</t>
    </r>
  </si>
  <si>
    <t>Measurements from CAD Design</t>
  </si>
  <si>
    <t>Length (m)</t>
  </si>
  <si>
    <r>
      <t xml:space="preserve">Max Height (Arm Binding, </t>
    </r>
    <r>
      <rPr>
        <sz val="11"/>
        <color theme="1"/>
        <rFont val="Calibri"/>
        <family val="2"/>
      </rPr>
      <t>Ɵ=155°):</t>
    </r>
  </si>
  <si>
    <r>
      <t xml:space="preserve">Min Height (Arm </t>
    </r>
    <r>
      <rPr>
        <sz val="11"/>
        <color theme="1"/>
        <rFont val="Calibri"/>
        <family val="2"/>
      </rPr>
      <t>Ɵ=82°):</t>
    </r>
  </si>
  <si>
    <t>Item</t>
  </si>
  <si>
    <t>Mass (kg)</t>
  </si>
  <si>
    <t>Test-Stand Physical Properties</t>
  </si>
  <si>
    <t>Weight Box</t>
  </si>
  <si>
    <t>Shock Absorber</t>
  </si>
  <si>
    <t>Test Fixture</t>
  </si>
  <si>
    <t>Back Arm</t>
  </si>
  <si>
    <t>Front Arm</t>
  </si>
  <si>
    <t>Δd (from rotation center, Left negative)) (m)</t>
  </si>
  <si>
    <t>Quantity</t>
  </si>
  <si>
    <t>Long Arm, Left</t>
  </si>
  <si>
    <t>Long Arm, Right</t>
  </si>
  <si>
    <t>To solve for weight in weight box:</t>
  </si>
  <si>
    <t xml:space="preserve">Torque = </t>
  </si>
  <si>
    <t>Torque (kg*m)</t>
  </si>
  <si>
    <t>(kg)</t>
  </si>
  <si>
    <t>(kg*m)</t>
  </si>
  <si>
    <t>Using Lead Shot as a counter-weight:</t>
  </si>
  <si>
    <t>Weight Box width:</t>
  </si>
  <si>
    <t>Weight Box length:</t>
  </si>
  <si>
    <t>Weight Box Height:</t>
  </si>
  <si>
    <t>Weight Height:</t>
  </si>
  <si>
    <t>Lead Density:</t>
  </si>
  <si>
    <t>(cm)</t>
  </si>
  <si>
    <t>g/cm^3)</t>
  </si>
  <si>
    <t>Results:  Need approximately 3.27 kg of lead to fulfill requirement of counter-weighting the weight of the Test-Stand.  This weight will take up approximately 22.29 cm of the Weight Box, leaving 3.11 cm of room left in the Weight Box for error.</t>
  </si>
  <si>
    <t>Back Hinge</t>
  </si>
  <si>
    <t>Front Hinge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</si>
</sst>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0</xdr:row>
      <xdr:rowOff>114301</xdr:rowOff>
    </xdr:from>
    <xdr:ext cx="3457575" cy="1114424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2" name="TextBox 1"/>
            <xdr:cNvSpPr txBox="1"/>
          </xdr:nvSpPr>
          <xdr:spPr>
            <a:xfrm>
              <a:off x="2333625" y="114301"/>
              <a:ext cx="3457575" cy="1114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/>
                            <a:ea typeface="Cambria Math"/>
                          </a:rPr>
                          <m:t>τ</m:t>
                        </m:r>
                      </m:e>
                      <m:sub>
                        <m:r>
                          <a:rPr lang="en-US" i="1">
                            <a:latin typeface="Cambria Math"/>
                          </a:rPr>
                          <m:t>LEFT</m:t>
                        </m:r>
                        <m:r>
                          <a:rPr lang="en-US" i="1">
                            <a:latin typeface="Cambria Math"/>
                          </a:rPr>
                          <m:t>+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τ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RIGHT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m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WEIGHT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d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WEIGHT</m:t>
                        </m:r>
                      </m:sub>
                    </m:sSub>
                    <m:r>
                      <a:rPr lang="en-US" i="1">
                        <a:latin typeface="Cambria Math"/>
                      </a:rPr>
                      <m:t>=0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τ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LEFT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r>
                          <a:rPr lang="en-US" i="1">
                            <a:latin typeface="Cambria Math"/>
                          </a:rPr>
                          <m:t>m</m:t>
                        </m:r>
                      </m:e>
                    </m:nary>
                    <m:r>
                      <m:rPr>
                        <m:sty m:val="p"/>
                      </m:rPr>
                      <a:rPr lang="el-GR" i="1">
                        <a:latin typeface="Cambria Math"/>
                        <a:ea typeface="Cambria Math"/>
                      </a:rPr>
                      <m:t>Δ</m:t>
                    </m:r>
                    <m:r>
                      <a:rPr lang="en-US" i="1">
                        <a:latin typeface="Cambria Math"/>
                        <a:ea typeface="Cambria Math"/>
                      </a:rPr>
                      <m:t>d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τ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RIGHT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m</m:t>
                        </m:r>
                      </m:e>
                    </m:nary>
                    <m:r>
                      <m:rPr>
                        <m:sty m:val="p"/>
                      </m:rPr>
                      <a:rPr lang="el-GR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Δ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d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333625" y="114301"/>
              <a:ext cx="3457575" cy="1114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1100" i="0">
                  <a:latin typeface="Cambria Math"/>
                  <a:ea typeface="Cambria Math"/>
                </a:rPr>
                <a:t>τ</a:t>
              </a:r>
              <a:r>
                <a:rPr lang="en-US" sz="1100" i="0">
                  <a:latin typeface="Cambria Math"/>
                  <a:ea typeface="Cambria Math"/>
                </a:rPr>
                <a:t>_(</a:t>
              </a:r>
              <a:r>
                <a:rPr lang="en-US" i="0">
                  <a:latin typeface="Cambria Math"/>
                </a:rPr>
                <a:t>𝐿𝐸𝐹𝑇+</a:t>
              </a:r>
              <a:r>
                <a:rPr lang="en-US" sz="1100" i="0">
                  <a:latin typeface="Cambria Math"/>
                  <a:ea typeface="Cambria Math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_𝑅𝐼𝐺𝐻𝑇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𝑚_𝑊𝐸𝐼𝐺𝐻𝑇 〖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𝑑〗_𝑊𝐸𝐼𝐺𝐻𝑇</a:t>
              </a:r>
              <a:r>
                <a:rPr lang="en-US" i="0">
                  <a:latin typeface="Cambria Math"/>
                </a:rPr>
                <a:t>=0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_𝐿𝐸𝐹𝑇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=∑▒</a:t>
              </a:r>
              <a:r>
                <a:rPr lang="en-US" i="0">
                  <a:latin typeface="Cambria Math"/>
                </a:rPr>
                <a:t>𝑚</a:t>
              </a:r>
              <a:r>
                <a:rPr lang="el-GR" i="0">
                  <a:latin typeface="Cambria Math"/>
                  <a:ea typeface="Cambria Math"/>
                </a:rPr>
                <a:t> Δ</a:t>
              </a:r>
              <a:r>
                <a:rPr lang="en-US" i="0">
                  <a:latin typeface="Cambria Math"/>
                  <a:ea typeface="Cambria Math"/>
                </a:rPr>
                <a:t>𝑑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𝑅𝐼𝐺𝐻𝑇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=∑▒𝑚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Δ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171450</xdr:colOff>
      <xdr:row>7</xdr:row>
      <xdr:rowOff>114300</xdr:rowOff>
    </xdr:from>
    <xdr:ext cx="1078500" cy="264560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3" name="TextBox 2"/>
            <xdr:cNvSpPr txBox="1"/>
          </xdr:nvSpPr>
          <xdr:spPr>
            <a:xfrm>
              <a:off x="171450" y="1447800"/>
              <a:ext cx="10785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τ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LEFT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τ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RIGHT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=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71450" y="1447800"/>
              <a:ext cx="10785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_(𝐿𝐸𝐹𝑇+) 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τ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_(𝑅𝐼𝐺𝐻𝑇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9</xdr:row>
      <xdr:rowOff>152400</xdr:rowOff>
    </xdr:from>
    <xdr:ext cx="2558008" cy="264560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4" name="TextBox 3"/>
            <xdr:cNvSpPr txBox="1"/>
          </xdr:nvSpPr>
          <xdr:spPr>
            <a:xfrm>
              <a:off x="57150" y="1866900"/>
              <a:ext cx="255800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m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WEIGHT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Δ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WEIGHT</m:t>
                      </m:r>
                    </m:sub>
                  </m:sSub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m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WEIGHT</m:t>
                      </m:r>
                    </m:sub>
                  </m:sSub>
                </m:oMath>
              </a14:m>
              <a:r>
                <a:rPr lang="en-US" sz="1100"/>
                <a:t>*.4826m = </a:t>
              </a: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57150" y="1866900"/>
              <a:ext cx="255800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𝑚_𝑊𝐸𝐼𝐺𝐻𝑇 〖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𝑑〗_𝑊𝐸𝐼𝐺𝐻𝑇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𝑚_𝑊𝐸𝐼𝐺𝐻𝑇</a:t>
              </a:r>
              <a:r>
                <a:rPr lang="en-US" sz="1100"/>
                <a:t>*.4826m = 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13</xdr:row>
      <xdr:rowOff>161924</xdr:rowOff>
    </xdr:from>
    <xdr:ext cx="3819526" cy="1085851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5" name="TextBox 4"/>
            <xdr:cNvSpPr txBox="1"/>
          </xdr:nvSpPr>
          <xdr:spPr>
            <a:xfrm>
              <a:off x="0" y="2638424"/>
              <a:ext cx="3819526" cy="1085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  <a:ea typeface="Cambria Math"/>
                      </a:rPr>
                      <m:t>𝜌</m:t>
                    </m:r>
                    <m:r>
                      <a:rPr lang="en-US" sz="110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WEIGHT</m:t>
                            </m:r>
                          </m:sub>
                        </m:sSub>
                      </m:num>
                      <m:den>
                        <m:r>
                          <a:rPr lang="en-US" i="1">
                            <a:latin typeface="Cambria Math"/>
                          </a:rPr>
                          <m:t>V</m:t>
                        </m:r>
                      </m:den>
                    </m:f>
                    <m:r>
                      <a:rPr lang="en-US" i="1">
                        <a:latin typeface="Cambria Math"/>
                      </a:rPr>
                      <m:t>=11.37</m:t>
                    </m:r>
                    <m:f>
                      <m:fPr>
                        <m:ctrlPr>
                          <a:rPr lang="en-US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i="1">
                            <a:latin typeface="Cambria Math"/>
                          </a:rPr>
                          <m:t>g</m:t>
                        </m:r>
                      </m:num>
                      <m:den>
                        <m:sSup>
                          <m:sSupPr>
                            <m:ctrlPr>
                              <a:rPr lang="en-US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i="1">
                                <a:latin typeface="Cambria Math"/>
                              </a:rPr>
                              <m:t>cm</m:t>
                            </m:r>
                          </m:e>
                          <m:sup>
                            <m:r>
                              <a:rPr lang="en-US" i="1">
                                <a:latin typeface="Cambria Math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>
                <a:latin typeface="Cambria Math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</a:rPr>
                      <m:t>V</m:t>
                    </m:r>
                    <m:r>
                      <a:rPr lang="en-US" sz="1100" i="1">
                        <a:latin typeface="Cambria Math"/>
                      </a:rPr>
                      <m:t>=</m:t>
                    </m:r>
                    <m:r>
                      <a:rPr lang="en-US" sz="1100" i="1">
                        <a:latin typeface="Cambria Math"/>
                      </a:rPr>
                      <m:t>l</m:t>
                    </m:r>
                    <m:r>
                      <a:rPr lang="en-US" sz="1100" i="1">
                        <a:latin typeface="Cambria Math"/>
                      </a:rPr>
                      <m:t>∗</m:t>
                    </m:r>
                    <m:r>
                      <a:rPr lang="en-US" sz="1100" i="1">
                        <a:latin typeface="Cambria Math"/>
                      </a:rPr>
                      <m:t>w</m:t>
                    </m:r>
                    <m:r>
                      <a:rPr lang="en-US" sz="1100" i="1">
                        <a:latin typeface="Cambria Math"/>
                      </a:rPr>
                      <m:t>∗</m:t>
                    </m:r>
                    <m:r>
                      <a:rPr lang="en-US" sz="1100" i="1">
                        <a:latin typeface="Cambria Math"/>
                      </a:rPr>
                      <m:t>h</m:t>
                    </m:r>
                  </m:oMath>
                  <m:oMath xmlns:m="http://schemas.openxmlformats.org/officeDocument/2006/math">
                    <m:r>
                      <a:rPr lang="en-US" sz="1100" i="1">
                        <a:latin typeface="Cambria Math"/>
                      </a:rPr>
                      <m:t>h</m:t>
                    </m:r>
                    <m:r>
                      <a:rPr lang="en-US" sz="11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WEIGHT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l-GR" i="1">
                            <a:latin typeface="Cambria Math"/>
                            <a:ea typeface="Cambria Math"/>
                          </a:rPr>
                          <m:t>ρ</m:t>
                        </m:r>
                        <m:r>
                          <a:rPr lang="en-US" i="1">
                            <a:latin typeface="Cambria Math"/>
                            <a:ea typeface="Cambria Math"/>
                          </a:rPr>
                          <m:t>∗</m:t>
                        </m:r>
                        <m:r>
                          <a:rPr lang="en-US" i="1">
                            <a:latin typeface="Cambria Math"/>
                            <a:ea typeface="Cambria Math"/>
                          </a:rPr>
                          <m:t>w</m:t>
                        </m:r>
                        <m:r>
                          <a:rPr lang="en-US" i="1">
                            <a:latin typeface="Cambria Math"/>
                            <a:ea typeface="Cambria Math"/>
                          </a:rPr>
                          <m:t>∗</m:t>
                        </m:r>
                        <m:r>
                          <a:rPr lang="en-US" i="1">
                            <a:latin typeface="Cambria Math"/>
                            <a:ea typeface="Cambria Math"/>
                          </a:rPr>
                          <m:t>l</m:t>
                        </m:r>
                      </m:den>
                    </m:f>
                  </m:oMath>
                </m:oMathPara>
              </a14:m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0" y="2638424"/>
              <a:ext cx="3819526" cy="1085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𝜌=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𝑚_𝑊𝐸𝐼𝐺𝐻𝑇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/</a:t>
              </a:r>
              <a:r>
                <a:rPr lang="en-US" i="0">
                  <a:latin typeface="Cambria Math"/>
                </a:rPr>
                <a:t>𝑉=11.37 𝑔/〖𝑐𝑚〗^3 </a:t>
              </a:r>
              <a:endParaRPr lang="en-US">
                <a:latin typeface="Cambria Math"/>
              </a:endParaRPr>
            </a:p>
            <a:p>
              <a:r>
                <a:rPr lang="en-US" sz="1100" i="0">
                  <a:latin typeface="Cambria Math"/>
                </a:rPr>
                <a:t>𝑉=𝑙∗𝑤∗ℎ</a:t>
              </a:r>
              <a:r>
                <a:rPr lang="en-US" sz="1100" i="1">
                  <a:latin typeface="Cambria Math"/>
                </a:rPr>
                <a:t/>
              </a:r>
              <a:br>
                <a:rPr lang="en-US" sz="1100" i="1">
                  <a:latin typeface="Cambria Math"/>
                </a:rPr>
              </a:br>
              <a:r>
                <a:rPr lang="en-US" sz="1100" i="0">
                  <a:latin typeface="Cambria Math"/>
                </a:rPr>
                <a:t>ℎ=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𝑚_𝑊𝐸𝐼𝐺𝐻𝑇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/(</a:t>
              </a:r>
              <a:r>
                <a:rPr lang="el-GR" i="0">
                  <a:latin typeface="Cambria Math"/>
                  <a:ea typeface="Cambria Math"/>
                </a:rPr>
                <a:t>ρ</a:t>
              </a:r>
              <a:r>
                <a:rPr lang="en-US" i="0">
                  <a:latin typeface="Cambria Math"/>
                  <a:ea typeface="Cambria Math"/>
                </a:rPr>
                <a:t>∗𝑤∗𝑙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6</xdr:row>
      <xdr:rowOff>61397</xdr:rowOff>
    </xdr:from>
    <xdr:to>
      <xdr:col>14</xdr:col>
      <xdr:colOff>323850</xdr:colOff>
      <xdr:row>11</xdr:row>
      <xdr:rowOff>99497</xdr:rowOff>
    </xdr:to>
    <xdr:cxnSp macro="">
      <xdr:nvCxnSpPr>
        <xdr:cNvPr id="31" name="Straight Connector 30"/>
        <xdr:cNvCxnSpPr/>
      </xdr:nvCxnSpPr>
      <xdr:spPr>
        <a:xfrm>
          <a:off x="8858250" y="1204397"/>
          <a:ext cx="0" cy="990600"/>
        </a:xfrm>
        <a:prstGeom prst="line">
          <a:avLst/>
        </a:prstGeom>
        <a:ln w="19050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8</xdr:row>
      <xdr:rowOff>61397</xdr:rowOff>
    </xdr:from>
    <xdr:to>
      <xdr:col>17</xdr:col>
      <xdr:colOff>247650</xdr:colOff>
      <xdr:row>8</xdr:row>
      <xdr:rowOff>61397</xdr:rowOff>
    </xdr:to>
    <xdr:cxnSp macro="">
      <xdr:nvCxnSpPr>
        <xdr:cNvPr id="32" name="Straight Connector 31"/>
        <xdr:cNvCxnSpPr/>
      </xdr:nvCxnSpPr>
      <xdr:spPr>
        <a:xfrm flipH="1">
          <a:off x="6419850" y="1585397"/>
          <a:ext cx="4191000" cy="0"/>
        </a:xfrm>
        <a:prstGeom prst="line">
          <a:avLst/>
        </a:prstGeom>
        <a:ln w="19050">
          <a:solidFill>
            <a:schemeClr val="tx1"/>
          </a:solidFill>
          <a:prstDash val="solid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8</xdr:row>
      <xdr:rowOff>23297</xdr:rowOff>
    </xdr:from>
    <xdr:to>
      <xdr:col>14</xdr:col>
      <xdr:colOff>361950</xdr:colOff>
      <xdr:row>8</xdr:row>
      <xdr:rowOff>99497</xdr:rowOff>
    </xdr:to>
    <xdr:sp macro="" textlink="">
      <xdr:nvSpPr>
        <xdr:cNvPr id="33" name="Oval 32"/>
        <xdr:cNvSpPr/>
      </xdr:nvSpPr>
      <xdr:spPr>
        <a:xfrm>
          <a:off x="8820150" y="1547297"/>
          <a:ext cx="76200" cy="76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14</xdr:col>
      <xdr:colOff>557271</xdr:colOff>
      <xdr:row>6</xdr:row>
      <xdr:rowOff>55047</xdr:rowOff>
    </xdr:from>
    <xdr:to>
      <xdr:col>15</xdr:col>
      <xdr:colOff>395229</xdr:colOff>
      <xdr:row>7</xdr:row>
      <xdr:rowOff>110768</xdr:rowOff>
    </xdr:to>
    <xdr:sp macro="" textlink="">
      <xdr:nvSpPr>
        <xdr:cNvPr id="34" name="TextBox 11"/>
        <xdr:cNvSpPr txBox="1"/>
      </xdr:nvSpPr>
      <xdr:spPr>
        <a:xfrm>
          <a:off x="9091671" y="1198047"/>
          <a:ext cx="447558" cy="2462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Pivot</a:t>
          </a:r>
        </a:p>
      </xdr:txBody>
    </xdr:sp>
    <xdr:clientData/>
  </xdr:twoCellAnchor>
  <xdr:twoCellAnchor>
    <xdr:from>
      <xdr:col>14</xdr:col>
      <xdr:colOff>400050</xdr:colOff>
      <xdr:row>7</xdr:row>
      <xdr:rowOff>110768</xdr:rowOff>
    </xdr:from>
    <xdr:to>
      <xdr:col>15</xdr:col>
      <xdr:colOff>171450</xdr:colOff>
      <xdr:row>8</xdr:row>
      <xdr:rowOff>23297</xdr:rowOff>
    </xdr:to>
    <xdr:cxnSp macro="">
      <xdr:nvCxnSpPr>
        <xdr:cNvPr id="35" name="Straight Arrow Connector 34"/>
        <xdr:cNvCxnSpPr>
          <a:stCxn id="34" idx="2"/>
        </xdr:cNvCxnSpPr>
      </xdr:nvCxnSpPr>
      <xdr:spPr>
        <a:xfrm flipH="1">
          <a:off x="8934450" y="1444268"/>
          <a:ext cx="381000" cy="10302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8</xdr:row>
      <xdr:rowOff>175698</xdr:rowOff>
    </xdr:from>
    <xdr:to>
      <xdr:col>10</xdr:col>
      <xdr:colOff>323850</xdr:colOff>
      <xdr:row>11</xdr:row>
      <xdr:rowOff>110769</xdr:rowOff>
    </xdr:to>
    <xdr:cxnSp macro="">
      <xdr:nvCxnSpPr>
        <xdr:cNvPr id="36" name="Straight Arrow Connector 35"/>
        <xdr:cNvCxnSpPr/>
      </xdr:nvCxnSpPr>
      <xdr:spPr>
        <a:xfrm flipV="1">
          <a:off x="6419850" y="1699698"/>
          <a:ext cx="0" cy="50657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5</xdr:row>
      <xdr:rowOff>124897</xdr:rowOff>
    </xdr:from>
    <xdr:to>
      <xdr:col>17</xdr:col>
      <xdr:colOff>247650</xdr:colOff>
      <xdr:row>7</xdr:row>
      <xdr:rowOff>130533</xdr:rowOff>
    </xdr:to>
    <xdr:cxnSp macro="">
      <xdr:nvCxnSpPr>
        <xdr:cNvPr id="37" name="Straight Arrow Connector 36"/>
        <xdr:cNvCxnSpPr/>
      </xdr:nvCxnSpPr>
      <xdr:spPr>
        <a:xfrm>
          <a:off x="10610850" y="1077397"/>
          <a:ext cx="0" cy="38663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330200</xdr:colOff>
      <xdr:row>9</xdr:row>
      <xdr:rowOff>184503</xdr:rowOff>
    </xdr:from>
    <xdr:to>
      <xdr:col>11</xdr:col>
      <xdr:colOff>123825</xdr:colOff>
      <xdr:row>11</xdr:row>
      <xdr:rowOff>49724</xdr:rowOff>
    </xdr:to>
    <xdr:sp macro="" textlink="">
      <xdr:nvSpPr>
        <xdr:cNvPr id="38" name="TextBox 20"/>
        <xdr:cNvSpPr txBox="1"/>
      </xdr:nvSpPr>
      <xdr:spPr>
        <a:xfrm>
          <a:off x="6426200" y="1899003"/>
          <a:ext cx="403225" cy="2462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 i="0">
              <a:latin typeface="Cambria Math"/>
            </a:rPr>
            <a:t>𝐹_1</a:t>
          </a:r>
          <a:endParaRPr lang="en-US" sz="1000"/>
        </a:p>
      </xdr:txBody>
    </xdr:sp>
    <xdr:clientData/>
  </xdr:twoCellAnchor>
  <xdr:twoCellAnchor>
    <xdr:from>
      <xdr:col>17</xdr:col>
      <xdr:colOff>323850</xdr:colOff>
      <xdr:row>6</xdr:row>
      <xdr:rowOff>4604</xdr:rowOff>
    </xdr:from>
    <xdr:to>
      <xdr:col>18</xdr:col>
      <xdr:colOff>152400</xdr:colOff>
      <xdr:row>7</xdr:row>
      <xdr:rowOff>60325</xdr:rowOff>
    </xdr:to>
    <xdr:sp macro="" textlink="">
      <xdr:nvSpPr>
        <xdr:cNvPr id="39" name="TextBox 21"/>
        <xdr:cNvSpPr txBox="1"/>
      </xdr:nvSpPr>
      <xdr:spPr>
        <a:xfrm>
          <a:off x="10687050" y="1147604"/>
          <a:ext cx="438150" cy="2462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 i="0">
              <a:latin typeface="Cambria Math"/>
            </a:rPr>
            <a:t>𝐹_2</a:t>
          </a:r>
          <a:endParaRPr lang="en-US" sz="1000"/>
        </a:p>
      </xdr:txBody>
    </xdr:sp>
    <xdr:clientData/>
  </xdr:twoCellAnchor>
  <xdr:twoCellAnchor>
    <xdr:from>
      <xdr:col>10</xdr:col>
      <xdr:colOff>95250</xdr:colOff>
      <xdr:row>8</xdr:row>
      <xdr:rowOff>175698</xdr:rowOff>
    </xdr:from>
    <xdr:to>
      <xdr:col>10</xdr:col>
      <xdr:colOff>95250</xdr:colOff>
      <xdr:row>10</xdr:row>
      <xdr:rowOff>47982</xdr:rowOff>
    </xdr:to>
    <xdr:cxnSp macro="">
      <xdr:nvCxnSpPr>
        <xdr:cNvPr id="40" name="Straight Arrow Connector 39"/>
        <xdr:cNvCxnSpPr/>
      </xdr:nvCxnSpPr>
      <xdr:spPr>
        <a:xfrm flipV="1">
          <a:off x="6191250" y="1699698"/>
          <a:ext cx="0" cy="25328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88900</xdr:colOff>
      <xdr:row>5</xdr:row>
      <xdr:rowOff>188041</xdr:rowOff>
    </xdr:from>
    <xdr:to>
      <xdr:col>10</xdr:col>
      <xdr:colOff>88900</xdr:colOff>
      <xdr:row>7</xdr:row>
      <xdr:rowOff>60325</xdr:rowOff>
    </xdr:to>
    <xdr:cxnSp macro="">
      <xdr:nvCxnSpPr>
        <xdr:cNvPr id="41" name="Straight Arrow Connector 40"/>
        <xdr:cNvCxnSpPr/>
      </xdr:nvCxnSpPr>
      <xdr:spPr>
        <a:xfrm flipV="1">
          <a:off x="6184900" y="1140541"/>
          <a:ext cx="0" cy="253284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8</xdr:row>
      <xdr:rowOff>182761</xdr:rowOff>
    </xdr:from>
    <xdr:to>
      <xdr:col>10</xdr:col>
      <xdr:colOff>63808</xdr:colOff>
      <xdr:row>10</xdr:row>
      <xdr:rowOff>47982</xdr:rowOff>
    </xdr:to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42" name="TextBox 25"/>
            <xdr:cNvSpPr txBox="1"/>
          </xdr:nvSpPr>
          <xdr:spPr>
            <a:xfrm>
              <a:off x="5734050" y="1706761"/>
              <a:ext cx="425758" cy="2462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000" i="1">
                            <a:latin typeface="Cambria Math"/>
                          </a:rPr>
                          <m:t>F</m:t>
                        </m:r>
                      </m:e>
                      <m:sub>
                        <m:r>
                          <a:rPr lang="en-US" sz="1000" i="1">
                            <a:latin typeface="Cambria Math"/>
                          </a:rPr>
                          <m:t>air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>
        <xdr:sp macro="" textlink="">
          <xdr:nvSpPr>
            <xdr:cNvPr id="42" name="TextBox 25"/>
            <xdr:cNvSpPr txBox="1"/>
          </xdr:nvSpPr>
          <xdr:spPr>
            <a:xfrm>
              <a:off x="5734050" y="1706761"/>
              <a:ext cx="425758" cy="2462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 i="0">
                  <a:latin typeface="Cambria Math"/>
                </a:rPr>
                <a:t>𝐹_𝑎𝑖𝑟</a:t>
              </a:r>
              <a:endParaRPr lang="en-US" sz="1000"/>
            </a:p>
          </xdr:txBody>
        </xdr:sp>
      </mc:Fallback>
    </mc:AlternateContent>
    <xdr:clientData/>
  </xdr:twoCellAnchor>
  <xdr:twoCellAnchor>
    <xdr:from>
      <xdr:col>9</xdr:col>
      <xdr:colOff>152400</xdr:colOff>
      <xdr:row>5</xdr:row>
      <xdr:rowOff>180976</xdr:rowOff>
    </xdr:from>
    <xdr:to>
      <xdr:col>10</xdr:col>
      <xdr:colOff>120618</xdr:colOff>
      <xdr:row>7</xdr:row>
      <xdr:rowOff>46197</xdr:rowOff>
    </xdr:to>
    <xdr:sp macro="" textlink="">
      <xdr:nvSpPr>
        <xdr:cNvPr id="43" name="TextBox 26"/>
        <xdr:cNvSpPr txBox="1"/>
      </xdr:nvSpPr>
      <xdr:spPr>
        <a:xfrm>
          <a:off x="5638800" y="1133476"/>
          <a:ext cx="577818" cy="2462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 i="0">
              <a:latin typeface="Cambria Math"/>
            </a:rPr>
            <a:t>𝐹_ℎ𝑒𝑙𝑜</a:t>
          </a:r>
          <a:endParaRPr lang="en-US" sz="1000"/>
        </a:p>
      </xdr:txBody>
    </xdr:sp>
    <xdr:clientData/>
  </xdr:twoCellAnchor>
  <xdr:twoCellAnchor>
    <xdr:from>
      <xdr:col>11</xdr:col>
      <xdr:colOff>476249</xdr:colOff>
      <xdr:row>5</xdr:row>
      <xdr:rowOff>180976</xdr:rowOff>
    </xdr:from>
    <xdr:to>
      <xdr:col>12</xdr:col>
      <xdr:colOff>238124</xdr:colOff>
      <xdr:row>7</xdr:row>
      <xdr:rowOff>46197</xdr:rowOff>
    </xdr:to>
    <xdr:sp macro="" textlink="">
      <xdr:nvSpPr>
        <xdr:cNvPr id="44" name="TextBox 27"/>
        <xdr:cNvSpPr txBox="1"/>
      </xdr:nvSpPr>
      <xdr:spPr>
        <a:xfrm>
          <a:off x="7181849" y="1133476"/>
          <a:ext cx="371475" cy="2462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 i="0">
              <a:latin typeface="Cambria Math"/>
            </a:rPr>
            <a:t>𝑙_1</a:t>
          </a:r>
          <a:endParaRPr lang="en-US" sz="1000"/>
        </a:p>
      </xdr:txBody>
    </xdr:sp>
    <xdr:clientData/>
  </xdr:twoCellAnchor>
  <xdr:twoCellAnchor>
    <xdr:from>
      <xdr:col>15</xdr:col>
      <xdr:colOff>476250</xdr:colOff>
      <xdr:row>5</xdr:row>
      <xdr:rowOff>180975</xdr:rowOff>
    </xdr:from>
    <xdr:to>
      <xdr:col>16</xdr:col>
      <xdr:colOff>247650</xdr:colOff>
      <xdr:row>7</xdr:row>
      <xdr:rowOff>46196</xdr:rowOff>
    </xdr:to>
    <xdr:sp macro="" textlink="">
      <xdr:nvSpPr>
        <xdr:cNvPr id="45" name="TextBox 28"/>
        <xdr:cNvSpPr txBox="1"/>
      </xdr:nvSpPr>
      <xdr:spPr>
        <a:xfrm>
          <a:off x="9620250" y="1133475"/>
          <a:ext cx="381000" cy="2462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 i="0">
              <a:latin typeface="Cambria Math"/>
            </a:rPr>
            <a:t>𝑙_2</a:t>
          </a:r>
          <a:endParaRPr lang="en-US" sz="1000"/>
        </a:p>
      </xdr:txBody>
    </xdr:sp>
    <xdr:clientData/>
  </xdr:twoCellAnchor>
  <xdr:oneCellAnchor>
    <xdr:from>
      <xdr:col>9</xdr:col>
      <xdr:colOff>76200</xdr:colOff>
      <xdr:row>12</xdr:row>
      <xdr:rowOff>104775</xdr:rowOff>
    </xdr:from>
    <xdr:ext cx="914400" cy="609013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46" name="TextBox 45"/>
            <xdr:cNvSpPr txBox="1"/>
          </xdr:nvSpPr>
          <xdr:spPr>
            <a:xfrm>
              <a:off x="5562600" y="2390775"/>
              <a:ext cx="914400" cy="609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9C20F1BB-B871-4EA1-B809-911A1B38EDCC}" type="mathplaceholder">
                      <a:rPr lang="en-US" sz="1100" i="1">
                        <a:latin typeface="Cambria Math"/>
                      </a:rPr>
                      <a:t>Type equation here.</a:t>
                    </a:fl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6" name="TextBox 45"/>
            <xdr:cNvSpPr txBox="1"/>
          </xdr:nvSpPr>
          <xdr:spPr>
            <a:xfrm>
              <a:off x="5562600" y="2390775"/>
              <a:ext cx="914400" cy="609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"Type equation here."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285750</xdr:colOff>
      <xdr:row>1</xdr:row>
      <xdr:rowOff>152400</xdr:rowOff>
    </xdr:from>
    <xdr:ext cx="1781175" cy="1123449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47" name="TextBox 46"/>
            <xdr:cNvSpPr txBox="1"/>
          </xdr:nvSpPr>
          <xdr:spPr>
            <a:xfrm>
              <a:off x="285750" y="342900"/>
              <a:ext cx="1781175" cy="1123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/>
                          </a:rPr>
                          <m:t>F</m:t>
                        </m:r>
                      </m:e>
                      <m:sub>
                        <m:r>
                          <a:rPr lang="en-US" i="1">
                            <a:latin typeface="Cambria Math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i="1">
                            <a:latin typeface="Cambria Math"/>
                          </a:rPr>
                          <m:t>l</m:t>
                        </m:r>
                      </m:e>
                      <m:sub>
                        <m:r>
                          <a:rPr lang="en-US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F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l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/>
                          </a:rPr>
                          <m:t>F</m:t>
                        </m:r>
                      </m:e>
                      <m:sub>
                        <m:r>
                          <a:rPr lang="en-US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i="1">
                            <a:latin typeface="Cambria Math"/>
                          </a:rPr>
                          <m:t>F</m:t>
                        </m:r>
                      </m:e>
                      <m:sub>
                        <m:r>
                          <a:rPr lang="en-US" i="1">
                            <a:latin typeface="Cambria Math"/>
                          </a:rPr>
                          <m:t>air</m:t>
                        </m:r>
                      </m:sub>
                    </m:sSub>
                    <m:r>
                      <a:rPr lang="en-US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en-US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i="1">
                            <a:latin typeface="Cambria Math"/>
                          </a:rPr>
                          <m:t>F</m:t>
                        </m:r>
                      </m:e>
                      <m:sub>
                        <m:r>
                          <a:rPr lang="en-US" i="1">
                            <a:latin typeface="Cambria Math"/>
                          </a:rPr>
                          <m:t>helo</m:t>
                        </m:r>
                      </m:sub>
                    </m:sSub>
                  </m:oMath>
                </m:oMathPara>
              </a14:m>
              <a:endParaRPr lang="en-US">
                <a:latin typeface="Cambria Math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F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air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F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helo</m:t>
                            </m:r>
                          </m:sub>
                        </m:sSub>
                      </m:e>
                    </m:d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l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F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l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F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air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F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l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/>
                              </a:rPr>
                              <m:t>l</m:t>
                            </m:r>
                          </m:e>
                          <m:sub>
                            <m:r>
                              <a:rPr lang="en-US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i="1">
                            <a:latin typeface="Cambria Math"/>
                          </a:rPr>
                          <m:t>F</m:t>
                        </m:r>
                      </m:e>
                      <m:sub>
                        <m:r>
                          <a:rPr lang="en-US" i="1">
                            <a:latin typeface="Cambria Math"/>
                          </a:rPr>
                          <m:t>helo</m:t>
                        </m:r>
                      </m:sub>
                    </m:sSub>
                  </m:oMath>
                </m:oMathPara>
              </a14:m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47" name="TextBox 46"/>
            <xdr:cNvSpPr txBox="1"/>
          </xdr:nvSpPr>
          <xdr:spPr>
            <a:xfrm>
              <a:off x="285750" y="342900"/>
              <a:ext cx="1781175" cy="1123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𝐹_</a:t>
              </a:r>
              <a:r>
                <a:rPr lang="en-US" i="0">
                  <a:latin typeface="Cambria Math"/>
                </a:rPr>
                <a:t>1 𝑙_1=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𝑙_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endParaRPr lang="en-US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latin typeface="Cambria Math"/>
                </a:rPr>
                <a:t>𝐹_</a:t>
              </a:r>
              <a:r>
                <a:rPr lang="en-US" i="0">
                  <a:latin typeface="Cambria Math"/>
                </a:rPr>
                <a:t>1=𝐹_𝑎𝑖𝑟+𝐹_ℎ𝑒𝑙𝑜</a:t>
              </a:r>
              <a:endParaRPr lang="en-US">
                <a:latin typeface="Cambria Math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𝐹_𝑎𝑖𝑟+𝐹_ℎ𝑒𝑙𝑜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𝑙_1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𝐹_2 𝑙_2</a:t>
              </a:r>
              <a:endParaRPr lang="en-US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𝐹_𝑎𝑖𝑟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𝐹_2 𝑙_2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</a:t>
              </a:r>
              <a:r>
                <a:rPr lang="en-US" i="0">
                  <a:latin typeface="Cambria Math"/>
                </a:rPr>
                <a:t>𝑙_1 −𝐹_ℎ𝑒𝑙𝑜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8" sqref="B8"/>
    </sheetView>
  </sheetViews>
  <sheetFormatPr defaultRowHeight="15"/>
  <cols>
    <col min="1" max="1" width="30.85546875" bestFit="1" customWidth="1"/>
    <col min="2" max="2" width="10.28515625" bestFit="1" customWidth="1"/>
  </cols>
  <sheetData>
    <row r="1" spans="1:2">
      <c r="A1" s="1" t="s">
        <v>1</v>
      </c>
      <c r="B1" t="s">
        <v>2</v>
      </c>
    </row>
    <row r="3" spans="1:2">
      <c r="A3" t="s">
        <v>0</v>
      </c>
      <c r="B3">
        <v>1.139</v>
      </c>
    </row>
    <row r="4" spans="1:2">
      <c r="A4" t="s">
        <v>3</v>
      </c>
      <c r="B4">
        <v>1.84</v>
      </c>
    </row>
    <row r="5" spans="1:2">
      <c r="A5" t="s">
        <v>4</v>
      </c>
      <c r="B5">
        <v>1.05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B3" sqref="B3"/>
    </sheetView>
  </sheetViews>
  <sheetFormatPr defaultRowHeight="15"/>
  <cols>
    <col min="1" max="1" width="27.42578125" customWidth="1"/>
    <col min="2" max="2" width="16" customWidth="1"/>
    <col min="3" max="3" width="41" bestFit="1" customWidth="1"/>
    <col min="5" max="5" width="14" bestFit="1" customWidth="1"/>
  </cols>
  <sheetData>
    <row r="1" spans="1:5">
      <c r="A1" s="4" t="s">
        <v>7</v>
      </c>
      <c r="B1" s="4"/>
      <c r="C1" s="4"/>
    </row>
    <row r="2" spans="1:5" s="2" customFormat="1">
      <c r="A2" s="2" t="s">
        <v>5</v>
      </c>
      <c r="B2" s="2" t="s">
        <v>6</v>
      </c>
      <c r="C2" s="3" t="s">
        <v>13</v>
      </c>
      <c r="D2" t="s">
        <v>14</v>
      </c>
      <c r="E2" t="s">
        <v>19</v>
      </c>
    </row>
    <row r="3" spans="1:5">
      <c r="A3" t="s">
        <v>8</v>
      </c>
      <c r="B3">
        <v>0.127</v>
      </c>
      <c r="C3">
        <v>0.48259999999999997</v>
      </c>
      <c r="D3">
        <v>1</v>
      </c>
      <c r="E3">
        <f>B3*C3*D3</f>
        <v>6.1290199999999996E-2</v>
      </c>
    </row>
    <row r="4" spans="1:5">
      <c r="A4" t="s">
        <v>9</v>
      </c>
      <c r="B4">
        <v>0.35599999999999998</v>
      </c>
      <c r="C4">
        <v>-0.76200000000000001</v>
      </c>
      <c r="D4">
        <v>1</v>
      </c>
      <c r="E4">
        <f t="shared" ref="E4:E11" si="0">B4*C4*D4</f>
        <v>-0.27127200000000001</v>
      </c>
    </row>
    <row r="5" spans="1:5">
      <c r="A5" t="s">
        <v>10</v>
      </c>
      <c r="B5">
        <v>0.13400000000000001</v>
      </c>
      <c r="C5">
        <v>-0.76200000000000001</v>
      </c>
      <c r="D5">
        <v>1</v>
      </c>
      <c r="E5">
        <f t="shared" si="0"/>
        <v>-0.102108</v>
      </c>
    </row>
    <row r="6" spans="1:5">
      <c r="A6" t="s">
        <v>11</v>
      </c>
      <c r="B6">
        <v>0.251</v>
      </c>
      <c r="C6">
        <v>0.4572</v>
      </c>
      <c r="D6">
        <v>1</v>
      </c>
      <c r="E6">
        <f t="shared" si="0"/>
        <v>0.1147572</v>
      </c>
    </row>
    <row r="7" spans="1:5">
      <c r="A7" t="s">
        <v>12</v>
      </c>
      <c r="B7">
        <v>0.54400000000000004</v>
      </c>
      <c r="C7">
        <v>-0.76200000000000001</v>
      </c>
      <c r="D7">
        <v>1</v>
      </c>
      <c r="E7">
        <f t="shared" si="0"/>
        <v>-0.41452800000000006</v>
      </c>
    </row>
    <row r="8" spans="1:5">
      <c r="A8" t="s">
        <v>15</v>
      </c>
      <c r="B8">
        <v>0.47599999999999998</v>
      </c>
      <c r="C8">
        <v>-0.76200000000000001</v>
      </c>
      <c r="D8">
        <v>4</v>
      </c>
      <c r="E8">
        <f t="shared" si="0"/>
        <v>-1.4508479999999999</v>
      </c>
    </row>
    <row r="9" spans="1:5">
      <c r="A9" t="s">
        <v>16</v>
      </c>
      <c r="B9">
        <v>0.28499999999999998</v>
      </c>
      <c r="C9">
        <v>0.4572</v>
      </c>
      <c r="D9">
        <v>4</v>
      </c>
      <c r="E9">
        <f t="shared" si="0"/>
        <v>0.521208</v>
      </c>
    </row>
    <row r="10" spans="1:5">
      <c r="A10" t="s">
        <v>31</v>
      </c>
      <c r="B10">
        <v>0.06</v>
      </c>
      <c r="C10">
        <v>0.43180000000000002</v>
      </c>
      <c r="D10">
        <v>2</v>
      </c>
      <c r="E10">
        <f t="shared" si="0"/>
        <v>5.1816000000000001E-2</v>
      </c>
    </row>
    <row r="11" spans="1:5">
      <c r="A11" t="s">
        <v>32</v>
      </c>
      <c r="B11">
        <v>0.06</v>
      </c>
      <c r="C11">
        <v>-0.73660000000000003</v>
      </c>
      <c r="D11">
        <v>2</v>
      </c>
      <c r="E11">
        <f t="shared" si="0"/>
        <v>-8.8391999999999998E-2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24"/>
  <sheetViews>
    <sheetView workbookViewId="0">
      <selection activeCell="F17" sqref="F17"/>
    </sheetView>
  </sheetViews>
  <sheetFormatPr defaultRowHeight="15"/>
  <cols>
    <col min="4" max="4" width="10.7109375" bestFit="1" customWidth="1"/>
    <col min="7" max="7" width="18.140625" bestFit="1" customWidth="1"/>
  </cols>
  <sheetData>
    <row r="2" spans="1:9">
      <c r="A2" t="s">
        <v>18</v>
      </c>
    </row>
    <row r="3" spans="1:9">
      <c r="A3" t="s">
        <v>17</v>
      </c>
    </row>
    <row r="9" spans="1:9">
      <c r="D9">
        <f>SUM('Physical Properties'!E3:E11)</f>
        <v>-1.5780765999999999</v>
      </c>
      <c r="E9" t="s">
        <v>21</v>
      </c>
    </row>
    <row r="11" spans="1:9">
      <c r="E11">
        <f>-D9/'Physical Properties'!C3</f>
        <v>3.2699473684210525</v>
      </c>
      <c r="F11" t="s">
        <v>20</v>
      </c>
      <c r="G11" t="s">
        <v>27</v>
      </c>
      <c r="H11">
        <v>11.37</v>
      </c>
      <c r="I11" t="s">
        <v>29</v>
      </c>
    </row>
    <row r="13" spans="1:9">
      <c r="A13" t="s">
        <v>22</v>
      </c>
    </row>
    <row r="14" spans="1:9">
      <c r="G14" t="s">
        <v>23</v>
      </c>
      <c r="H14">
        <v>2.54</v>
      </c>
      <c r="I14" t="s">
        <v>28</v>
      </c>
    </row>
    <row r="15" spans="1:9">
      <c r="G15" t="s">
        <v>24</v>
      </c>
      <c r="H15">
        <v>5.08</v>
      </c>
      <c r="I15" t="s">
        <v>28</v>
      </c>
    </row>
    <row r="17" spans="2:10">
      <c r="G17" t="s">
        <v>26</v>
      </c>
      <c r="H17">
        <f>SUM((E11*1000)/(H11*H14*H15))</f>
        <v>22.288604036542424</v>
      </c>
      <c r="I17" t="s">
        <v>28</v>
      </c>
    </row>
    <row r="18" spans="2:10">
      <c r="G18" t="s">
        <v>25</v>
      </c>
    </row>
    <row r="21" spans="2:10" ht="15.75" thickBot="1"/>
    <row r="22" spans="2:10">
      <c r="B22" s="5" t="s">
        <v>30</v>
      </c>
      <c r="C22" s="6"/>
      <c r="D22" s="6"/>
      <c r="E22" s="6"/>
      <c r="F22" s="6"/>
      <c r="G22" s="6"/>
      <c r="H22" s="6"/>
      <c r="I22" s="6"/>
      <c r="J22" s="7"/>
    </row>
    <row r="23" spans="2:10">
      <c r="B23" s="8"/>
      <c r="C23" s="9"/>
      <c r="D23" s="9"/>
      <c r="E23" s="9"/>
      <c r="F23" s="9"/>
      <c r="G23" s="9"/>
      <c r="H23" s="9"/>
      <c r="I23" s="9"/>
      <c r="J23" s="10"/>
    </row>
    <row r="24" spans="2:10" ht="15.75" thickBot="1">
      <c r="B24" s="11"/>
      <c r="C24" s="12"/>
      <c r="D24" s="12"/>
      <c r="E24" s="12"/>
      <c r="F24" s="12"/>
      <c r="G24" s="12"/>
      <c r="H24" s="12"/>
      <c r="I24" s="12"/>
      <c r="J24" s="13"/>
    </row>
  </sheetData>
  <mergeCells count="1">
    <mergeCell ref="B22:J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G1" workbookViewId="0">
      <selection activeCell="M16" sqref="M16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 Design Parameters</vt:lpstr>
      <vt:lpstr>Physical Properties</vt:lpstr>
      <vt:lpstr>Weight Box Calculations</vt:lpstr>
      <vt:lpstr>Force Measurement Calculations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Gitz</dc:creator>
  <cp:lastModifiedBy>David Gitz</cp:lastModifiedBy>
  <dcterms:created xsi:type="dcterms:W3CDTF">2010-03-28T15:33:50Z</dcterms:created>
  <dcterms:modified xsi:type="dcterms:W3CDTF">2010-09-21T20:33:36Z</dcterms:modified>
</cp:coreProperties>
</file>