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tt/Desktop/LeedsReligon/data/"/>
    </mc:Choice>
  </mc:AlternateContent>
  <bookViews>
    <workbookView xWindow="0" yWindow="460" windowWidth="25600" windowHeight="14500"/>
  </bookViews>
  <sheets>
    <sheet name="Data" sheetId="1" r:id="rId1"/>
    <sheet name="Postcodes" sheetId="3" r:id="rId2"/>
    <sheet name="GeoConvert" sheetId="4" r:id="rId3"/>
  </sheets>
  <definedNames>
    <definedName name="postcodes">GeoConvert!$B$2:$D$22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" i="1"/>
  <c r="J4" i="1"/>
  <c r="J5" i="1"/>
  <c r="J6" i="1"/>
  <c r="J7" i="1"/>
  <c r="J8" i="1"/>
  <c r="J10" i="1"/>
  <c r="J11" i="1"/>
  <c r="J12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23" i="1"/>
  <c r="I24" i="1"/>
  <c r="I25" i="1"/>
  <c r="I26" i="1"/>
  <c r="I27" i="1"/>
  <c r="I28" i="1"/>
  <c r="I29" i="1"/>
  <c r="I30" i="1"/>
  <c r="I31" i="1"/>
  <c r="I32" i="1"/>
  <c r="I33" i="1"/>
  <c r="I34" i="1"/>
  <c r="I17" i="1"/>
  <c r="I18" i="1"/>
  <c r="I19" i="1"/>
  <c r="I20" i="1"/>
  <c r="I21" i="1"/>
  <c r="I22" i="1"/>
  <c r="I10" i="1"/>
  <c r="I11" i="1"/>
  <c r="I12" i="1"/>
  <c r="I14" i="1"/>
  <c r="I15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<sst xmlns="http://schemas.openxmlformats.org/spreadsheetml/2006/main" count="391" uniqueCount="201">
  <si>
    <t>Organisation</t>
  </si>
  <si>
    <t>Religion</t>
  </si>
  <si>
    <t>Contact Name</t>
  </si>
  <si>
    <t>Telephone</t>
  </si>
  <si>
    <t>Activities</t>
  </si>
  <si>
    <t>Polish Catholic Centre</t>
  </si>
  <si>
    <t>Christian (Catholic)</t>
  </si>
  <si>
    <t>Magda Ions</t>
  </si>
  <si>
    <t>0113 2628019</t>
  </si>
  <si>
    <t>Website</t>
  </si>
  <si>
    <t>Roscoe Methodist Church</t>
  </si>
  <si>
    <t>Rev Mark Harwood</t>
  </si>
  <si>
    <t>0113 2622332</t>
  </si>
  <si>
    <t>Christian</t>
  </si>
  <si>
    <t>Chapeltown Community Church</t>
  </si>
  <si>
    <t>dg@kingdomperformanceministries.com</t>
  </si>
  <si>
    <t>Church of God of Prophesy</t>
  </si>
  <si>
    <t>Bishop Delroy Hall</t>
  </si>
  <si>
    <t>07729 377860</t>
  </si>
  <si>
    <t>Using Building</t>
  </si>
  <si>
    <t>Holy Rosary Church</t>
  </si>
  <si>
    <t>Harehills Lane Baptist Church</t>
  </si>
  <si>
    <t>Scott Hall Church</t>
  </si>
  <si>
    <t xml:space="preserve">Emmanuel Christian Fellowship (Pastor Remy Mosanda, www.fellowshipcc.co.uk) </t>
  </si>
  <si>
    <t xml:space="preserve">Eritrean (Ge'ez Rite) Catholic Church (Father Ghebreyesus Ghebrezghi) </t>
  </si>
  <si>
    <t>0113 2454545</t>
  </si>
  <si>
    <t>City of Mission Pentecostal Group (Pastor Legister, 07952554492); Igrega de Deus (Assembly of God, Portuguese speaking, www.iadleeds.com); International Fire Ministries (French speaking, Congolese - Pastor Remy Mosanda)</t>
  </si>
  <si>
    <t>Mangembo Church (French speaking www.mangembo.org)</t>
  </si>
  <si>
    <t>Mount Zion Pentecostal Apostolic Church</t>
  </si>
  <si>
    <t>Irma Williams</t>
  </si>
  <si>
    <t>Wesleyan Holiness Church</t>
  </si>
  <si>
    <t xml:space="preserve">Romanian Pentecostal Church (Pastor Legister, </t>
  </si>
  <si>
    <t>Association of Ukrainians Centre</t>
  </si>
  <si>
    <t>Apostolic Faith Mission (Pastor Mudada, 07868342559); Salem Mission House Foundation Faith Church (Rev Andy Mboma)</t>
  </si>
  <si>
    <t>St Martins Church</t>
  </si>
  <si>
    <t>Rev David Stevens</t>
  </si>
  <si>
    <t>0113 2624271</t>
  </si>
  <si>
    <t>Soup Kitchen (Saturday)</t>
  </si>
  <si>
    <t>Pastor Legister</t>
  </si>
  <si>
    <t>www.wesleyan.net/churches/uk</t>
  </si>
  <si>
    <t>Al Amin Islamic Education Centre</t>
  </si>
  <si>
    <t>Muslim</t>
  </si>
  <si>
    <t>Madrassa</t>
  </si>
  <si>
    <t>0113 2624329</t>
  </si>
  <si>
    <t>Al-Hassan Education Centre</t>
  </si>
  <si>
    <t>0113 3070500</t>
  </si>
  <si>
    <t>Al Towbah Masjid</t>
  </si>
  <si>
    <t>0113 2403901</t>
  </si>
  <si>
    <t>Hazrat Sultan Bahu Centre</t>
  </si>
  <si>
    <t>Muslim (Sunni)</t>
  </si>
  <si>
    <t>0113 2485067</t>
  </si>
  <si>
    <t>Jamia Tul Batool (Islamic Institute)</t>
  </si>
  <si>
    <t>Leeds Islamic Centre and Central Jamia Mosque</t>
  </si>
  <si>
    <t>0113 2621300</t>
  </si>
  <si>
    <t>www.leedsic.com</t>
  </si>
  <si>
    <t>Leeds Muslim College</t>
  </si>
  <si>
    <t>Shahjalal Jamia Masjid (Bangladeshi Islamic Society)</t>
  </si>
  <si>
    <t>0113 2406558</t>
  </si>
  <si>
    <t>www.shahjalal-masjid.com</t>
  </si>
  <si>
    <t>Gurdwara Namdhari Sanghat</t>
  </si>
  <si>
    <t>Sikh</t>
  </si>
  <si>
    <t>0113 262 5095</t>
  </si>
  <si>
    <t>Guru Kalgidhar Gurdwara</t>
  </si>
  <si>
    <t>0113 219 3370</t>
  </si>
  <si>
    <t>www.gurukalgidharleeds.com</t>
  </si>
  <si>
    <t>The Sikh Temple</t>
  </si>
  <si>
    <t>www.thesikhtemple.org</t>
  </si>
  <si>
    <t>0113 237 4877</t>
  </si>
  <si>
    <t>The Greek Orthodox Church of the Three Hierarchs</t>
  </si>
  <si>
    <t>Christian (Orthodox)</t>
  </si>
  <si>
    <t>0113 2490814</t>
  </si>
  <si>
    <t>papasamuelk@fsmail.net</t>
  </si>
  <si>
    <t>New Testament Church of God</t>
  </si>
  <si>
    <t>Trinity United Reform Church</t>
  </si>
  <si>
    <t>Jamia Masjid Bilal</t>
  </si>
  <si>
    <t>St Wilfreds Church</t>
  </si>
  <si>
    <t>Christian (Anglican)</t>
  </si>
  <si>
    <t>0113 249 7724</t>
  </si>
  <si>
    <t>St Augustine's Roman Catholic Church</t>
  </si>
  <si>
    <t>Gillian Kerrigan</t>
  </si>
  <si>
    <t>0113 2490762</t>
  </si>
  <si>
    <t>st.aug_of_cant@btopenworld.com</t>
  </si>
  <si>
    <t>St Aidan's Church</t>
  </si>
  <si>
    <t>Barrie Pepper</t>
  </si>
  <si>
    <t>0113 2658595</t>
  </si>
  <si>
    <t>Barrie.pepper@ntlworld.com</t>
  </si>
  <si>
    <t>Quba Mosque, school, community centre, gym, older person's lunch club (Apna Centre), Muslim funeral service, Urdu language class</t>
  </si>
  <si>
    <t>Muslim (Salafi)</t>
  </si>
  <si>
    <t>www.bahutrust.org.uk</t>
  </si>
  <si>
    <t>Ramgharia Board</t>
  </si>
  <si>
    <t>8-10 Chapeltown Road</t>
  </si>
  <si>
    <t>The Redeemed Christian Church of God</t>
  </si>
  <si>
    <t>Bangladeshi Centre</t>
  </si>
  <si>
    <t>Reverend Graeme Dodds</t>
  </si>
  <si>
    <t>0113 2628080</t>
  </si>
  <si>
    <t>Monday Community Café and clothes shop, childrens circus club, Bikers group, Free English classes</t>
  </si>
  <si>
    <t>Gurdwara Guru Hargobind Sahib Ji</t>
  </si>
  <si>
    <t>Services in French, Eritrean, Farsi. West Indian Family Counselling Services (WIFCOS), Luncheon Club, Bereavement Support Group, Chapeltown CAB, Pastoral Support, Youth Clubs</t>
  </si>
  <si>
    <t>Pastor Tony Parry</t>
  </si>
  <si>
    <t>Luncheon Club (x2 weekly) and meal delivery</t>
  </si>
  <si>
    <t>Denomonation</t>
  </si>
  <si>
    <t>Catholic</t>
  </si>
  <si>
    <t>Methodist</t>
  </si>
  <si>
    <t>Unknown</t>
  </si>
  <si>
    <t>Anglican</t>
  </si>
  <si>
    <t>Sunni</t>
  </si>
  <si>
    <t>Newton Hill Road</t>
  </si>
  <si>
    <t>Francis Street</t>
  </si>
  <si>
    <t>Reconciliation Centre</t>
  </si>
  <si>
    <t xml:space="preserve"> Avenue Hill</t>
  </si>
  <si>
    <t>196 Chapeltown Road</t>
  </si>
  <si>
    <t>Chapeltown Road</t>
  </si>
  <si>
    <t>13 Hilton Place</t>
  </si>
  <si>
    <t>Scott Hall Christian Fellowship</t>
  </si>
  <si>
    <t xml:space="preserve"> Scott Hall Grove</t>
  </si>
  <si>
    <t>Laycock Place</t>
  </si>
  <si>
    <t>Ukrainian Centre</t>
  </si>
  <si>
    <t xml:space="preserve"> 5 Newton Grove</t>
  </si>
  <si>
    <t>St Martins View</t>
  </si>
  <si>
    <t>St Wilfred's Vicarage</t>
  </si>
  <si>
    <t xml:space="preserve"> Chatsworth Close</t>
  </si>
  <si>
    <t>71 Mexborough Drive</t>
  </si>
  <si>
    <t>31 Hilton Road</t>
  </si>
  <si>
    <t>48 Spencer Place</t>
  </si>
  <si>
    <t>5 Mexborough Drive</t>
  </si>
  <si>
    <t>27 Ellers Road</t>
  </si>
  <si>
    <t>61 Louis Street</t>
  </si>
  <si>
    <t>Cowper Street</t>
  </si>
  <si>
    <t>192 Chapeltown Road</t>
  </si>
  <si>
    <t>Harehills Lane</t>
  </si>
  <si>
    <t>Postcode</t>
  </si>
  <si>
    <t>Address Line 1</t>
  </si>
  <si>
    <t>Address Line 2</t>
  </si>
  <si>
    <t>City</t>
  </si>
  <si>
    <t>LS84EX</t>
  </si>
  <si>
    <t>LS74BZ</t>
  </si>
  <si>
    <t>LS84HF</t>
  </si>
  <si>
    <t>LS73JA</t>
  </si>
  <si>
    <t>LS74HW</t>
  </si>
  <si>
    <t>LS73LB</t>
  </si>
  <si>
    <t>LS83RS</t>
  </si>
  <si>
    <t>LS73EL</t>
  </si>
  <si>
    <t>LS84HA</t>
  </si>
  <si>
    <t>LS74BR</t>
  </si>
  <si>
    <t>LS84JH</t>
  </si>
  <si>
    <t>LS74BP</t>
  </si>
  <si>
    <t>LS74EE</t>
  </si>
  <si>
    <t>LS74HZ</t>
  </si>
  <si>
    <t>LS74HB</t>
  </si>
  <si>
    <t>Leeds</t>
  </si>
  <si>
    <t>email</t>
  </si>
  <si>
    <t>mailus@scotthall.org.uk</t>
  </si>
  <si>
    <t>www.scotthall.org.uk</t>
  </si>
  <si>
    <t>revdstevens@stmartinleeds.org</t>
  </si>
  <si>
    <t>www.stmartinleeds.org.uk</t>
  </si>
  <si>
    <t>07952554492</t>
  </si>
  <si>
    <t>Languages</t>
  </si>
  <si>
    <t>Yes</t>
  </si>
  <si>
    <t>Counselling</t>
  </si>
  <si>
    <t>Lunch clubs</t>
  </si>
  <si>
    <t>Soup Kitchen</t>
  </si>
  <si>
    <t>Youth club</t>
  </si>
  <si>
    <t>Education</t>
  </si>
  <si>
    <t>Salafi</t>
  </si>
  <si>
    <t>Chatholic</t>
  </si>
  <si>
    <t>Orthodox</t>
  </si>
  <si>
    <t>Pasture Road</t>
  </si>
  <si>
    <t>24 Sheperds Lane</t>
  </si>
  <si>
    <t>Whitfield Street</t>
  </si>
  <si>
    <t>7 Beck Road</t>
  </si>
  <si>
    <t>31 Ashley Road</t>
  </si>
  <si>
    <t>LS84LW</t>
  </si>
  <si>
    <t>LS84LH</t>
  </si>
  <si>
    <t>LS85AJ</t>
  </si>
  <si>
    <t>LS84EJ</t>
  </si>
  <si>
    <t>LS97AJ</t>
  </si>
  <si>
    <t>www.al-towbahislamiccentre.com</t>
  </si>
  <si>
    <t>www.alhassan.org.uk</t>
  </si>
  <si>
    <t>Telephone2</t>
  </si>
  <si>
    <t xml:space="preserve"> 07886 394386</t>
  </si>
  <si>
    <t>0113 237 4402</t>
  </si>
  <si>
    <t>01132488423</t>
  </si>
  <si>
    <t>07958310535</t>
  </si>
  <si>
    <t>07847240110</t>
  </si>
  <si>
    <t>0113 2392893</t>
  </si>
  <si>
    <t>Area</t>
  </si>
  <si>
    <t>Chapeltown</t>
  </si>
  <si>
    <t>Harehills</t>
  </si>
  <si>
    <t>Social get-togethers · Monday Club for the Elderly · Visits to the sick · Activities for young people Various groups: · NSPCC · Legion of Mary’s Group · Prayer Group · Stalls Event to support charities overseas (Tanzania and Peru)</t>
  </si>
  <si>
    <t>Daily religious service at the church · PAFRAS – Offers meals/drop in centre · ESOL classes · Zimbabwe Group · Iranians Christian Group · Asylum Seekers/Refugees · Eritrean Church</t>
  </si>
  <si>
    <t>www.cogop.org/</t>
  </si>
  <si>
    <t>Postcodes</t>
  </si>
  <si>
    <t>LS74JE</t>
  </si>
  <si>
    <t>LS73JL</t>
  </si>
  <si>
    <t>input_row</t>
  </si>
  <si>
    <t>standard_postcode</t>
  </si>
  <si>
    <t>X_LL1115jul</t>
  </si>
  <si>
    <t>Y_LL1115jul</t>
  </si>
  <si>
    <t xml:space="preserve">input_postcode </t>
  </si>
  <si>
    <t>Latitude</t>
  </si>
  <si>
    <t xml:space="preserve">Longditude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</si>
</sst>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b/>
      <sz val="16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3" fillId="0" borderId="0" xfId="1" applyFont="1" applyAlignment="1"/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st.aug_of_cant@btopenworld.com" TargetMode="External"/><Relationship Id="rId12" Type="http://schemas.openxmlformats.org/officeDocument/2006/relationships/hyperlink" Target="mailto:Barrie.pepper@ntlworld.com" TargetMode="External"/><Relationship Id="rId13" Type="http://schemas.openxmlformats.org/officeDocument/2006/relationships/hyperlink" Target="mailto:papasamuelk@fsmail.net" TargetMode="External"/><Relationship Id="rId14" Type="http://schemas.openxmlformats.org/officeDocument/2006/relationships/hyperlink" Target="http://www.cogop.org/" TargetMode="External"/><Relationship Id="rId15" Type="http://schemas.openxmlformats.org/officeDocument/2006/relationships/printerSettings" Target="../printerSettings/printerSettings1.bin"/><Relationship Id="rId1" Type="http://schemas.openxmlformats.org/officeDocument/2006/relationships/hyperlink" Target="mailto:mailus@scotthall.org.uk" TargetMode="External"/><Relationship Id="rId2" Type="http://schemas.openxmlformats.org/officeDocument/2006/relationships/hyperlink" Target="mailto:revdstevens@stmartinleeds.org" TargetMode="External"/><Relationship Id="rId3" Type="http://schemas.openxmlformats.org/officeDocument/2006/relationships/hyperlink" Target="http://www.leedsic.com/" TargetMode="External"/><Relationship Id="rId4" Type="http://schemas.openxmlformats.org/officeDocument/2006/relationships/hyperlink" Target="http://www.shahjalal-masjid.com/" TargetMode="External"/><Relationship Id="rId5" Type="http://schemas.openxmlformats.org/officeDocument/2006/relationships/hyperlink" Target="http://www.gurukalgidharleeds.com/" TargetMode="External"/><Relationship Id="rId6" Type="http://schemas.openxmlformats.org/officeDocument/2006/relationships/hyperlink" Target="http://www.thesikhtemple.org/" TargetMode="External"/><Relationship Id="rId7" Type="http://schemas.openxmlformats.org/officeDocument/2006/relationships/hyperlink" Target="http://www.bahutrust.org.uk/" TargetMode="External"/><Relationship Id="rId8" Type="http://schemas.openxmlformats.org/officeDocument/2006/relationships/hyperlink" Target="http://www.wesleyan.net/churches/uk" TargetMode="External"/><Relationship Id="rId9" Type="http://schemas.openxmlformats.org/officeDocument/2006/relationships/hyperlink" Target="http://www.al-towbahislamiccentre.com/" TargetMode="External"/><Relationship Id="rId10" Type="http://schemas.openxmlformats.org/officeDocument/2006/relationships/hyperlink" Target="http://www.alhassan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90" zoomScaleNormal="90" zoomScalePageLayoutView="90" workbookViewId="0">
      <pane ySplit="1" topLeftCell="A2" activePane="bottomLeft" state="frozen"/>
      <selection pane="bottomLeft" activeCell="E25" sqref="E25"/>
    </sheetView>
  </sheetViews>
  <sheetFormatPr baseColWidth="10" defaultColWidth="14.6640625" defaultRowHeight="16" customHeight="1" x14ac:dyDescent="0.15"/>
  <cols>
    <col min="1" max="1" width="44.33203125" style="1" bestFit="1" customWidth="1"/>
    <col min="2" max="2" width="16.1640625" style="1" bestFit="1" customWidth="1"/>
    <col min="3" max="3" width="20.33203125" style="1" bestFit="1" customWidth="1"/>
    <col min="4" max="4" width="25.83203125" style="1" bestFit="1" customWidth="1"/>
    <col min="5" max="5" width="21" style="1" bestFit="1" customWidth="1"/>
    <col min="6" max="6" width="16" style="1" customWidth="1"/>
    <col min="7" max="8" width="14.6640625" style="1"/>
    <col min="9" max="9" width="15.1640625" style="1" customWidth="1"/>
    <col min="10" max="10" width="16.83203125" style="1" bestFit="1" customWidth="1"/>
    <col min="11" max="11" width="32.1640625" style="1" customWidth="1"/>
    <col min="12" max="12" width="14.6640625" style="2"/>
    <col min="13" max="13" width="16.5" style="2" bestFit="1" customWidth="1"/>
    <col min="14" max="14" width="28.1640625" style="1" bestFit="1" customWidth="1"/>
    <col min="15" max="15" width="34" style="1" bestFit="1" customWidth="1"/>
    <col min="16" max="16" width="186.6640625" style="1" bestFit="1" customWidth="1"/>
    <col min="17" max="17" width="15.83203125" style="1" bestFit="1" customWidth="1"/>
    <col min="18" max="18" width="16.83203125" style="1" bestFit="1" customWidth="1"/>
    <col min="19" max="19" width="17.5" style="1" bestFit="1" customWidth="1"/>
    <col min="20" max="20" width="18.83203125" style="1" bestFit="1" customWidth="1"/>
    <col min="21" max="21" width="15.33203125" style="1" bestFit="1" customWidth="1"/>
    <col min="22" max="22" width="14.5" style="1" bestFit="1" customWidth="1"/>
    <col min="23" max="23" width="67.33203125" style="1" bestFit="1" customWidth="1"/>
    <col min="24" max="16384" width="14.6640625" style="1"/>
  </cols>
  <sheetData>
    <row r="1" spans="1:23" s="10" customFormat="1" ht="20" x14ac:dyDescent="0.15">
      <c r="A1" s="10" t="s">
        <v>0</v>
      </c>
      <c r="B1" s="10" t="s">
        <v>1</v>
      </c>
      <c r="C1" s="10" t="s">
        <v>100</v>
      </c>
      <c r="D1" s="10" t="s">
        <v>131</v>
      </c>
      <c r="E1" s="10" t="s">
        <v>132</v>
      </c>
      <c r="F1" s="10" t="s">
        <v>185</v>
      </c>
      <c r="G1" s="10" t="s">
        <v>133</v>
      </c>
      <c r="H1" s="10" t="s">
        <v>130</v>
      </c>
      <c r="I1" s="10" t="s">
        <v>199</v>
      </c>
      <c r="J1" s="10" t="s">
        <v>200</v>
      </c>
      <c r="K1" s="10" t="s">
        <v>2</v>
      </c>
      <c r="L1" s="11" t="s">
        <v>3</v>
      </c>
      <c r="M1" s="11" t="s">
        <v>178</v>
      </c>
      <c r="N1" s="10" t="s">
        <v>9</v>
      </c>
      <c r="O1" s="10" t="s">
        <v>150</v>
      </c>
      <c r="P1" s="10" t="s">
        <v>4</v>
      </c>
      <c r="Q1" s="10" t="s">
        <v>156</v>
      </c>
      <c r="R1" s="10" t="s">
        <v>158</v>
      </c>
      <c r="S1" s="10" t="s">
        <v>159</v>
      </c>
      <c r="T1" s="10" t="s">
        <v>160</v>
      </c>
      <c r="U1" s="10" t="s">
        <v>161</v>
      </c>
      <c r="V1" s="10" t="s">
        <v>162</v>
      </c>
      <c r="W1" s="10" t="s">
        <v>19</v>
      </c>
    </row>
    <row r="2" spans="1:23" ht="16" customHeight="1" x14ac:dyDescent="0.15">
      <c r="A2" s="1" t="s">
        <v>5</v>
      </c>
      <c r="B2" s="1" t="s">
        <v>13</v>
      </c>
      <c r="C2" s="1" t="s">
        <v>101</v>
      </c>
      <c r="D2" s="1" t="s">
        <v>106</v>
      </c>
      <c r="F2" s="1" t="s">
        <v>186</v>
      </c>
      <c r="G2" s="1" t="s">
        <v>149</v>
      </c>
      <c r="H2" s="1" t="s">
        <v>192</v>
      </c>
      <c r="I2" s="1">
        <f t="shared" ref="I2:I8" si="0">VLOOKUP(H2,postcodes,3)</f>
        <v>53.821083000000002</v>
      </c>
      <c r="J2" s="1">
        <f t="shared" ref="J2:J8" si="1">VLOOKUP(H2,postcodes,2)</f>
        <v>-1.523584</v>
      </c>
      <c r="K2" s="1" t="s">
        <v>7</v>
      </c>
      <c r="L2" s="2" t="s">
        <v>8</v>
      </c>
    </row>
    <row r="3" spans="1:23" ht="16" customHeight="1" x14ac:dyDescent="0.15">
      <c r="A3" s="1" t="s">
        <v>10</v>
      </c>
      <c r="B3" s="1" t="s">
        <v>13</v>
      </c>
      <c r="C3" s="1" t="s">
        <v>102</v>
      </c>
      <c r="D3" s="1" t="s">
        <v>107</v>
      </c>
      <c r="F3" s="1" t="s">
        <v>186</v>
      </c>
      <c r="G3" s="1" t="s">
        <v>149</v>
      </c>
      <c r="I3" s="1" t="e">
        <f t="shared" si="0"/>
        <v>#N/A</v>
      </c>
      <c r="J3" s="1" t="e">
        <f t="shared" si="1"/>
        <v>#N/A</v>
      </c>
      <c r="K3" s="1" t="s">
        <v>11</v>
      </c>
      <c r="L3" s="2" t="s">
        <v>12</v>
      </c>
      <c r="P3" s="1" t="s">
        <v>97</v>
      </c>
      <c r="Q3" s="1" t="s">
        <v>157</v>
      </c>
      <c r="R3" s="1" t="s">
        <v>157</v>
      </c>
      <c r="S3" s="1" t="s">
        <v>157</v>
      </c>
      <c r="T3" s="1" t="s">
        <v>157</v>
      </c>
      <c r="U3" s="1" t="s">
        <v>157</v>
      </c>
      <c r="W3" s="1" t="s">
        <v>26</v>
      </c>
    </row>
    <row r="4" spans="1:23" ht="16" customHeight="1" x14ac:dyDescent="0.15">
      <c r="A4" s="1" t="s">
        <v>14</v>
      </c>
      <c r="B4" s="1" t="s">
        <v>13</v>
      </c>
      <c r="C4" s="1" t="s">
        <v>103</v>
      </c>
      <c r="D4" s="1" t="s">
        <v>108</v>
      </c>
      <c r="E4" s="1" t="s">
        <v>109</v>
      </c>
      <c r="F4" s="1" t="s">
        <v>186</v>
      </c>
      <c r="G4" s="1" t="s">
        <v>149</v>
      </c>
      <c r="H4" s="1" t="s">
        <v>134</v>
      </c>
      <c r="I4" s="1">
        <f t="shared" si="0"/>
        <v>53.821083000000002</v>
      </c>
      <c r="J4" s="1">
        <f t="shared" si="1"/>
        <v>-1.523584</v>
      </c>
      <c r="L4" s="2" t="s">
        <v>184</v>
      </c>
      <c r="M4" s="2" t="s">
        <v>183</v>
      </c>
      <c r="O4" s="3" t="s">
        <v>15</v>
      </c>
    </row>
    <row r="5" spans="1:23" ht="16" customHeight="1" x14ac:dyDescent="0.15">
      <c r="A5" s="1" t="s">
        <v>16</v>
      </c>
      <c r="B5" s="1" t="s">
        <v>13</v>
      </c>
      <c r="C5" s="1" t="s">
        <v>103</v>
      </c>
      <c r="D5" s="1" t="s">
        <v>110</v>
      </c>
      <c r="F5" s="1" t="s">
        <v>186</v>
      </c>
      <c r="G5" s="1" t="s">
        <v>149</v>
      </c>
      <c r="H5" s="1" t="s">
        <v>147</v>
      </c>
      <c r="I5" s="1">
        <f t="shared" si="0"/>
        <v>53.822113000000002</v>
      </c>
      <c r="J5" s="1">
        <f t="shared" si="1"/>
        <v>-1.5321397999999999</v>
      </c>
      <c r="K5" s="1" t="s">
        <v>17</v>
      </c>
      <c r="L5" s="2" t="s">
        <v>18</v>
      </c>
      <c r="N5" s="6" t="s">
        <v>190</v>
      </c>
    </row>
    <row r="6" spans="1:23" ht="16" customHeight="1" x14ac:dyDescent="0.15">
      <c r="A6" s="1" t="s">
        <v>20</v>
      </c>
      <c r="B6" s="1" t="s">
        <v>13</v>
      </c>
      <c r="C6" s="1" t="s">
        <v>101</v>
      </c>
      <c r="D6" s="1" t="s">
        <v>111</v>
      </c>
      <c r="F6" s="1" t="s">
        <v>186</v>
      </c>
      <c r="G6" s="1" t="s">
        <v>149</v>
      </c>
      <c r="H6" s="1" t="s">
        <v>135</v>
      </c>
      <c r="I6" s="1">
        <f t="shared" si="0"/>
        <v>53.815350000000002</v>
      </c>
      <c r="J6" s="1">
        <f t="shared" si="1"/>
        <v>-1.5354197999999999</v>
      </c>
      <c r="L6" s="2" t="s">
        <v>25</v>
      </c>
      <c r="W6" s="1" t="s">
        <v>24</v>
      </c>
    </row>
    <row r="7" spans="1:23" ht="16" customHeight="1" thickBot="1" x14ac:dyDescent="0.2">
      <c r="A7" s="1" t="s">
        <v>21</v>
      </c>
      <c r="B7" s="1" t="s">
        <v>13</v>
      </c>
      <c r="C7" s="1" t="s">
        <v>103</v>
      </c>
      <c r="D7" s="1" t="s">
        <v>112</v>
      </c>
      <c r="F7" s="1" t="s">
        <v>186</v>
      </c>
      <c r="G7" s="1" t="s">
        <v>149</v>
      </c>
      <c r="H7" s="1" t="s">
        <v>136</v>
      </c>
      <c r="I7" s="1">
        <f t="shared" si="0"/>
        <v>53.821083000000002</v>
      </c>
      <c r="J7" s="1">
        <f t="shared" si="1"/>
        <v>-1.523584</v>
      </c>
      <c r="K7" s="1" t="s">
        <v>93</v>
      </c>
      <c r="L7" s="2" t="s">
        <v>94</v>
      </c>
      <c r="P7" s="1" t="s">
        <v>95</v>
      </c>
      <c r="Q7" s="1" t="s">
        <v>157</v>
      </c>
      <c r="W7" s="1" t="s">
        <v>27</v>
      </c>
    </row>
    <row r="8" spans="1:23" ht="16" customHeight="1" thickBot="1" x14ac:dyDescent="0.2">
      <c r="A8" s="1" t="s">
        <v>22</v>
      </c>
      <c r="B8" s="1" t="s">
        <v>13</v>
      </c>
      <c r="C8" s="1" t="s">
        <v>103</v>
      </c>
      <c r="D8" s="1" t="s">
        <v>113</v>
      </c>
      <c r="E8" s="1" t="s">
        <v>114</v>
      </c>
      <c r="F8" s="1" t="s">
        <v>186</v>
      </c>
      <c r="G8" s="1" t="s">
        <v>149</v>
      </c>
      <c r="H8" s="1" t="s">
        <v>193</v>
      </c>
      <c r="I8" s="1">
        <f t="shared" si="0"/>
        <v>53.820861999999998</v>
      </c>
      <c r="J8" s="1">
        <f t="shared" si="1"/>
        <v>-1.5403868000000001</v>
      </c>
      <c r="N8" s="4" t="s">
        <v>152</v>
      </c>
      <c r="O8" s="5" t="s">
        <v>151</v>
      </c>
      <c r="W8" s="1" t="s">
        <v>23</v>
      </c>
    </row>
    <row r="9" spans="1:23" ht="16" customHeight="1" x14ac:dyDescent="0.15">
      <c r="A9" s="1" t="s">
        <v>30</v>
      </c>
      <c r="B9" s="1" t="s">
        <v>13</v>
      </c>
      <c r="C9" s="1" t="s">
        <v>102</v>
      </c>
      <c r="D9" s="1" t="s">
        <v>115</v>
      </c>
      <c r="F9" s="1" t="s">
        <v>186</v>
      </c>
      <c r="G9" s="1" t="s">
        <v>149</v>
      </c>
      <c r="H9" s="1" t="s">
        <v>137</v>
      </c>
      <c r="I9" s="1">
        <v>53.812190000000001</v>
      </c>
      <c r="J9" s="1">
        <v>-1.5362800000000001</v>
      </c>
      <c r="K9" s="1" t="s">
        <v>38</v>
      </c>
      <c r="L9" s="2" t="s">
        <v>155</v>
      </c>
      <c r="N9" s="3" t="s">
        <v>39</v>
      </c>
      <c r="W9" s="1" t="s">
        <v>31</v>
      </c>
    </row>
    <row r="10" spans="1:23" ht="16" customHeight="1" x14ac:dyDescent="0.15">
      <c r="A10" s="1" t="s">
        <v>32</v>
      </c>
      <c r="B10" s="1" t="s">
        <v>13</v>
      </c>
      <c r="C10" s="1" t="s">
        <v>103</v>
      </c>
      <c r="D10" s="1" t="s">
        <v>116</v>
      </c>
      <c r="E10" s="1" t="s">
        <v>117</v>
      </c>
      <c r="F10" s="1" t="s">
        <v>186</v>
      </c>
      <c r="G10" s="1" t="s">
        <v>149</v>
      </c>
      <c r="H10" s="1" t="s">
        <v>138</v>
      </c>
      <c r="I10" s="1">
        <f>VLOOKUP(H10,postcodes,3)</f>
        <v>53.815350000000002</v>
      </c>
      <c r="J10" s="1">
        <f>VLOOKUP(H10,postcodes,2)</f>
        <v>-1.5354197999999999</v>
      </c>
      <c r="W10" s="1" t="s">
        <v>33</v>
      </c>
    </row>
    <row r="11" spans="1:23" ht="16" customHeight="1" x14ac:dyDescent="0.15">
      <c r="A11" s="1" t="s">
        <v>34</v>
      </c>
      <c r="B11" s="1" t="s">
        <v>13</v>
      </c>
      <c r="C11" s="1" t="s">
        <v>103</v>
      </c>
      <c r="D11" s="1" t="s">
        <v>118</v>
      </c>
      <c r="F11" s="1" t="s">
        <v>186</v>
      </c>
      <c r="G11" s="1" t="s">
        <v>149</v>
      </c>
      <c r="H11" s="1" t="s">
        <v>139</v>
      </c>
      <c r="I11" s="1">
        <f>VLOOKUP(H11,postcodes,3)</f>
        <v>53.820861999999998</v>
      </c>
      <c r="J11" s="1">
        <f>VLOOKUP(H11,postcodes,2)</f>
        <v>-1.5403868000000001</v>
      </c>
      <c r="K11" s="1" t="s">
        <v>35</v>
      </c>
      <c r="L11" s="2" t="s">
        <v>36</v>
      </c>
      <c r="N11" s="3" t="s">
        <v>154</v>
      </c>
      <c r="O11" s="3" t="s">
        <v>153</v>
      </c>
      <c r="P11" s="1" t="s">
        <v>37</v>
      </c>
      <c r="T11" s="1" t="s">
        <v>157</v>
      </c>
    </row>
    <row r="12" spans="1:23" ht="16" customHeight="1" x14ac:dyDescent="0.15">
      <c r="A12" s="1" t="s">
        <v>75</v>
      </c>
      <c r="B12" s="1" t="s">
        <v>13</v>
      </c>
      <c r="C12" s="1" t="s">
        <v>104</v>
      </c>
      <c r="D12" s="1" t="s">
        <v>119</v>
      </c>
      <c r="E12" s="1" t="s">
        <v>120</v>
      </c>
      <c r="F12" s="1" t="s">
        <v>186</v>
      </c>
      <c r="G12" s="1" t="s">
        <v>149</v>
      </c>
      <c r="H12" s="1" t="s">
        <v>140</v>
      </c>
      <c r="I12" s="1">
        <f>VLOOKUP(H12,postcodes,3)</f>
        <v>53.821083000000002</v>
      </c>
      <c r="J12" s="1">
        <f>VLOOKUP(H12,postcodes,2)</f>
        <v>-1.523584</v>
      </c>
      <c r="L12" s="2" t="s">
        <v>77</v>
      </c>
    </row>
    <row r="13" spans="1:23" ht="16" customHeight="1" x14ac:dyDescent="0.15">
      <c r="A13" s="1" t="s">
        <v>40</v>
      </c>
      <c r="B13" s="1" t="s">
        <v>41</v>
      </c>
      <c r="C13" s="1" t="s">
        <v>103</v>
      </c>
      <c r="D13" s="1" t="s">
        <v>121</v>
      </c>
      <c r="F13" s="1" t="s">
        <v>186</v>
      </c>
      <c r="G13" s="1" t="s">
        <v>149</v>
      </c>
      <c r="H13" s="1" t="s">
        <v>141</v>
      </c>
      <c r="I13" s="1">
        <v>53.81523</v>
      </c>
      <c r="J13" s="1">
        <v>-1.5346900000000001</v>
      </c>
      <c r="L13" s="2" t="s">
        <v>43</v>
      </c>
      <c r="P13" s="1" t="s">
        <v>42</v>
      </c>
      <c r="V13" s="1" t="s">
        <v>157</v>
      </c>
    </row>
    <row r="14" spans="1:23" ht="16" customHeight="1" x14ac:dyDescent="0.15">
      <c r="A14" s="1" t="s">
        <v>48</v>
      </c>
      <c r="B14" s="1" t="s">
        <v>41</v>
      </c>
      <c r="C14" s="1" t="s">
        <v>105</v>
      </c>
      <c r="D14" s="1" t="s">
        <v>122</v>
      </c>
      <c r="F14" s="1" t="s">
        <v>186</v>
      </c>
      <c r="G14" s="1" t="s">
        <v>149</v>
      </c>
      <c r="H14" s="1" t="s">
        <v>142</v>
      </c>
      <c r="I14" s="1">
        <f>VLOOKUP(H14,postcodes,3)</f>
        <v>53.821083000000002</v>
      </c>
      <c r="J14" s="1">
        <f>VLOOKUP(H14,postcodes,2)</f>
        <v>-1.523584</v>
      </c>
      <c r="N14" s="3" t="s">
        <v>88</v>
      </c>
      <c r="O14" s="3"/>
    </row>
    <row r="15" spans="1:23" ht="16" customHeight="1" x14ac:dyDescent="0.15">
      <c r="A15" s="1" t="s">
        <v>52</v>
      </c>
      <c r="B15" s="1" t="s">
        <v>41</v>
      </c>
      <c r="C15" s="1" t="s">
        <v>103</v>
      </c>
      <c r="D15" s="1" t="s">
        <v>123</v>
      </c>
      <c r="F15" s="1" t="s">
        <v>186</v>
      </c>
      <c r="G15" s="1" t="s">
        <v>149</v>
      </c>
      <c r="H15" s="1" t="s">
        <v>143</v>
      </c>
      <c r="I15" s="1">
        <f>VLOOKUP(H15,postcodes,3)</f>
        <v>53.812407999999998</v>
      </c>
      <c r="J15" s="1">
        <f>VLOOKUP(H15,postcodes,2)</f>
        <v>-1.5255198000000001</v>
      </c>
      <c r="L15" s="2" t="s">
        <v>53</v>
      </c>
      <c r="N15" s="3" t="s">
        <v>54</v>
      </c>
      <c r="O15" s="3"/>
    </row>
    <row r="16" spans="1:23" ht="16" customHeight="1" x14ac:dyDescent="0.15">
      <c r="A16" s="1" t="s">
        <v>55</v>
      </c>
      <c r="B16" s="1" t="s">
        <v>41</v>
      </c>
      <c r="C16" s="1" t="s">
        <v>103</v>
      </c>
      <c r="D16" s="1" t="s">
        <v>124</v>
      </c>
      <c r="F16" s="1" t="s">
        <v>186</v>
      </c>
      <c r="G16" s="1" t="s">
        <v>149</v>
      </c>
      <c r="H16" s="1" t="s">
        <v>141</v>
      </c>
      <c r="I16" s="1">
        <v>53.81523</v>
      </c>
      <c r="J16" s="1">
        <v>-1.5346900000000001</v>
      </c>
    </row>
    <row r="17" spans="1:22" ht="16" customHeight="1" x14ac:dyDescent="0.15">
      <c r="A17" s="1" t="s">
        <v>56</v>
      </c>
      <c r="B17" s="1" t="s">
        <v>41</v>
      </c>
      <c r="C17" s="1" t="s">
        <v>103</v>
      </c>
      <c r="D17" s="1" t="s">
        <v>125</v>
      </c>
      <c r="F17" s="1" t="s">
        <v>186</v>
      </c>
      <c r="G17" s="1" t="s">
        <v>149</v>
      </c>
      <c r="H17" s="1" t="s">
        <v>144</v>
      </c>
      <c r="I17" s="1">
        <f t="shared" ref="I17:I34" si="2">VLOOKUP(H17,postcodes,3)</f>
        <v>53.821083000000002</v>
      </c>
      <c r="J17" s="1">
        <f t="shared" ref="J17:J34" si="3">VLOOKUP(H17,postcodes,2)</f>
        <v>-1.523584</v>
      </c>
      <c r="L17" s="2" t="s">
        <v>57</v>
      </c>
      <c r="N17" s="3" t="s">
        <v>58</v>
      </c>
      <c r="O17" s="3"/>
    </row>
    <row r="18" spans="1:22" ht="16" customHeight="1" x14ac:dyDescent="0.15">
      <c r="A18" s="1" t="s">
        <v>59</v>
      </c>
      <c r="B18" s="1" t="s">
        <v>60</v>
      </c>
      <c r="C18" s="1" t="s">
        <v>103</v>
      </c>
      <c r="D18" s="1" t="s">
        <v>126</v>
      </c>
      <c r="F18" s="1" t="s">
        <v>186</v>
      </c>
      <c r="G18" s="1" t="s">
        <v>149</v>
      </c>
      <c r="H18" s="1" t="s">
        <v>145</v>
      </c>
      <c r="I18" s="1">
        <f t="shared" si="2"/>
        <v>53.820861999999998</v>
      </c>
      <c r="J18" s="1">
        <f t="shared" si="3"/>
        <v>-1.5403868000000001</v>
      </c>
      <c r="L18" s="2" t="s">
        <v>61</v>
      </c>
    </row>
    <row r="19" spans="1:22" ht="16" customHeight="1" x14ac:dyDescent="0.15">
      <c r="A19" s="1" t="s">
        <v>62</v>
      </c>
      <c r="B19" s="1" t="s">
        <v>60</v>
      </c>
      <c r="C19" s="1" t="s">
        <v>103</v>
      </c>
      <c r="D19" s="1" t="s">
        <v>127</v>
      </c>
      <c r="F19" s="1" t="s">
        <v>186</v>
      </c>
      <c r="G19" s="1" t="s">
        <v>149</v>
      </c>
      <c r="H19" s="1" t="s">
        <v>146</v>
      </c>
      <c r="I19" s="1">
        <f t="shared" si="2"/>
        <v>53.815350000000002</v>
      </c>
      <c r="J19" s="1">
        <f t="shared" si="3"/>
        <v>-1.5354197999999999</v>
      </c>
      <c r="L19" s="2" t="s">
        <v>63</v>
      </c>
      <c r="N19" s="3" t="s">
        <v>64</v>
      </c>
      <c r="O19" s="3"/>
    </row>
    <row r="20" spans="1:22" ht="16" customHeight="1" x14ac:dyDescent="0.15">
      <c r="A20" s="1" t="s">
        <v>65</v>
      </c>
      <c r="B20" s="1" t="s">
        <v>60</v>
      </c>
      <c r="C20" s="1" t="s">
        <v>103</v>
      </c>
      <c r="D20" s="1" t="s">
        <v>128</v>
      </c>
      <c r="F20" s="1" t="s">
        <v>186</v>
      </c>
      <c r="G20" s="1" t="s">
        <v>149</v>
      </c>
      <c r="H20" s="1" t="s">
        <v>147</v>
      </c>
      <c r="I20" s="1">
        <f t="shared" si="2"/>
        <v>53.822113000000002</v>
      </c>
      <c r="J20" s="1">
        <f t="shared" si="3"/>
        <v>-1.5321397999999999</v>
      </c>
      <c r="N20" s="3" t="s">
        <v>66</v>
      </c>
      <c r="O20" s="3"/>
    </row>
    <row r="21" spans="1:22" ht="16" customHeight="1" x14ac:dyDescent="0.15">
      <c r="A21" s="1" t="s">
        <v>96</v>
      </c>
      <c r="B21" s="1" t="s">
        <v>60</v>
      </c>
      <c r="C21" s="1" t="s">
        <v>103</v>
      </c>
      <c r="D21" s="1" t="s">
        <v>129</v>
      </c>
      <c r="F21" s="1" t="s">
        <v>186</v>
      </c>
      <c r="G21" s="1" t="s">
        <v>149</v>
      </c>
      <c r="H21" s="1" t="s">
        <v>148</v>
      </c>
      <c r="I21" s="1">
        <f t="shared" si="2"/>
        <v>53.815350000000002</v>
      </c>
      <c r="J21" s="1">
        <f t="shared" si="3"/>
        <v>-1.5354197999999999</v>
      </c>
      <c r="L21" s="2" t="s">
        <v>67</v>
      </c>
    </row>
    <row r="22" spans="1:22" ht="16" customHeight="1" x14ac:dyDescent="0.15">
      <c r="A22" s="1" t="s">
        <v>89</v>
      </c>
      <c r="B22" s="1" t="s">
        <v>60</v>
      </c>
      <c r="C22" s="1" t="s">
        <v>103</v>
      </c>
      <c r="D22" s="1" t="s">
        <v>90</v>
      </c>
      <c r="F22" s="1" t="s">
        <v>186</v>
      </c>
      <c r="G22" s="1" t="s">
        <v>149</v>
      </c>
      <c r="I22" s="1" t="e">
        <f t="shared" si="2"/>
        <v>#N/A</v>
      </c>
      <c r="J22" s="1" t="e">
        <f t="shared" si="3"/>
        <v>#N/A</v>
      </c>
    </row>
    <row r="23" spans="1:22" ht="16" customHeight="1" x14ac:dyDescent="0.15">
      <c r="A23" s="7" t="s">
        <v>28</v>
      </c>
      <c r="B23" s="7" t="s">
        <v>13</v>
      </c>
      <c r="C23" s="1" t="s">
        <v>103</v>
      </c>
      <c r="D23" s="1" t="s">
        <v>166</v>
      </c>
      <c r="F23" s="1" t="s">
        <v>187</v>
      </c>
      <c r="G23" s="1" t="s">
        <v>149</v>
      </c>
      <c r="H23" s="1" t="s">
        <v>171</v>
      </c>
      <c r="I23" s="1">
        <f t="shared" si="2"/>
        <v>53.816333999999998</v>
      </c>
      <c r="J23" s="1">
        <f t="shared" si="3"/>
        <v>-1.5227113000000001</v>
      </c>
      <c r="K23" s="7" t="s">
        <v>29</v>
      </c>
      <c r="L23" s="8" t="s">
        <v>180</v>
      </c>
      <c r="M23" s="8" t="s">
        <v>179</v>
      </c>
      <c r="N23" s="7"/>
      <c r="O23" s="7"/>
    </row>
    <row r="24" spans="1:22" ht="16" customHeight="1" x14ac:dyDescent="0.15">
      <c r="A24" s="7" t="s">
        <v>44</v>
      </c>
      <c r="B24" s="7" t="s">
        <v>41</v>
      </c>
      <c r="C24" s="1" t="s">
        <v>103</v>
      </c>
      <c r="D24" s="1" t="s">
        <v>167</v>
      </c>
      <c r="F24" s="1" t="s">
        <v>187</v>
      </c>
      <c r="G24" s="1" t="s">
        <v>149</v>
      </c>
      <c r="H24" s="1" t="s">
        <v>172</v>
      </c>
      <c r="I24" s="1">
        <f t="shared" si="2"/>
        <v>53.816333999999998</v>
      </c>
      <c r="J24" s="1">
        <f t="shared" si="3"/>
        <v>-1.5227113000000001</v>
      </c>
      <c r="K24" s="7"/>
      <c r="L24" s="8" t="s">
        <v>45</v>
      </c>
      <c r="M24" s="8"/>
      <c r="N24" s="9" t="s">
        <v>177</v>
      </c>
      <c r="P24" s="7" t="s">
        <v>86</v>
      </c>
      <c r="Q24" s="1" t="s">
        <v>157</v>
      </c>
      <c r="V24" s="1" t="s">
        <v>157</v>
      </c>
    </row>
    <row r="25" spans="1:22" ht="16" customHeight="1" x14ac:dyDescent="0.15">
      <c r="A25" s="7" t="s">
        <v>46</v>
      </c>
      <c r="B25" s="7" t="s">
        <v>87</v>
      </c>
      <c r="C25" s="1" t="s">
        <v>163</v>
      </c>
      <c r="D25" s="1" t="s">
        <v>168</v>
      </c>
      <c r="F25" s="1" t="s">
        <v>187</v>
      </c>
      <c r="G25" s="1" t="s">
        <v>149</v>
      </c>
      <c r="H25" s="1" t="s">
        <v>173</v>
      </c>
      <c r="I25" s="1">
        <f t="shared" si="2"/>
        <v>53.812556999999998</v>
      </c>
      <c r="J25" s="1">
        <f t="shared" si="3"/>
        <v>-1.5219342</v>
      </c>
      <c r="K25" s="7"/>
      <c r="L25" s="8" t="s">
        <v>47</v>
      </c>
      <c r="M25" s="8"/>
      <c r="N25" s="9" t="s">
        <v>176</v>
      </c>
      <c r="P25" s="7"/>
    </row>
    <row r="26" spans="1:22" ht="16" customHeight="1" x14ac:dyDescent="0.15">
      <c r="A26" s="7" t="s">
        <v>51</v>
      </c>
      <c r="B26" s="7" t="s">
        <v>49</v>
      </c>
      <c r="C26" s="1" t="s">
        <v>105</v>
      </c>
      <c r="D26" s="1" t="s">
        <v>169</v>
      </c>
      <c r="F26" s="1" t="s">
        <v>187</v>
      </c>
      <c r="G26" s="1" t="s">
        <v>149</v>
      </c>
      <c r="H26" s="1" t="s">
        <v>174</v>
      </c>
      <c r="I26" s="1">
        <f t="shared" si="2"/>
        <v>53.821083000000002</v>
      </c>
      <c r="J26" s="1">
        <f t="shared" si="3"/>
        <v>-1.523584</v>
      </c>
      <c r="K26" s="7"/>
      <c r="L26" s="8" t="s">
        <v>50</v>
      </c>
      <c r="M26" s="8"/>
      <c r="N26" s="7"/>
      <c r="P26" s="7"/>
    </row>
    <row r="27" spans="1:22" ht="16" customHeight="1" x14ac:dyDescent="0.15">
      <c r="A27" s="7" t="s">
        <v>74</v>
      </c>
      <c r="B27" s="7"/>
      <c r="F27" s="1" t="s">
        <v>187</v>
      </c>
      <c r="G27" s="1" t="s">
        <v>149</v>
      </c>
      <c r="I27" s="1" t="e">
        <f t="shared" si="2"/>
        <v>#N/A</v>
      </c>
      <c r="J27" s="1" t="e">
        <f t="shared" si="3"/>
        <v>#N/A</v>
      </c>
      <c r="K27" s="7"/>
      <c r="L27" s="8"/>
      <c r="M27" s="8"/>
      <c r="N27" s="7"/>
      <c r="P27" s="7"/>
    </row>
    <row r="28" spans="1:22" ht="16" customHeight="1" x14ac:dyDescent="0.15">
      <c r="A28" s="7" t="s">
        <v>78</v>
      </c>
      <c r="B28" s="7" t="s">
        <v>6</v>
      </c>
      <c r="C28" s="1" t="s">
        <v>164</v>
      </c>
      <c r="F28" s="1" t="s">
        <v>187</v>
      </c>
      <c r="G28" s="1" t="s">
        <v>149</v>
      </c>
      <c r="I28" s="1" t="e">
        <f t="shared" si="2"/>
        <v>#N/A</v>
      </c>
      <c r="J28" s="1" t="e">
        <f t="shared" si="3"/>
        <v>#N/A</v>
      </c>
      <c r="K28" s="7" t="s">
        <v>79</v>
      </c>
      <c r="L28" s="8" t="s">
        <v>80</v>
      </c>
      <c r="M28" s="8"/>
      <c r="N28" s="9"/>
      <c r="O28" s="3" t="s">
        <v>81</v>
      </c>
      <c r="P28" s="7" t="s">
        <v>188</v>
      </c>
      <c r="U28" s="1" t="s">
        <v>157</v>
      </c>
    </row>
    <row r="29" spans="1:22" ht="16" customHeight="1" x14ac:dyDescent="0.15">
      <c r="A29" s="7" t="s">
        <v>82</v>
      </c>
      <c r="B29" s="7" t="s">
        <v>76</v>
      </c>
      <c r="C29" s="1" t="s">
        <v>104</v>
      </c>
      <c r="F29" s="1" t="s">
        <v>187</v>
      </c>
      <c r="G29" s="1" t="s">
        <v>149</v>
      </c>
      <c r="I29" s="1" t="e">
        <f t="shared" si="2"/>
        <v>#N/A</v>
      </c>
      <c r="J29" s="1" t="e">
        <f t="shared" si="3"/>
        <v>#N/A</v>
      </c>
      <c r="K29" s="7" t="s">
        <v>83</v>
      </c>
      <c r="L29" s="8" t="s">
        <v>84</v>
      </c>
      <c r="M29" s="8"/>
      <c r="N29" s="9"/>
      <c r="O29" s="9" t="s">
        <v>85</v>
      </c>
      <c r="P29" s="7" t="s">
        <v>189</v>
      </c>
      <c r="S29" s="1" t="s">
        <v>157</v>
      </c>
    </row>
    <row r="30" spans="1:22" ht="16" customHeight="1" x14ac:dyDescent="0.15">
      <c r="A30" s="7" t="s">
        <v>73</v>
      </c>
      <c r="B30" s="7" t="s">
        <v>13</v>
      </c>
      <c r="C30" s="1" t="s">
        <v>103</v>
      </c>
      <c r="F30" s="1" t="s">
        <v>187</v>
      </c>
      <c r="G30" s="1" t="s">
        <v>149</v>
      </c>
      <c r="I30" s="1" t="e">
        <f t="shared" si="2"/>
        <v>#N/A</v>
      </c>
      <c r="J30" s="1" t="e">
        <f t="shared" si="3"/>
        <v>#N/A</v>
      </c>
      <c r="K30" s="7" t="s">
        <v>11</v>
      </c>
      <c r="L30" s="8"/>
      <c r="M30" s="8"/>
      <c r="N30" s="7"/>
      <c r="P30" s="7"/>
    </row>
    <row r="31" spans="1:22" ht="16" customHeight="1" x14ac:dyDescent="0.15">
      <c r="A31" s="7" t="s">
        <v>72</v>
      </c>
      <c r="B31" s="7" t="s">
        <v>13</v>
      </c>
      <c r="C31" s="1" t="s">
        <v>103</v>
      </c>
      <c r="F31" s="1" t="s">
        <v>187</v>
      </c>
      <c r="G31" s="1" t="s">
        <v>149</v>
      </c>
      <c r="I31" s="1" t="e">
        <f t="shared" si="2"/>
        <v>#N/A</v>
      </c>
      <c r="J31" s="1" t="e">
        <f t="shared" si="3"/>
        <v>#N/A</v>
      </c>
      <c r="K31" s="7" t="s">
        <v>98</v>
      </c>
      <c r="L31" s="8"/>
      <c r="M31" s="8"/>
      <c r="N31" s="7"/>
      <c r="P31" s="7" t="s">
        <v>99</v>
      </c>
      <c r="S31" s="1" t="s">
        <v>157</v>
      </c>
    </row>
    <row r="32" spans="1:22" ht="16" customHeight="1" x14ac:dyDescent="0.15">
      <c r="A32" s="7" t="s">
        <v>91</v>
      </c>
      <c r="B32" s="7" t="s">
        <v>13</v>
      </c>
      <c r="C32" s="1" t="s">
        <v>103</v>
      </c>
      <c r="D32" s="1" t="s">
        <v>170</v>
      </c>
      <c r="F32" s="1" t="s">
        <v>187</v>
      </c>
      <c r="G32" s="1" t="s">
        <v>149</v>
      </c>
      <c r="H32" s="1" t="s">
        <v>175</v>
      </c>
      <c r="I32" s="1">
        <f t="shared" si="2"/>
        <v>53.817394</v>
      </c>
      <c r="J32" s="1">
        <f t="shared" si="3"/>
        <v>-1.5180058000000001</v>
      </c>
      <c r="K32" s="7"/>
      <c r="L32" s="8" t="s">
        <v>181</v>
      </c>
      <c r="M32" s="8" t="s">
        <v>182</v>
      </c>
      <c r="N32" s="7"/>
      <c r="P32" s="7"/>
    </row>
    <row r="33" spans="1:16" ht="16" customHeight="1" x14ac:dyDescent="0.15">
      <c r="A33" s="7" t="s">
        <v>68</v>
      </c>
      <c r="B33" s="7" t="s">
        <v>69</v>
      </c>
      <c r="C33" s="1" t="s">
        <v>165</v>
      </c>
      <c r="F33" s="1" t="s">
        <v>187</v>
      </c>
      <c r="G33" s="1" t="s">
        <v>149</v>
      </c>
      <c r="I33" s="1" t="e">
        <f t="shared" si="2"/>
        <v>#N/A</v>
      </c>
      <c r="J33" s="1" t="e">
        <f t="shared" si="3"/>
        <v>#N/A</v>
      </c>
      <c r="K33" s="7"/>
      <c r="L33" s="8" t="s">
        <v>70</v>
      </c>
      <c r="M33" s="8"/>
      <c r="N33" s="9"/>
      <c r="O33" s="9" t="s">
        <v>71</v>
      </c>
      <c r="P33" s="7"/>
    </row>
    <row r="34" spans="1:16" ht="16" customHeight="1" x14ac:dyDescent="0.15">
      <c r="A34" s="7" t="s">
        <v>92</v>
      </c>
      <c r="B34" s="7"/>
      <c r="C34" s="7"/>
      <c r="D34" s="7"/>
      <c r="F34" s="1" t="s">
        <v>187</v>
      </c>
      <c r="G34" s="1" t="s">
        <v>149</v>
      </c>
      <c r="I34" s="1" t="e">
        <f t="shared" si="2"/>
        <v>#N/A</v>
      </c>
      <c r="J34" s="1" t="e">
        <f t="shared" si="3"/>
        <v>#N/A</v>
      </c>
      <c r="K34" s="7"/>
      <c r="L34" s="8"/>
      <c r="M34" s="8"/>
      <c r="N34" s="7"/>
      <c r="P34" s="2"/>
    </row>
  </sheetData>
  <hyperlinks>
    <hyperlink ref="N8" r:id="rId1" display="mailto:mailus@scotthall.org.uk"/>
    <hyperlink ref="N11" r:id="rId2" display="mailto:revdstevens@stmartinleeds.org"/>
    <hyperlink ref="N15" r:id="rId3"/>
    <hyperlink ref="N17" r:id="rId4"/>
    <hyperlink ref="N19" r:id="rId5"/>
    <hyperlink ref="N20" r:id="rId6"/>
    <hyperlink ref="N14" r:id="rId7"/>
    <hyperlink ref="N9" r:id="rId8"/>
    <hyperlink ref="N25" r:id="rId9"/>
    <hyperlink ref="N24" r:id="rId10"/>
    <hyperlink ref="O28" r:id="rId11"/>
    <hyperlink ref="O29" r:id="rId12"/>
    <hyperlink ref="O33" r:id="rId13"/>
    <hyperlink ref="N5" r:id="rId14"/>
  </hyperlinks>
  <pageMargins left="0.7" right="0.7" top="0.75" bottom="0.75" header="0.3" footer="0.3"/>
  <pageSetup paperSize="9" orientation="portrait" r:id="rId15"/>
  <ignoredErrors>
    <ignoredError sqref="L32:M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E15" sqref="E15"/>
    </sheetView>
  </sheetViews>
  <sheetFormatPr baseColWidth="10" defaultRowHeight="13" x14ac:dyDescent="0.15"/>
  <sheetData>
    <row r="1" spans="1:1" x14ac:dyDescent="0.15">
      <c r="A1" t="s">
        <v>191</v>
      </c>
    </row>
    <row r="2" spans="1:1" x14ac:dyDescent="0.15">
      <c r="A2" t="s">
        <v>192</v>
      </c>
    </row>
    <row r="3" spans="1:1" x14ac:dyDescent="0.15">
      <c r="A3" t="s">
        <v>134</v>
      </c>
    </row>
    <row r="4" spans="1:1" x14ac:dyDescent="0.15">
      <c r="A4" t="s">
        <v>147</v>
      </c>
    </row>
    <row r="5" spans="1:1" x14ac:dyDescent="0.15">
      <c r="A5" t="s">
        <v>135</v>
      </c>
    </row>
    <row r="6" spans="1:1" x14ac:dyDescent="0.15">
      <c r="A6" t="s">
        <v>136</v>
      </c>
    </row>
    <row r="7" spans="1:1" x14ac:dyDescent="0.15">
      <c r="A7" t="s">
        <v>193</v>
      </c>
    </row>
    <row r="8" spans="1:1" x14ac:dyDescent="0.15">
      <c r="A8" t="s">
        <v>137</v>
      </c>
    </row>
    <row r="9" spans="1:1" x14ac:dyDescent="0.15">
      <c r="A9" t="s">
        <v>138</v>
      </c>
    </row>
    <row r="10" spans="1:1" x14ac:dyDescent="0.15">
      <c r="A10" t="s">
        <v>139</v>
      </c>
    </row>
    <row r="11" spans="1:1" x14ac:dyDescent="0.15">
      <c r="A11" t="s">
        <v>140</v>
      </c>
    </row>
    <row r="12" spans="1:1" x14ac:dyDescent="0.15">
      <c r="A12" t="s">
        <v>141</v>
      </c>
    </row>
    <row r="13" spans="1:1" x14ac:dyDescent="0.15">
      <c r="A13" t="s">
        <v>142</v>
      </c>
    </row>
    <row r="14" spans="1:1" x14ac:dyDescent="0.15">
      <c r="A14" t="s">
        <v>143</v>
      </c>
    </row>
    <row r="15" spans="1:1" x14ac:dyDescent="0.15">
      <c r="A15" t="s">
        <v>141</v>
      </c>
    </row>
    <row r="16" spans="1:1" x14ac:dyDescent="0.15">
      <c r="A16" t="s">
        <v>144</v>
      </c>
    </row>
    <row r="17" spans="1:1" x14ac:dyDescent="0.15">
      <c r="A17" t="s">
        <v>145</v>
      </c>
    </row>
    <row r="18" spans="1:1" x14ac:dyDescent="0.15">
      <c r="A18" t="s">
        <v>146</v>
      </c>
    </row>
    <row r="19" spans="1:1" x14ac:dyDescent="0.15">
      <c r="A19" t="s">
        <v>147</v>
      </c>
    </row>
    <row r="20" spans="1:1" x14ac:dyDescent="0.15">
      <c r="A20" t="s">
        <v>148</v>
      </c>
    </row>
    <row r="21" spans="1:1" x14ac:dyDescent="0.15">
      <c r="A21" t="s">
        <v>171</v>
      </c>
    </row>
    <row r="22" spans="1:1" x14ac:dyDescent="0.15">
      <c r="A22" t="s">
        <v>172</v>
      </c>
    </row>
    <row r="23" spans="1:1" x14ac:dyDescent="0.15">
      <c r="A23" t="s">
        <v>173</v>
      </c>
    </row>
    <row r="24" spans="1:1" x14ac:dyDescent="0.15">
      <c r="A24" t="s">
        <v>174</v>
      </c>
    </row>
    <row r="25" spans="1:1" x14ac:dyDescent="0.15">
      <c r="A25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3" sqref="B13"/>
    </sheetView>
  </sheetViews>
  <sheetFormatPr baseColWidth="10" defaultRowHeight="13" x14ac:dyDescent="0.15"/>
  <sheetData>
    <row r="1" spans="1:5" x14ac:dyDescent="0.15">
      <c r="A1" t="s">
        <v>194</v>
      </c>
      <c r="B1" t="s">
        <v>195</v>
      </c>
      <c r="C1" t="s">
        <v>196</v>
      </c>
      <c r="D1" t="s">
        <v>197</v>
      </c>
      <c r="E1" t="s">
        <v>198</v>
      </c>
    </row>
    <row r="2" spans="1:5" x14ac:dyDescent="0.15">
      <c r="A2">
        <v>3</v>
      </c>
      <c r="B2" t="s">
        <v>134</v>
      </c>
      <c r="C2">
        <v>-1.5218758999999999</v>
      </c>
      <c r="D2">
        <v>53.817669000000002</v>
      </c>
      <c r="E2" t="s">
        <v>134</v>
      </c>
    </row>
    <row r="3" spans="1:5" x14ac:dyDescent="0.15">
      <c r="A3">
        <v>4</v>
      </c>
      <c r="B3" t="s">
        <v>147</v>
      </c>
      <c r="C3">
        <v>-1.5321397999999999</v>
      </c>
      <c r="D3">
        <v>53.822113000000002</v>
      </c>
      <c r="E3" t="s">
        <v>147</v>
      </c>
    </row>
    <row r="4" spans="1:5" x14ac:dyDescent="0.15">
      <c r="A4">
        <v>5</v>
      </c>
      <c r="B4" t="s">
        <v>135</v>
      </c>
      <c r="C4">
        <v>-1.5319590999999999</v>
      </c>
      <c r="D4">
        <v>53.813800999999998</v>
      </c>
      <c r="E4" t="s">
        <v>135</v>
      </c>
    </row>
    <row r="5" spans="1:5" x14ac:dyDescent="0.15">
      <c r="A5">
        <v>6</v>
      </c>
      <c r="B5" t="s">
        <v>136</v>
      </c>
      <c r="C5">
        <v>-1.5188032</v>
      </c>
      <c r="D5">
        <v>53.819392999999998</v>
      </c>
      <c r="E5" t="s">
        <v>136</v>
      </c>
    </row>
    <row r="6" spans="1:5" x14ac:dyDescent="0.15">
      <c r="A6">
        <v>7</v>
      </c>
      <c r="B6" t="s">
        <v>193</v>
      </c>
      <c r="C6">
        <v>-1.5403868000000001</v>
      </c>
      <c r="D6">
        <v>53.820861999999998</v>
      </c>
      <c r="E6" t="s">
        <v>193</v>
      </c>
    </row>
    <row r="7" spans="1:5" x14ac:dyDescent="0.15">
      <c r="A7">
        <v>9</v>
      </c>
      <c r="B7" t="s">
        <v>138</v>
      </c>
      <c r="C7">
        <v>-1.5302865999999999</v>
      </c>
      <c r="D7">
        <v>53.818027000000001</v>
      </c>
      <c r="E7" t="s">
        <v>138</v>
      </c>
    </row>
    <row r="8" spans="1:5" x14ac:dyDescent="0.15">
      <c r="A8">
        <v>10</v>
      </c>
      <c r="B8" t="s">
        <v>139</v>
      </c>
      <c r="C8">
        <v>-1.5360621999999999</v>
      </c>
      <c r="D8">
        <v>53.821815000000001</v>
      </c>
      <c r="E8" t="s">
        <v>139</v>
      </c>
    </row>
    <row r="9" spans="1:5" x14ac:dyDescent="0.15">
      <c r="A9">
        <v>11</v>
      </c>
      <c r="B9" t="s">
        <v>140</v>
      </c>
      <c r="C9">
        <v>-1.5090410000000001</v>
      </c>
      <c r="D9">
        <v>53.813789</v>
      </c>
      <c r="E9" t="s">
        <v>140</v>
      </c>
    </row>
    <row r="10" spans="1:5" x14ac:dyDescent="0.15">
      <c r="A10">
        <v>12</v>
      </c>
      <c r="B10" t="s">
        <v>141</v>
      </c>
      <c r="C10">
        <v>-1.5354197999999999</v>
      </c>
      <c r="D10">
        <v>53.815350000000002</v>
      </c>
      <c r="E10" t="s">
        <v>141</v>
      </c>
    </row>
    <row r="11" spans="1:5" x14ac:dyDescent="0.15">
      <c r="A11">
        <v>13</v>
      </c>
      <c r="B11" t="s">
        <v>142</v>
      </c>
      <c r="C11">
        <v>-1.5205318999999999</v>
      </c>
      <c r="D11">
        <v>53.819653000000002</v>
      </c>
      <c r="E11" t="s">
        <v>142</v>
      </c>
    </row>
    <row r="12" spans="1:5" x14ac:dyDescent="0.15">
      <c r="A12">
        <v>14</v>
      </c>
      <c r="B12" t="s">
        <v>143</v>
      </c>
      <c r="C12">
        <v>-1.5255198000000001</v>
      </c>
      <c r="D12">
        <v>53.812407999999998</v>
      </c>
      <c r="E12" t="s">
        <v>143</v>
      </c>
    </row>
    <row r="13" spans="1:5" x14ac:dyDescent="0.15">
      <c r="A13">
        <v>15</v>
      </c>
      <c r="B13" t="s">
        <v>141</v>
      </c>
      <c r="C13">
        <v>-1.5354197999999999</v>
      </c>
      <c r="D13">
        <v>53.815350000000002</v>
      </c>
      <c r="E13" t="s">
        <v>141</v>
      </c>
    </row>
    <row r="14" spans="1:5" x14ac:dyDescent="0.15">
      <c r="A14">
        <v>16</v>
      </c>
      <c r="B14" t="s">
        <v>144</v>
      </c>
      <c r="C14">
        <v>-1.5201625999999999</v>
      </c>
      <c r="D14">
        <v>53.817402000000001</v>
      </c>
      <c r="E14" t="s">
        <v>144</v>
      </c>
    </row>
    <row r="15" spans="1:5" x14ac:dyDescent="0.15">
      <c r="A15">
        <v>17</v>
      </c>
      <c r="B15" t="s">
        <v>145</v>
      </c>
      <c r="C15">
        <v>-1.5272439</v>
      </c>
      <c r="D15">
        <v>53.813060999999998</v>
      </c>
      <c r="E15" t="s">
        <v>145</v>
      </c>
    </row>
    <row r="16" spans="1:5" x14ac:dyDescent="0.15">
      <c r="A16">
        <v>18</v>
      </c>
      <c r="B16" t="s">
        <v>146</v>
      </c>
      <c r="C16">
        <v>-1.5314034000000001</v>
      </c>
      <c r="D16">
        <v>53.815956</v>
      </c>
      <c r="E16" t="s">
        <v>146</v>
      </c>
    </row>
    <row r="17" spans="1:5" x14ac:dyDescent="0.15">
      <c r="A17">
        <v>19</v>
      </c>
      <c r="B17" t="s">
        <v>147</v>
      </c>
      <c r="C17">
        <v>-1.5321397999999999</v>
      </c>
      <c r="D17">
        <v>53.822113000000002</v>
      </c>
      <c r="E17" t="s">
        <v>147</v>
      </c>
    </row>
    <row r="18" spans="1:5" x14ac:dyDescent="0.15">
      <c r="A18">
        <v>20</v>
      </c>
      <c r="B18" t="s">
        <v>148</v>
      </c>
      <c r="C18">
        <v>-1.523584</v>
      </c>
      <c r="D18">
        <v>53.821083000000002</v>
      </c>
      <c r="E18" t="s">
        <v>148</v>
      </c>
    </row>
    <row r="19" spans="1:5" x14ac:dyDescent="0.15">
      <c r="A19">
        <v>21</v>
      </c>
      <c r="B19" t="s">
        <v>171</v>
      </c>
      <c r="C19">
        <v>-1.5230646999999999</v>
      </c>
      <c r="D19">
        <v>53.817314000000003</v>
      </c>
      <c r="E19" t="s">
        <v>171</v>
      </c>
    </row>
    <row r="20" spans="1:5" x14ac:dyDescent="0.15">
      <c r="A20">
        <v>22</v>
      </c>
      <c r="B20" t="s">
        <v>172</v>
      </c>
      <c r="C20">
        <v>-1.5227113000000001</v>
      </c>
      <c r="D20">
        <v>53.816333999999998</v>
      </c>
      <c r="E20" t="s">
        <v>172</v>
      </c>
    </row>
    <row r="21" spans="1:5" x14ac:dyDescent="0.15">
      <c r="A21">
        <v>23</v>
      </c>
      <c r="B21" t="s">
        <v>173</v>
      </c>
      <c r="C21">
        <v>-1.5219342</v>
      </c>
      <c r="D21">
        <v>53.812556999999998</v>
      </c>
      <c r="E21" t="s">
        <v>173</v>
      </c>
    </row>
    <row r="22" spans="1:5" x14ac:dyDescent="0.15">
      <c r="A22">
        <v>24</v>
      </c>
      <c r="B22" t="s">
        <v>174</v>
      </c>
      <c r="C22">
        <v>-1.5180058000000001</v>
      </c>
      <c r="D22">
        <v>53.817394</v>
      </c>
      <c r="E2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Postcodes</vt:lpstr>
      <vt:lpstr>GeoConvert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Starkey</dc:creator>
  <cp:lastModifiedBy>Microsoft Office User</cp:lastModifiedBy>
  <dcterms:created xsi:type="dcterms:W3CDTF">2016-03-10T11:40:36Z</dcterms:created>
  <dcterms:modified xsi:type="dcterms:W3CDTF">2016-04-08T14:33:14Z</dcterms:modified>
</cp:coreProperties>
</file>