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concepts1945-my.sharepoint.com/personal/melissa_wickers_ntconcepts_com/Documents/Statistical and Machine Learning/Week 4/"/>
    </mc:Choice>
  </mc:AlternateContent>
  <xr:revisionPtr revIDLastSave="0" documentId="8_{2E058963-22AA-4DCE-B0BE-B5C3F1C2022F}" xr6:coauthVersionLast="45" xr6:coauthVersionMax="45" xr10:uidLastSave="{00000000-0000-0000-0000-000000000000}"/>
  <bookViews>
    <workbookView xWindow="28680" yWindow="-60" windowWidth="29040" windowHeight="15840" xr2:uid="{95EBB348-F005-4FFC-934E-8AB0B4B59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L3" i="1"/>
  <c r="M7" i="1"/>
  <c r="P2" i="1" s="1"/>
  <c r="M6" i="1"/>
  <c r="M5" i="1"/>
  <c r="K3" i="1"/>
  <c r="K2" i="1"/>
  <c r="O2" i="1"/>
  <c r="M4" i="1"/>
  <c r="M3" i="1"/>
  <c r="M2" i="1"/>
  <c r="J11" i="1"/>
  <c r="J10" i="1"/>
  <c r="J9" i="1"/>
  <c r="J8" i="1"/>
  <c r="J3" i="1"/>
  <c r="J2" i="1"/>
  <c r="J7" i="1"/>
  <c r="J6" i="1"/>
  <c r="J5" i="1"/>
  <c r="J4" i="1"/>
  <c r="L2" i="1"/>
  <c r="N2" i="1" s="1"/>
  <c r="S2" i="1" l="1"/>
  <c r="Q2" i="1"/>
  <c r="R2" i="1"/>
</calcChain>
</file>

<file path=xl/sharedStrings.xml><?xml version="1.0" encoding="utf-8"?>
<sst xmlns="http://schemas.openxmlformats.org/spreadsheetml/2006/main" count="40" uniqueCount="37">
  <si>
    <t>Weight Name</t>
  </si>
  <si>
    <t>Weight Value</t>
  </si>
  <si>
    <t>IB -&gt; H1</t>
  </si>
  <si>
    <t>HB -&gt; SE</t>
  </si>
  <si>
    <t>IB -&gt; H2</t>
  </si>
  <si>
    <t>HB -&gt; VE</t>
  </si>
  <si>
    <t>SL -&gt; H1</t>
  </si>
  <si>
    <t>HB -&gt; VI</t>
  </si>
  <si>
    <t>SL -&gt; H2</t>
  </si>
  <si>
    <t>H1 -&gt; SE</t>
  </si>
  <si>
    <t>SW -&gt; H1</t>
  </si>
  <si>
    <t>H1 -&gt; VE</t>
  </si>
  <si>
    <t>SW -&gt; H2</t>
  </si>
  <si>
    <t>H1 -&gt; VI</t>
  </si>
  <si>
    <t xml:space="preserve">PL -&gt; H1 </t>
  </si>
  <si>
    <t>H2 -&gt; SE</t>
  </si>
  <si>
    <t>PL -&gt; H2</t>
  </si>
  <si>
    <t>H2 -&gt; VE</t>
  </si>
  <si>
    <t>PW -&gt; H1</t>
  </si>
  <si>
    <t>H2 -&gt; VI</t>
  </si>
  <si>
    <t>PW -&gt; H2</t>
  </si>
  <si>
    <t>Sepal.Length</t>
  </si>
  <si>
    <t>Sepal.Width</t>
  </si>
  <si>
    <t>Petal.length</t>
  </si>
  <si>
    <t>Petal.Width</t>
  </si>
  <si>
    <t>f(z)</t>
  </si>
  <si>
    <t>Weights</t>
  </si>
  <si>
    <t>z</t>
  </si>
  <si>
    <t>SE</t>
  </si>
  <si>
    <t>VE</t>
  </si>
  <si>
    <t>VI</t>
  </si>
  <si>
    <t>PSE</t>
  </si>
  <si>
    <t>PVE</t>
  </si>
  <si>
    <t>PVI</t>
  </si>
  <si>
    <t>Weights3</t>
  </si>
  <si>
    <t>Sum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</si>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</sst>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Font="1"/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0" fillId="0" borderId="0" xfId="0" applyNumberFormat="1" applyFont="1"/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A694-C8F5-4015-8BF1-3B1782918CBA}">
  <dimension ref="A1:S12"/>
  <sheetViews>
    <sheetView tabSelected="1" workbookViewId="0">
      <selection activeCell="S2" sqref="S2"/>
    </sheetView>
  </sheetViews>
  <sheetFormatPr defaultRowHeight="14.4" x14ac:dyDescent="0.55000000000000004"/>
  <cols>
    <col min="1" max="4" width="12.3671875" style="3" bestFit="1" customWidth="1"/>
    <col min="5" max="12" width="8.83984375" style="3"/>
    <col min="13" max="13" width="9.26171875" style="3" bestFit="1" customWidth="1"/>
    <col min="14" max="14" width="9.734375" style="3" bestFit="1" customWidth="1"/>
    <col min="15" max="16" width="8.83984375" style="3"/>
    <col min="17" max="17" width="6.5234375" style="3" customWidth="1"/>
    <col min="18" max="16384" width="8.83984375" style="3"/>
  </cols>
  <sheetData>
    <row r="1" spans="1:19" ht="15.6" x14ac:dyDescent="0.6">
      <c r="A1" s="1" t="s">
        <v>0</v>
      </c>
      <c r="B1" s="1" t="s">
        <v>1</v>
      </c>
      <c r="C1" s="1" t="s">
        <v>0</v>
      </c>
      <c r="D1" s="1" t="s">
        <v>1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36</v>
      </c>
      <c r="J1" s="2" t="s">
        <v>26</v>
      </c>
      <c r="K1" s="2" t="s">
        <v>27</v>
      </c>
      <c r="L1" s="2" t="s">
        <v>25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</row>
    <row r="2" spans="1:19" ht="15.6" x14ac:dyDescent="0.6">
      <c r="A2" s="4" t="s">
        <v>2</v>
      </c>
      <c r="B2" s="5">
        <v>19.8</v>
      </c>
      <c r="C2" s="4" t="s">
        <v>3</v>
      </c>
      <c r="D2" s="5">
        <v>148.80000000000001</v>
      </c>
      <c r="E2" s="6">
        <v>6</v>
      </c>
      <c r="F2" s="7">
        <v>2.7</v>
      </c>
      <c r="G2" s="7">
        <v>5.0999999999999996</v>
      </c>
      <c r="H2" s="7">
        <v>1.6</v>
      </c>
      <c r="I2" s="7" t="s">
        <v>29</v>
      </c>
      <c r="J2" s="8">
        <f>B2</f>
        <v>19.8</v>
      </c>
      <c r="K2" s="6">
        <f>SUM(J2,J4,J6,J8,J10)</f>
        <v>233.19999999999993</v>
      </c>
      <c r="L2" s="3">
        <f>1/(1+EXP(-M12))</f>
        <v>0.5</v>
      </c>
      <c r="M2" s="6">
        <f>D2</f>
        <v>148.80000000000001</v>
      </c>
      <c r="N2" s="6">
        <f>SUM(M2,M5,M8)</f>
        <v>-190.14999999999998</v>
      </c>
      <c r="O2" s="6">
        <f>SUM(M3,M6,M9)</f>
        <v>29</v>
      </c>
      <c r="P2" s="6">
        <f>SUM(M4,M7,M10)</f>
        <v>-15.45</v>
      </c>
      <c r="Q2" s="3">
        <f>EXP(N2)/(EXP(N2)+EXP(O2)+EXP(P2))</f>
        <v>6.6736632858344098E-96</v>
      </c>
      <c r="R2" s="3">
        <f>EXP(O2)/(EXP(N2)+EXP(O2)+EXP(P2))</f>
        <v>1</v>
      </c>
      <c r="S2" s="3">
        <f>EXP(P2)/(EXP(N2)+EXP(O2)+EXP(P2))</f>
        <v>4.9614689684387331E-20</v>
      </c>
    </row>
    <row r="3" spans="1:19" ht="15.6" x14ac:dyDescent="0.6">
      <c r="A3" s="4" t="s">
        <v>4</v>
      </c>
      <c r="B3" s="5">
        <v>-215.7</v>
      </c>
      <c r="C3" s="4" t="s">
        <v>5</v>
      </c>
      <c r="D3" s="5">
        <v>-27.9</v>
      </c>
      <c r="J3" s="8">
        <f>B4</f>
        <v>-10.4</v>
      </c>
      <c r="K3" s="6">
        <f>SUM(J3,J5,J7,J9,J11)</f>
        <v>264.51</v>
      </c>
      <c r="L3" s="3">
        <f>1/(1+EXP(-M13))</f>
        <v>0.5</v>
      </c>
      <c r="M3" s="6">
        <f>D3</f>
        <v>-27.9</v>
      </c>
    </row>
    <row r="4" spans="1:19" ht="15.6" x14ac:dyDescent="0.6">
      <c r="A4" s="4" t="s">
        <v>6</v>
      </c>
      <c r="B4" s="5">
        <v>-10.4</v>
      </c>
      <c r="C4" s="4" t="s">
        <v>7</v>
      </c>
      <c r="D4" s="5">
        <v>-120.6</v>
      </c>
      <c r="J4" s="3">
        <f>E2*B4</f>
        <v>-62.400000000000006</v>
      </c>
      <c r="M4" s="6">
        <f>D4</f>
        <v>-120.6</v>
      </c>
    </row>
    <row r="5" spans="1:19" ht="15.6" x14ac:dyDescent="0.6">
      <c r="A5" s="4" t="s">
        <v>8</v>
      </c>
      <c r="B5" s="5">
        <v>-93</v>
      </c>
      <c r="C5" s="4" t="s">
        <v>9</v>
      </c>
      <c r="D5" s="5">
        <v>-500.8</v>
      </c>
      <c r="J5" s="3">
        <f>E2*B5</f>
        <v>-558</v>
      </c>
      <c r="M5" s="3">
        <f>L2*D5</f>
        <v>-250.4</v>
      </c>
    </row>
    <row r="6" spans="1:19" ht="15.6" x14ac:dyDescent="0.6">
      <c r="A6" s="4" t="s">
        <v>10</v>
      </c>
      <c r="B6" s="5">
        <v>-37.5</v>
      </c>
      <c r="C6" s="4" t="s">
        <v>11</v>
      </c>
      <c r="D6" s="5">
        <v>259</v>
      </c>
      <c r="J6" s="3">
        <f>F2*B6</f>
        <v>-101.25</v>
      </c>
      <c r="M6" s="3">
        <f>L2*D6</f>
        <v>129.5</v>
      </c>
    </row>
    <row r="7" spans="1:19" ht="15.6" x14ac:dyDescent="0.6">
      <c r="A7" s="4" t="s">
        <v>12</v>
      </c>
      <c r="B7" s="5">
        <v>-91.8</v>
      </c>
      <c r="C7" s="4" t="s">
        <v>13</v>
      </c>
      <c r="D7" s="5">
        <v>241.7</v>
      </c>
      <c r="J7" s="3">
        <f>F2*B7</f>
        <v>-247.86</v>
      </c>
      <c r="M7" s="3">
        <f>L2*D7</f>
        <v>120.85</v>
      </c>
    </row>
    <row r="8" spans="1:19" ht="15.6" x14ac:dyDescent="0.6">
      <c r="A8" s="4" t="s">
        <v>14</v>
      </c>
      <c r="B8" s="5">
        <v>83.5</v>
      </c>
      <c r="C8" s="4" t="s">
        <v>15</v>
      </c>
      <c r="D8" s="5">
        <v>-177.1</v>
      </c>
      <c r="J8" s="3">
        <f>G2*B8</f>
        <v>425.84999999999997</v>
      </c>
      <c r="M8" s="3">
        <f>L3*D8</f>
        <v>-88.55</v>
      </c>
    </row>
    <row r="9" spans="1:19" ht="15.6" x14ac:dyDescent="0.6">
      <c r="A9" s="4" t="s">
        <v>16</v>
      </c>
      <c r="B9" s="5">
        <v>166.3</v>
      </c>
      <c r="C9" s="4" t="s">
        <v>17</v>
      </c>
      <c r="D9" s="5">
        <v>-145.19999999999999</v>
      </c>
      <c r="J9" s="3">
        <f>G2*B9</f>
        <v>848.13</v>
      </c>
      <c r="M9" s="3">
        <f>L3*D9</f>
        <v>-72.599999999999994</v>
      </c>
    </row>
    <row r="10" spans="1:19" ht="15.6" x14ac:dyDescent="0.6">
      <c r="A10" s="4" t="s">
        <v>18</v>
      </c>
      <c r="B10" s="5">
        <v>-30.5</v>
      </c>
      <c r="C10" s="4" t="s">
        <v>19</v>
      </c>
      <c r="D10" s="5">
        <v>-31.4</v>
      </c>
      <c r="J10" s="3">
        <f>H2*B10</f>
        <v>-48.800000000000004</v>
      </c>
      <c r="M10" s="3">
        <f>L3*D10</f>
        <v>-15.7</v>
      </c>
    </row>
    <row r="11" spans="1:19" ht="15.6" x14ac:dyDescent="0.6">
      <c r="A11" s="4" t="s">
        <v>20</v>
      </c>
      <c r="B11" s="5">
        <v>145.4</v>
      </c>
      <c r="C11" s="4"/>
      <c r="D11" s="4"/>
      <c r="J11" s="3">
        <f>H2*B11</f>
        <v>232.64000000000001</v>
      </c>
    </row>
    <row r="12" spans="1:19" x14ac:dyDescent="0.55000000000000004">
      <c r="L12" s="3" t="s">
        <v>35</v>
      </c>
      <c r="M12" s="6"/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9CC64CBA40DF4595AE8061CCC00E8A" ma:contentTypeVersion="8" ma:contentTypeDescription="Create a new document." ma:contentTypeScope="" ma:versionID="d17efc1e1b4058421fe423e55c236b93">
  <xsd:schema xmlns:xsd="http://www.w3.org/2001/XMLSchema" xmlns:xs="http://www.w3.org/2001/XMLSchema" xmlns:p="http://schemas.microsoft.com/office/2006/metadata/properties" xmlns:ns3="568c65d2-af3d-4ea0-ab0b-8eacc3a50f8a" targetNamespace="http://schemas.microsoft.com/office/2006/metadata/properties" ma:root="true" ma:fieldsID="926243006308052e0679f681f182a942" ns3:_="">
    <xsd:import namespace="568c65d2-af3d-4ea0-ab0b-8eacc3a50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c65d2-af3d-4ea0-ab0b-8eacc3a50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2FEF11-C846-4312-88A0-55A2E2FE7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8c65d2-af3d-4ea0-ab0b-8eacc3a50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FC54DE-039F-4D34-93DB-83263C7F1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22F96E-15EE-4DA0-B977-B22C60AAEF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Wickers</dc:creator>
  <cp:lastModifiedBy>Melissa Wickers</cp:lastModifiedBy>
  <dcterms:created xsi:type="dcterms:W3CDTF">2019-10-29T14:06:57Z</dcterms:created>
  <dcterms:modified xsi:type="dcterms:W3CDTF">2019-10-29T15:16:47Z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0x010100169CC64CBA40DF4595AE8061CCC00E8A</vt:lpwstr>
  </property>
</Properties>
</file>