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ill\Desktop\MSU\00 - Homework\"/>
    </mc:Choice>
  </mc:AlternateContent>
  <xr:revisionPtr revIDLastSave="0" documentId="13_ncr:1_{27B6DF50-094E-4863-8772-1FE0D935FEEE}" xr6:coauthVersionLast="46" xr6:coauthVersionMax="46" xr10:uidLastSave="{00000000-0000-0000-0000-000000000000}"/>
  <bookViews>
    <workbookView xWindow="28680" yWindow="-120" windowWidth="29040" windowHeight="15840" activeTab="5" xr2:uid="{00000000-000D-0000-FFFF-FFFF00000000}"/>
  </bookViews>
  <sheets>
    <sheet name="Bonus 2" sheetId="12" r:id="rId1"/>
    <sheet name="Bonus 1" sheetId="11" r:id="rId2"/>
    <sheet name="Pivot Date" sheetId="10" r:id="rId3"/>
    <sheet name="Pivot Sub" sheetId="9" r:id="rId4"/>
    <sheet name="Pivot Category" sheetId="8" r:id="rId5"/>
    <sheet name="Work Product" sheetId="2" r:id="rId6"/>
    <sheet name="Source" sheetId="1" r:id="rId7"/>
  </sheets>
  <definedNames>
    <definedName name="_xlnm._FilterDatabase" localSheetId="5" hidden="1">'Work Product'!$A$1:$T$4115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12" l="1"/>
  <c r="K7" i="12"/>
  <c r="N6" i="12"/>
  <c r="K6" i="12"/>
  <c r="N5" i="12"/>
  <c r="K5" i="12"/>
  <c r="N4" i="12"/>
  <c r="K4" i="12"/>
  <c r="N3" i="12"/>
  <c r="K3" i="12"/>
  <c r="N2" i="12"/>
  <c r="K2" i="12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G13" i="11" s="1"/>
  <c r="B12" i="11"/>
  <c r="B11" i="11"/>
  <c r="B10" i="11"/>
  <c r="B9" i="11"/>
  <c r="B8" i="11"/>
  <c r="B7" i="11"/>
  <c r="B6" i="11"/>
  <c r="B5" i="11"/>
  <c r="B4" i="11"/>
  <c r="B3" i="11"/>
  <c r="B2" i="11"/>
  <c r="S3" i="2"/>
  <c r="T3" i="2"/>
  <c r="S4" i="2"/>
  <c r="T4" i="2"/>
  <c r="S5" i="2"/>
  <c r="T5" i="2"/>
  <c r="S6" i="2"/>
  <c r="T6" i="2"/>
  <c r="S7" i="2"/>
  <c r="T7" i="2"/>
  <c r="S8" i="2"/>
  <c r="T8" i="2"/>
  <c r="S9" i="2"/>
  <c r="T9" i="2"/>
  <c r="S10" i="2"/>
  <c r="T10" i="2"/>
  <c r="S11" i="2"/>
  <c r="T11" i="2"/>
  <c r="S12" i="2"/>
  <c r="T12" i="2"/>
  <c r="S13" i="2"/>
  <c r="T13" i="2"/>
  <c r="S14" i="2"/>
  <c r="T14" i="2"/>
  <c r="S15" i="2"/>
  <c r="T15" i="2"/>
  <c r="S16" i="2"/>
  <c r="T16" i="2"/>
  <c r="S17" i="2"/>
  <c r="T17" i="2"/>
  <c r="S18" i="2"/>
  <c r="T18" i="2"/>
  <c r="S19" i="2"/>
  <c r="T19" i="2"/>
  <c r="S20" i="2"/>
  <c r="T20" i="2"/>
  <c r="S21" i="2"/>
  <c r="T21" i="2"/>
  <c r="S22" i="2"/>
  <c r="T22" i="2"/>
  <c r="S23" i="2"/>
  <c r="T23" i="2"/>
  <c r="S24" i="2"/>
  <c r="T24" i="2"/>
  <c r="S25" i="2"/>
  <c r="T25" i="2"/>
  <c r="S26" i="2"/>
  <c r="T26" i="2"/>
  <c r="S27" i="2"/>
  <c r="T27" i="2"/>
  <c r="S28" i="2"/>
  <c r="T28" i="2"/>
  <c r="S29" i="2"/>
  <c r="T29" i="2"/>
  <c r="S30" i="2"/>
  <c r="T30" i="2"/>
  <c r="S31" i="2"/>
  <c r="T31" i="2"/>
  <c r="S32" i="2"/>
  <c r="T32" i="2"/>
  <c r="S33" i="2"/>
  <c r="T33" i="2"/>
  <c r="S34" i="2"/>
  <c r="T34" i="2"/>
  <c r="S35" i="2"/>
  <c r="T35" i="2"/>
  <c r="S36" i="2"/>
  <c r="T36" i="2"/>
  <c r="S37" i="2"/>
  <c r="T37" i="2"/>
  <c r="S38" i="2"/>
  <c r="T38" i="2"/>
  <c r="S39" i="2"/>
  <c r="T39" i="2"/>
  <c r="S40" i="2"/>
  <c r="T40" i="2"/>
  <c r="S41" i="2"/>
  <c r="T41" i="2"/>
  <c r="S42" i="2"/>
  <c r="T42" i="2"/>
  <c r="S43" i="2"/>
  <c r="T43" i="2"/>
  <c r="S44" i="2"/>
  <c r="T44" i="2"/>
  <c r="S45" i="2"/>
  <c r="T45" i="2"/>
  <c r="S46" i="2"/>
  <c r="T46" i="2"/>
  <c r="S47" i="2"/>
  <c r="T47" i="2"/>
  <c r="S48" i="2"/>
  <c r="T48" i="2"/>
  <c r="S49" i="2"/>
  <c r="T49" i="2"/>
  <c r="S50" i="2"/>
  <c r="T50" i="2"/>
  <c r="S51" i="2"/>
  <c r="T51" i="2"/>
  <c r="S52" i="2"/>
  <c r="T52" i="2"/>
  <c r="S53" i="2"/>
  <c r="T53" i="2"/>
  <c r="S54" i="2"/>
  <c r="T54" i="2"/>
  <c r="S55" i="2"/>
  <c r="T55" i="2"/>
  <c r="S56" i="2"/>
  <c r="T56" i="2"/>
  <c r="S57" i="2"/>
  <c r="T57" i="2"/>
  <c r="S58" i="2"/>
  <c r="T58" i="2"/>
  <c r="S59" i="2"/>
  <c r="T59" i="2"/>
  <c r="S60" i="2"/>
  <c r="T60" i="2"/>
  <c r="S61" i="2"/>
  <c r="T61" i="2"/>
  <c r="S62" i="2"/>
  <c r="T62" i="2"/>
  <c r="S63" i="2"/>
  <c r="T63" i="2"/>
  <c r="S64" i="2"/>
  <c r="T64" i="2"/>
  <c r="S65" i="2"/>
  <c r="T65" i="2"/>
  <c r="S66" i="2"/>
  <c r="T66" i="2"/>
  <c r="S67" i="2"/>
  <c r="T67" i="2"/>
  <c r="S68" i="2"/>
  <c r="T68" i="2"/>
  <c r="S69" i="2"/>
  <c r="T69" i="2"/>
  <c r="S70" i="2"/>
  <c r="T70" i="2"/>
  <c r="S71" i="2"/>
  <c r="T71" i="2"/>
  <c r="S72" i="2"/>
  <c r="T72" i="2"/>
  <c r="S73" i="2"/>
  <c r="T73" i="2"/>
  <c r="S74" i="2"/>
  <c r="T74" i="2"/>
  <c r="S75" i="2"/>
  <c r="T75" i="2"/>
  <c r="S76" i="2"/>
  <c r="T76" i="2"/>
  <c r="S77" i="2"/>
  <c r="T77" i="2"/>
  <c r="S78" i="2"/>
  <c r="T78" i="2"/>
  <c r="S79" i="2"/>
  <c r="T79" i="2"/>
  <c r="S80" i="2"/>
  <c r="T80" i="2"/>
  <c r="S81" i="2"/>
  <c r="T81" i="2"/>
  <c r="S82" i="2"/>
  <c r="T82" i="2"/>
  <c r="S83" i="2"/>
  <c r="T83" i="2"/>
  <c r="S84" i="2"/>
  <c r="T84" i="2"/>
  <c r="S85" i="2"/>
  <c r="T85" i="2"/>
  <c r="S86" i="2"/>
  <c r="T86" i="2"/>
  <c r="S87" i="2"/>
  <c r="T87" i="2"/>
  <c r="S88" i="2"/>
  <c r="T88" i="2"/>
  <c r="S89" i="2"/>
  <c r="T89" i="2"/>
  <c r="S90" i="2"/>
  <c r="T90" i="2"/>
  <c r="S91" i="2"/>
  <c r="T91" i="2"/>
  <c r="S92" i="2"/>
  <c r="T92" i="2"/>
  <c r="S93" i="2"/>
  <c r="T93" i="2"/>
  <c r="S94" i="2"/>
  <c r="T94" i="2"/>
  <c r="S95" i="2"/>
  <c r="T95" i="2"/>
  <c r="S96" i="2"/>
  <c r="T96" i="2"/>
  <c r="S97" i="2"/>
  <c r="T97" i="2"/>
  <c r="S98" i="2"/>
  <c r="T98" i="2"/>
  <c r="S99" i="2"/>
  <c r="T99" i="2"/>
  <c r="S100" i="2"/>
  <c r="T100" i="2"/>
  <c r="S101" i="2"/>
  <c r="T101" i="2"/>
  <c r="S102" i="2"/>
  <c r="T102" i="2"/>
  <c r="S103" i="2"/>
  <c r="T103" i="2"/>
  <c r="S104" i="2"/>
  <c r="T104" i="2"/>
  <c r="S105" i="2"/>
  <c r="T105" i="2"/>
  <c r="S106" i="2"/>
  <c r="T106" i="2"/>
  <c r="S107" i="2"/>
  <c r="T107" i="2"/>
  <c r="S108" i="2"/>
  <c r="T108" i="2"/>
  <c r="S109" i="2"/>
  <c r="T109" i="2"/>
  <c r="S110" i="2"/>
  <c r="T110" i="2"/>
  <c r="S111" i="2"/>
  <c r="T111" i="2"/>
  <c r="S112" i="2"/>
  <c r="T112" i="2"/>
  <c r="S113" i="2"/>
  <c r="T113" i="2"/>
  <c r="S114" i="2"/>
  <c r="T114" i="2"/>
  <c r="S115" i="2"/>
  <c r="T115" i="2"/>
  <c r="S116" i="2"/>
  <c r="T116" i="2"/>
  <c r="S117" i="2"/>
  <c r="T117" i="2"/>
  <c r="S118" i="2"/>
  <c r="T118" i="2"/>
  <c r="S119" i="2"/>
  <c r="T119" i="2"/>
  <c r="S120" i="2"/>
  <c r="T120" i="2"/>
  <c r="S121" i="2"/>
  <c r="T121" i="2"/>
  <c r="S122" i="2"/>
  <c r="T122" i="2"/>
  <c r="S123" i="2"/>
  <c r="T123" i="2"/>
  <c r="S124" i="2"/>
  <c r="T124" i="2"/>
  <c r="S125" i="2"/>
  <c r="T125" i="2"/>
  <c r="S126" i="2"/>
  <c r="T126" i="2"/>
  <c r="S127" i="2"/>
  <c r="T127" i="2"/>
  <c r="S128" i="2"/>
  <c r="T128" i="2"/>
  <c r="S129" i="2"/>
  <c r="T129" i="2"/>
  <c r="S130" i="2"/>
  <c r="T130" i="2"/>
  <c r="S131" i="2"/>
  <c r="T131" i="2"/>
  <c r="S132" i="2"/>
  <c r="T132" i="2"/>
  <c r="S133" i="2"/>
  <c r="T133" i="2"/>
  <c r="S134" i="2"/>
  <c r="T134" i="2"/>
  <c r="S135" i="2"/>
  <c r="T135" i="2"/>
  <c r="S136" i="2"/>
  <c r="T136" i="2"/>
  <c r="S137" i="2"/>
  <c r="T137" i="2"/>
  <c r="S138" i="2"/>
  <c r="T138" i="2"/>
  <c r="S139" i="2"/>
  <c r="T139" i="2"/>
  <c r="S140" i="2"/>
  <c r="T140" i="2"/>
  <c r="S141" i="2"/>
  <c r="T141" i="2"/>
  <c r="S142" i="2"/>
  <c r="T142" i="2"/>
  <c r="S143" i="2"/>
  <c r="T143" i="2"/>
  <c r="S144" i="2"/>
  <c r="T144" i="2"/>
  <c r="S145" i="2"/>
  <c r="T145" i="2"/>
  <c r="S146" i="2"/>
  <c r="T146" i="2"/>
  <c r="S147" i="2"/>
  <c r="T147" i="2"/>
  <c r="S148" i="2"/>
  <c r="T148" i="2"/>
  <c r="S149" i="2"/>
  <c r="T149" i="2"/>
  <c r="S150" i="2"/>
  <c r="T150" i="2"/>
  <c r="S151" i="2"/>
  <c r="T151" i="2"/>
  <c r="S152" i="2"/>
  <c r="T152" i="2"/>
  <c r="S153" i="2"/>
  <c r="T153" i="2"/>
  <c r="S154" i="2"/>
  <c r="T154" i="2"/>
  <c r="S155" i="2"/>
  <c r="T155" i="2"/>
  <c r="S156" i="2"/>
  <c r="T156" i="2"/>
  <c r="S157" i="2"/>
  <c r="T157" i="2"/>
  <c r="S158" i="2"/>
  <c r="T158" i="2"/>
  <c r="S159" i="2"/>
  <c r="T159" i="2"/>
  <c r="S160" i="2"/>
  <c r="T160" i="2"/>
  <c r="S161" i="2"/>
  <c r="T161" i="2"/>
  <c r="S162" i="2"/>
  <c r="T162" i="2"/>
  <c r="S163" i="2"/>
  <c r="T163" i="2"/>
  <c r="S164" i="2"/>
  <c r="T164" i="2"/>
  <c r="S165" i="2"/>
  <c r="T165" i="2"/>
  <c r="S166" i="2"/>
  <c r="T166" i="2"/>
  <c r="S167" i="2"/>
  <c r="T167" i="2"/>
  <c r="S168" i="2"/>
  <c r="T168" i="2"/>
  <c r="S169" i="2"/>
  <c r="T169" i="2"/>
  <c r="S170" i="2"/>
  <c r="T170" i="2"/>
  <c r="S171" i="2"/>
  <c r="T171" i="2"/>
  <c r="S172" i="2"/>
  <c r="T172" i="2"/>
  <c r="S173" i="2"/>
  <c r="T173" i="2"/>
  <c r="S174" i="2"/>
  <c r="T174" i="2"/>
  <c r="S175" i="2"/>
  <c r="T175" i="2"/>
  <c r="S176" i="2"/>
  <c r="T176" i="2"/>
  <c r="S177" i="2"/>
  <c r="T177" i="2"/>
  <c r="S178" i="2"/>
  <c r="T178" i="2"/>
  <c r="S179" i="2"/>
  <c r="T179" i="2"/>
  <c r="S180" i="2"/>
  <c r="T180" i="2"/>
  <c r="S181" i="2"/>
  <c r="T181" i="2"/>
  <c r="S182" i="2"/>
  <c r="T182" i="2"/>
  <c r="S183" i="2"/>
  <c r="T183" i="2"/>
  <c r="S184" i="2"/>
  <c r="T184" i="2"/>
  <c r="S185" i="2"/>
  <c r="T185" i="2"/>
  <c r="S186" i="2"/>
  <c r="T186" i="2"/>
  <c r="S187" i="2"/>
  <c r="T187" i="2"/>
  <c r="S188" i="2"/>
  <c r="T188" i="2"/>
  <c r="S189" i="2"/>
  <c r="T189" i="2"/>
  <c r="S190" i="2"/>
  <c r="T190" i="2"/>
  <c r="S191" i="2"/>
  <c r="T191" i="2"/>
  <c r="S192" i="2"/>
  <c r="T192" i="2"/>
  <c r="S193" i="2"/>
  <c r="T193" i="2"/>
  <c r="S194" i="2"/>
  <c r="T194" i="2"/>
  <c r="S195" i="2"/>
  <c r="T195" i="2"/>
  <c r="S196" i="2"/>
  <c r="T196" i="2"/>
  <c r="S197" i="2"/>
  <c r="T197" i="2"/>
  <c r="S198" i="2"/>
  <c r="T198" i="2"/>
  <c r="S199" i="2"/>
  <c r="T199" i="2"/>
  <c r="S200" i="2"/>
  <c r="T200" i="2"/>
  <c r="S201" i="2"/>
  <c r="T201" i="2"/>
  <c r="S202" i="2"/>
  <c r="T202" i="2"/>
  <c r="S203" i="2"/>
  <c r="T203" i="2"/>
  <c r="S204" i="2"/>
  <c r="T204" i="2"/>
  <c r="S205" i="2"/>
  <c r="T205" i="2"/>
  <c r="S206" i="2"/>
  <c r="T206" i="2"/>
  <c r="S207" i="2"/>
  <c r="T207" i="2"/>
  <c r="S208" i="2"/>
  <c r="T208" i="2"/>
  <c r="S209" i="2"/>
  <c r="T209" i="2"/>
  <c r="S210" i="2"/>
  <c r="T210" i="2"/>
  <c r="S211" i="2"/>
  <c r="T211" i="2"/>
  <c r="S212" i="2"/>
  <c r="T212" i="2"/>
  <c r="S213" i="2"/>
  <c r="T213" i="2"/>
  <c r="S214" i="2"/>
  <c r="T214" i="2"/>
  <c r="S215" i="2"/>
  <c r="T215" i="2"/>
  <c r="S216" i="2"/>
  <c r="T216" i="2"/>
  <c r="S217" i="2"/>
  <c r="T217" i="2"/>
  <c r="S218" i="2"/>
  <c r="T218" i="2"/>
  <c r="S219" i="2"/>
  <c r="T219" i="2"/>
  <c r="S220" i="2"/>
  <c r="T220" i="2"/>
  <c r="S221" i="2"/>
  <c r="T221" i="2"/>
  <c r="S222" i="2"/>
  <c r="T222" i="2"/>
  <c r="S223" i="2"/>
  <c r="T223" i="2"/>
  <c r="S224" i="2"/>
  <c r="T224" i="2"/>
  <c r="S225" i="2"/>
  <c r="T225" i="2"/>
  <c r="S226" i="2"/>
  <c r="T226" i="2"/>
  <c r="S227" i="2"/>
  <c r="T227" i="2"/>
  <c r="S228" i="2"/>
  <c r="T228" i="2"/>
  <c r="S229" i="2"/>
  <c r="T229" i="2"/>
  <c r="S230" i="2"/>
  <c r="T230" i="2"/>
  <c r="S231" i="2"/>
  <c r="T231" i="2"/>
  <c r="S232" i="2"/>
  <c r="T232" i="2"/>
  <c r="S233" i="2"/>
  <c r="T233" i="2"/>
  <c r="S234" i="2"/>
  <c r="T234" i="2"/>
  <c r="S235" i="2"/>
  <c r="T235" i="2"/>
  <c r="S236" i="2"/>
  <c r="T236" i="2"/>
  <c r="S237" i="2"/>
  <c r="T237" i="2"/>
  <c r="S238" i="2"/>
  <c r="T238" i="2"/>
  <c r="S239" i="2"/>
  <c r="T239" i="2"/>
  <c r="S240" i="2"/>
  <c r="T240" i="2"/>
  <c r="S241" i="2"/>
  <c r="T241" i="2"/>
  <c r="S242" i="2"/>
  <c r="T242" i="2"/>
  <c r="S243" i="2"/>
  <c r="T243" i="2"/>
  <c r="S244" i="2"/>
  <c r="T244" i="2"/>
  <c r="S245" i="2"/>
  <c r="T245" i="2"/>
  <c r="S246" i="2"/>
  <c r="T246" i="2"/>
  <c r="S247" i="2"/>
  <c r="T247" i="2"/>
  <c r="S248" i="2"/>
  <c r="T248" i="2"/>
  <c r="S249" i="2"/>
  <c r="T249" i="2"/>
  <c r="S250" i="2"/>
  <c r="T250" i="2"/>
  <c r="S251" i="2"/>
  <c r="T251" i="2"/>
  <c r="S252" i="2"/>
  <c r="T252" i="2"/>
  <c r="S253" i="2"/>
  <c r="T253" i="2"/>
  <c r="S254" i="2"/>
  <c r="T254" i="2"/>
  <c r="S255" i="2"/>
  <c r="T255" i="2"/>
  <c r="S256" i="2"/>
  <c r="T256" i="2"/>
  <c r="S257" i="2"/>
  <c r="T257" i="2"/>
  <c r="S258" i="2"/>
  <c r="T258" i="2"/>
  <c r="S259" i="2"/>
  <c r="T259" i="2"/>
  <c r="S260" i="2"/>
  <c r="T260" i="2"/>
  <c r="S261" i="2"/>
  <c r="T261" i="2"/>
  <c r="S262" i="2"/>
  <c r="T262" i="2"/>
  <c r="S263" i="2"/>
  <c r="T263" i="2"/>
  <c r="S264" i="2"/>
  <c r="T264" i="2"/>
  <c r="S265" i="2"/>
  <c r="T265" i="2"/>
  <c r="S266" i="2"/>
  <c r="T266" i="2"/>
  <c r="S267" i="2"/>
  <c r="T267" i="2"/>
  <c r="S268" i="2"/>
  <c r="T268" i="2"/>
  <c r="S269" i="2"/>
  <c r="T269" i="2"/>
  <c r="S270" i="2"/>
  <c r="T270" i="2"/>
  <c r="S271" i="2"/>
  <c r="T271" i="2"/>
  <c r="S272" i="2"/>
  <c r="T272" i="2"/>
  <c r="S273" i="2"/>
  <c r="T273" i="2"/>
  <c r="S274" i="2"/>
  <c r="T274" i="2"/>
  <c r="S275" i="2"/>
  <c r="T275" i="2"/>
  <c r="S276" i="2"/>
  <c r="T276" i="2"/>
  <c r="S277" i="2"/>
  <c r="T277" i="2"/>
  <c r="S278" i="2"/>
  <c r="T278" i="2"/>
  <c r="S279" i="2"/>
  <c r="T279" i="2"/>
  <c r="S280" i="2"/>
  <c r="T280" i="2"/>
  <c r="S281" i="2"/>
  <c r="T281" i="2"/>
  <c r="S282" i="2"/>
  <c r="T282" i="2"/>
  <c r="S283" i="2"/>
  <c r="T283" i="2"/>
  <c r="S284" i="2"/>
  <c r="T284" i="2"/>
  <c r="S285" i="2"/>
  <c r="T285" i="2"/>
  <c r="S286" i="2"/>
  <c r="T286" i="2"/>
  <c r="S287" i="2"/>
  <c r="T287" i="2"/>
  <c r="S288" i="2"/>
  <c r="T288" i="2"/>
  <c r="S289" i="2"/>
  <c r="T289" i="2"/>
  <c r="S290" i="2"/>
  <c r="T290" i="2"/>
  <c r="S291" i="2"/>
  <c r="T291" i="2"/>
  <c r="S292" i="2"/>
  <c r="T292" i="2"/>
  <c r="S293" i="2"/>
  <c r="T293" i="2"/>
  <c r="S294" i="2"/>
  <c r="T294" i="2"/>
  <c r="S295" i="2"/>
  <c r="T295" i="2"/>
  <c r="S296" i="2"/>
  <c r="T296" i="2"/>
  <c r="S297" i="2"/>
  <c r="T297" i="2"/>
  <c r="S298" i="2"/>
  <c r="T298" i="2"/>
  <c r="S299" i="2"/>
  <c r="T299" i="2"/>
  <c r="S300" i="2"/>
  <c r="T300" i="2"/>
  <c r="S301" i="2"/>
  <c r="T301" i="2"/>
  <c r="S302" i="2"/>
  <c r="T302" i="2"/>
  <c r="S303" i="2"/>
  <c r="T303" i="2"/>
  <c r="S304" i="2"/>
  <c r="T304" i="2"/>
  <c r="S305" i="2"/>
  <c r="T305" i="2"/>
  <c r="S306" i="2"/>
  <c r="T306" i="2"/>
  <c r="S307" i="2"/>
  <c r="T307" i="2"/>
  <c r="S308" i="2"/>
  <c r="T308" i="2"/>
  <c r="S309" i="2"/>
  <c r="T309" i="2"/>
  <c r="S310" i="2"/>
  <c r="T310" i="2"/>
  <c r="S311" i="2"/>
  <c r="T311" i="2"/>
  <c r="S312" i="2"/>
  <c r="T312" i="2"/>
  <c r="S313" i="2"/>
  <c r="T313" i="2"/>
  <c r="S314" i="2"/>
  <c r="T314" i="2"/>
  <c r="S315" i="2"/>
  <c r="T315" i="2"/>
  <c r="S316" i="2"/>
  <c r="T316" i="2"/>
  <c r="S317" i="2"/>
  <c r="T317" i="2"/>
  <c r="S318" i="2"/>
  <c r="T318" i="2"/>
  <c r="S319" i="2"/>
  <c r="T319" i="2"/>
  <c r="S320" i="2"/>
  <c r="T320" i="2"/>
  <c r="S321" i="2"/>
  <c r="T321" i="2"/>
  <c r="S322" i="2"/>
  <c r="T322" i="2"/>
  <c r="S323" i="2"/>
  <c r="T323" i="2"/>
  <c r="S324" i="2"/>
  <c r="T324" i="2"/>
  <c r="S325" i="2"/>
  <c r="T325" i="2"/>
  <c r="S326" i="2"/>
  <c r="T326" i="2"/>
  <c r="S327" i="2"/>
  <c r="T327" i="2"/>
  <c r="S328" i="2"/>
  <c r="T328" i="2"/>
  <c r="S329" i="2"/>
  <c r="T329" i="2"/>
  <c r="S330" i="2"/>
  <c r="T330" i="2"/>
  <c r="S331" i="2"/>
  <c r="T331" i="2"/>
  <c r="S332" i="2"/>
  <c r="T332" i="2"/>
  <c r="S333" i="2"/>
  <c r="T333" i="2"/>
  <c r="S334" i="2"/>
  <c r="T334" i="2"/>
  <c r="S335" i="2"/>
  <c r="T335" i="2"/>
  <c r="S336" i="2"/>
  <c r="T336" i="2"/>
  <c r="S337" i="2"/>
  <c r="T337" i="2"/>
  <c r="S338" i="2"/>
  <c r="T338" i="2"/>
  <c r="S339" i="2"/>
  <c r="T339" i="2"/>
  <c r="S340" i="2"/>
  <c r="T340" i="2"/>
  <c r="S341" i="2"/>
  <c r="T341" i="2"/>
  <c r="S342" i="2"/>
  <c r="T342" i="2"/>
  <c r="S343" i="2"/>
  <c r="T343" i="2"/>
  <c r="S344" i="2"/>
  <c r="T344" i="2"/>
  <c r="S345" i="2"/>
  <c r="T345" i="2"/>
  <c r="S346" i="2"/>
  <c r="T346" i="2"/>
  <c r="S347" i="2"/>
  <c r="T347" i="2"/>
  <c r="S348" i="2"/>
  <c r="T348" i="2"/>
  <c r="S349" i="2"/>
  <c r="T349" i="2"/>
  <c r="S350" i="2"/>
  <c r="T350" i="2"/>
  <c r="S351" i="2"/>
  <c r="T351" i="2"/>
  <c r="S352" i="2"/>
  <c r="T352" i="2"/>
  <c r="S353" i="2"/>
  <c r="T353" i="2"/>
  <c r="S354" i="2"/>
  <c r="T354" i="2"/>
  <c r="S355" i="2"/>
  <c r="T355" i="2"/>
  <c r="S356" i="2"/>
  <c r="T356" i="2"/>
  <c r="S357" i="2"/>
  <c r="T357" i="2"/>
  <c r="S358" i="2"/>
  <c r="T358" i="2"/>
  <c r="S359" i="2"/>
  <c r="T359" i="2"/>
  <c r="S360" i="2"/>
  <c r="T360" i="2"/>
  <c r="S361" i="2"/>
  <c r="T361" i="2"/>
  <c r="S362" i="2"/>
  <c r="T362" i="2"/>
  <c r="S363" i="2"/>
  <c r="T363" i="2"/>
  <c r="S364" i="2"/>
  <c r="T364" i="2"/>
  <c r="S365" i="2"/>
  <c r="T365" i="2"/>
  <c r="S366" i="2"/>
  <c r="T366" i="2"/>
  <c r="S367" i="2"/>
  <c r="T367" i="2"/>
  <c r="S368" i="2"/>
  <c r="T368" i="2"/>
  <c r="S369" i="2"/>
  <c r="T369" i="2"/>
  <c r="S370" i="2"/>
  <c r="T370" i="2"/>
  <c r="S371" i="2"/>
  <c r="T371" i="2"/>
  <c r="S372" i="2"/>
  <c r="T372" i="2"/>
  <c r="S373" i="2"/>
  <c r="T373" i="2"/>
  <c r="S374" i="2"/>
  <c r="T374" i="2"/>
  <c r="S375" i="2"/>
  <c r="T375" i="2"/>
  <c r="S376" i="2"/>
  <c r="T376" i="2"/>
  <c r="S377" i="2"/>
  <c r="T377" i="2"/>
  <c r="S378" i="2"/>
  <c r="T378" i="2"/>
  <c r="S379" i="2"/>
  <c r="T379" i="2"/>
  <c r="S380" i="2"/>
  <c r="T380" i="2"/>
  <c r="S381" i="2"/>
  <c r="T381" i="2"/>
  <c r="S382" i="2"/>
  <c r="T382" i="2"/>
  <c r="S383" i="2"/>
  <c r="T383" i="2"/>
  <c r="S384" i="2"/>
  <c r="T384" i="2"/>
  <c r="S385" i="2"/>
  <c r="T385" i="2"/>
  <c r="S386" i="2"/>
  <c r="T386" i="2"/>
  <c r="S387" i="2"/>
  <c r="T387" i="2"/>
  <c r="S388" i="2"/>
  <c r="T388" i="2"/>
  <c r="S389" i="2"/>
  <c r="T389" i="2"/>
  <c r="S390" i="2"/>
  <c r="T390" i="2"/>
  <c r="S391" i="2"/>
  <c r="T391" i="2"/>
  <c r="S392" i="2"/>
  <c r="T392" i="2"/>
  <c r="S393" i="2"/>
  <c r="T393" i="2"/>
  <c r="S394" i="2"/>
  <c r="T394" i="2"/>
  <c r="S395" i="2"/>
  <c r="T395" i="2"/>
  <c r="S396" i="2"/>
  <c r="T396" i="2"/>
  <c r="S397" i="2"/>
  <c r="T397" i="2"/>
  <c r="S398" i="2"/>
  <c r="T398" i="2"/>
  <c r="S399" i="2"/>
  <c r="T399" i="2"/>
  <c r="S400" i="2"/>
  <c r="T400" i="2"/>
  <c r="S401" i="2"/>
  <c r="T401" i="2"/>
  <c r="S402" i="2"/>
  <c r="T402" i="2"/>
  <c r="S403" i="2"/>
  <c r="T403" i="2"/>
  <c r="S404" i="2"/>
  <c r="T404" i="2"/>
  <c r="S405" i="2"/>
  <c r="T405" i="2"/>
  <c r="S406" i="2"/>
  <c r="T406" i="2"/>
  <c r="S407" i="2"/>
  <c r="T407" i="2"/>
  <c r="S408" i="2"/>
  <c r="T408" i="2"/>
  <c r="S409" i="2"/>
  <c r="T409" i="2"/>
  <c r="S410" i="2"/>
  <c r="T410" i="2"/>
  <c r="S411" i="2"/>
  <c r="T411" i="2"/>
  <c r="S412" i="2"/>
  <c r="T412" i="2"/>
  <c r="S413" i="2"/>
  <c r="T413" i="2"/>
  <c r="S414" i="2"/>
  <c r="T414" i="2"/>
  <c r="S415" i="2"/>
  <c r="T415" i="2"/>
  <c r="S416" i="2"/>
  <c r="T416" i="2"/>
  <c r="S417" i="2"/>
  <c r="T417" i="2"/>
  <c r="S418" i="2"/>
  <c r="T418" i="2"/>
  <c r="S419" i="2"/>
  <c r="T419" i="2"/>
  <c r="S420" i="2"/>
  <c r="T420" i="2"/>
  <c r="S421" i="2"/>
  <c r="T421" i="2"/>
  <c r="S422" i="2"/>
  <c r="T422" i="2"/>
  <c r="S423" i="2"/>
  <c r="T423" i="2"/>
  <c r="S424" i="2"/>
  <c r="T424" i="2"/>
  <c r="S425" i="2"/>
  <c r="T425" i="2"/>
  <c r="S426" i="2"/>
  <c r="T426" i="2"/>
  <c r="S427" i="2"/>
  <c r="T427" i="2"/>
  <c r="S428" i="2"/>
  <c r="T428" i="2"/>
  <c r="S429" i="2"/>
  <c r="T429" i="2"/>
  <c r="S430" i="2"/>
  <c r="T430" i="2"/>
  <c r="S431" i="2"/>
  <c r="T431" i="2"/>
  <c r="S432" i="2"/>
  <c r="T432" i="2"/>
  <c r="S433" i="2"/>
  <c r="T433" i="2"/>
  <c r="S434" i="2"/>
  <c r="T434" i="2"/>
  <c r="S435" i="2"/>
  <c r="T435" i="2"/>
  <c r="S436" i="2"/>
  <c r="T436" i="2"/>
  <c r="S437" i="2"/>
  <c r="T437" i="2"/>
  <c r="S438" i="2"/>
  <c r="T438" i="2"/>
  <c r="S439" i="2"/>
  <c r="T439" i="2"/>
  <c r="S440" i="2"/>
  <c r="T440" i="2"/>
  <c r="S441" i="2"/>
  <c r="T441" i="2"/>
  <c r="S442" i="2"/>
  <c r="T442" i="2"/>
  <c r="S443" i="2"/>
  <c r="T443" i="2"/>
  <c r="S444" i="2"/>
  <c r="T444" i="2"/>
  <c r="S445" i="2"/>
  <c r="T445" i="2"/>
  <c r="S446" i="2"/>
  <c r="T446" i="2"/>
  <c r="S447" i="2"/>
  <c r="T447" i="2"/>
  <c r="S448" i="2"/>
  <c r="T448" i="2"/>
  <c r="S449" i="2"/>
  <c r="T449" i="2"/>
  <c r="S450" i="2"/>
  <c r="T450" i="2"/>
  <c r="S451" i="2"/>
  <c r="T451" i="2"/>
  <c r="S452" i="2"/>
  <c r="T452" i="2"/>
  <c r="S453" i="2"/>
  <c r="T453" i="2"/>
  <c r="S454" i="2"/>
  <c r="T454" i="2"/>
  <c r="S455" i="2"/>
  <c r="T455" i="2"/>
  <c r="S456" i="2"/>
  <c r="T456" i="2"/>
  <c r="S457" i="2"/>
  <c r="T457" i="2"/>
  <c r="S458" i="2"/>
  <c r="T458" i="2"/>
  <c r="S459" i="2"/>
  <c r="T459" i="2"/>
  <c r="S460" i="2"/>
  <c r="T460" i="2"/>
  <c r="S461" i="2"/>
  <c r="T461" i="2"/>
  <c r="S462" i="2"/>
  <c r="T462" i="2"/>
  <c r="S463" i="2"/>
  <c r="T463" i="2"/>
  <c r="S464" i="2"/>
  <c r="T464" i="2"/>
  <c r="S465" i="2"/>
  <c r="T465" i="2"/>
  <c r="S466" i="2"/>
  <c r="T466" i="2"/>
  <c r="S467" i="2"/>
  <c r="T467" i="2"/>
  <c r="S468" i="2"/>
  <c r="T468" i="2"/>
  <c r="S469" i="2"/>
  <c r="T469" i="2"/>
  <c r="S470" i="2"/>
  <c r="T470" i="2"/>
  <c r="S471" i="2"/>
  <c r="T471" i="2"/>
  <c r="S472" i="2"/>
  <c r="T472" i="2"/>
  <c r="S473" i="2"/>
  <c r="T473" i="2"/>
  <c r="S474" i="2"/>
  <c r="T474" i="2"/>
  <c r="S475" i="2"/>
  <c r="T475" i="2"/>
  <c r="S476" i="2"/>
  <c r="T476" i="2"/>
  <c r="S477" i="2"/>
  <c r="T477" i="2"/>
  <c r="S478" i="2"/>
  <c r="T478" i="2"/>
  <c r="S479" i="2"/>
  <c r="T479" i="2"/>
  <c r="S480" i="2"/>
  <c r="T480" i="2"/>
  <c r="S481" i="2"/>
  <c r="T481" i="2"/>
  <c r="S482" i="2"/>
  <c r="T482" i="2"/>
  <c r="S483" i="2"/>
  <c r="T483" i="2"/>
  <c r="S484" i="2"/>
  <c r="T484" i="2"/>
  <c r="S485" i="2"/>
  <c r="T485" i="2"/>
  <c r="S486" i="2"/>
  <c r="T486" i="2"/>
  <c r="S487" i="2"/>
  <c r="T487" i="2"/>
  <c r="S488" i="2"/>
  <c r="T488" i="2"/>
  <c r="S489" i="2"/>
  <c r="T489" i="2"/>
  <c r="S490" i="2"/>
  <c r="T490" i="2"/>
  <c r="S491" i="2"/>
  <c r="T491" i="2"/>
  <c r="S492" i="2"/>
  <c r="T492" i="2"/>
  <c r="S493" i="2"/>
  <c r="T493" i="2"/>
  <c r="S494" i="2"/>
  <c r="T494" i="2"/>
  <c r="S495" i="2"/>
  <c r="T495" i="2"/>
  <c r="S496" i="2"/>
  <c r="T496" i="2"/>
  <c r="S497" i="2"/>
  <c r="T497" i="2"/>
  <c r="S498" i="2"/>
  <c r="T498" i="2"/>
  <c r="S499" i="2"/>
  <c r="T499" i="2"/>
  <c r="S500" i="2"/>
  <c r="T500" i="2"/>
  <c r="S501" i="2"/>
  <c r="T501" i="2"/>
  <c r="S502" i="2"/>
  <c r="T502" i="2"/>
  <c r="S503" i="2"/>
  <c r="T503" i="2"/>
  <c r="S504" i="2"/>
  <c r="T504" i="2"/>
  <c r="S505" i="2"/>
  <c r="T505" i="2"/>
  <c r="S506" i="2"/>
  <c r="T506" i="2"/>
  <c r="S507" i="2"/>
  <c r="T507" i="2"/>
  <c r="S508" i="2"/>
  <c r="T508" i="2"/>
  <c r="S509" i="2"/>
  <c r="T509" i="2"/>
  <c r="S510" i="2"/>
  <c r="T510" i="2"/>
  <c r="S511" i="2"/>
  <c r="T511" i="2"/>
  <c r="S512" i="2"/>
  <c r="T512" i="2"/>
  <c r="S513" i="2"/>
  <c r="T513" i="2"/>
  <c r="S514" i="2"/>
  <c r="T514" i="2"/>
  <c r="S515" i="2"/>
  <c r="T515" i="2"/>
  <c r="S516" i="2"/>
  <c r="T516" i="2"/>
  <c r="S517" i="2"/>
  <c r="T517" i="2"/>
  <c r="S518" i="2"/>
  <c r="T518" i="2"/>
  <c r="S519" i="2"/>
  <c r="T519" i="2"/>
  <c r="S520" i="2"/>
  <c r="T520" i="2"/>
  <c r="S521" i="2"/>
  <c r="T521" i="2"/>
  <c r="S522" i="2"/>
  <c r="T522" i="2"/>
  <c r="S523" i="2"/>
  <c r="T523" i="2"/>
  <c r="S524" i="2"/>
  <c r="T524" i="2"/>
  <c r="S525" i="2"/>
  <c r="T525" i="2"/>
  <c r="S526" i="2"/>
  <c r="T526" i="2"/>
  <c r="S527" i="2"/>
  <c r="T527" i="2"/>
  <c r="S528" i="2"/>
  <c r="T528" i="2"/>
  <c r="S529" i="2"/>
  <c r="T529" i="2"/>
  <c r="S530" i="2"/>
  <c r="T530" i="2"/>
  <c r="S531" i="2"/>
  <c r="T531" i="2"/>
  <c r="S532" i="2"/>
  <c r="T532" i="2"/>
  <c r="S533" i="2"/>
  <c r="T533" i="2"/>
  <c r="S534" i="2"/>
  <c r="T534" i="2"/>
  <c r="S535" i="2"/>
  <c r="T535" i="2"/>
  <c r="S536" i="2"/>
  <c r="T536" i="2"/>
  <c r="S537" i="2"/>
  <c r="T537" i="2"/>
  <c r="S538" i="2"/>
  <c r="T538" i="2"/>
  <c r="S539" i="2"/>
  <c r="T539" i="2"/>
  <c r="S540" i="2"/>
  <c r="T540" i="2"/>
  <c r="S541" i="2"/>
  <c r="T541" i="2"/>
  <c r="S542" i="2"/>
  <c r="T542" i="2"/>
  <c r="S543" i="2"/>
  <c r="T543" i="2"/>
  <c r="S544" i="2"/>
  <c r="T544" i="2"/>
  <c r="S545" i="2"/>
  <c r="T545" i="2"/>
  <c r="S546" i="2"/>
  <c r="T546" i="2"/>
  <c r="S547" i="2"/>
  <c r="T547" i="2"/>
  <c r="S548" i="2"/>
  <c r="T548" i="2"/>
  <c r="S549" i="2"/>
  <c r="T549" i="2"/>
  <c r="S550" i="2"/>
  <c r="T550" i="2"/>
  <c r="S551" i="2"/>
  <c r="T551" i="2"/>
  <c r="S552" i="2"/>
  <c r="T552" i="2"/>
  <c r="S553" i="2"/>
  <c r="T553" i="2"/>
  <c r="S554" i="2"/>
  <c r="T554" i="2"/>
  <c r="S555" i="2"/>
  <c r="T555" i="2"/>
  <c r="S556" i="2"/>
  <c r="T556" i="2"/>
  <c r="S557" i="2"/>
  <c r="T557" i="2"/>
  <c r="S558" i="2"/>
  <c r="T558" i="2"/>
  <c r="S559" i="2"/>
  <c r="T559" i="2"/>
  <c r="S560" i="2"/>
  <c r="T560" i="2"/>
  <c r="S561" i="2"/>
  <c r="T561" i="2"/>
  <c r="S562" i="2"/>
  <c r="T562" i="2"/>
  <c r="S563" i="2"/>
  <c r="T563" i="2"/>
  <c r="S564" i="2"/>
  <c r="T564" i="2"/>
  <c r="S565" i="2"/>
  <c r="T565" i="2"/>
  <c r="S566" i="2"/>
  <c r="T566" i="2"/>
  <c r="S567" i="2"/>
  <c r="T567" i="2"/>
  <c r="S568" i="2"/>
  <c r="T568" i="2"/>
  <c r="S569" i="2"/>
  <c r="T569" i="2"/>
  <c r="S570" i="2"/>
  <c r="T570" i="2"/>
  <c r="S571" i="2"/>
  <c r="T571" i="2"/>
  <c r="S572" i="2"/>
  <c r="T572" i="2"/>
  <c r="S573" i="2"/>
  <c r="T573" i="2"/>
  <c r="S574" i="2"/>
  <c r="T574" i="2"/>
  <c r="S575" i="2"/>
  <c r="T575" i="2"/>
  <c r="S576" i="2"/>
  <c r="T576" i="2"/>
  <c r="S577" i="2"/>
  <c r="T577" i="2"/>
  <c r="S578" i="2"/>
  <c r="T578" i="2"/>
  <c r="S579" i="2"/>
  <c r="T579" i="2"/>
  <c r="S580" i="2"/>
  <c r="T580" i="2"/>
  <c r="S581" i="2"/>
  <c r="T581" i="2"/>
  <c r="S582" i="2"/>
  <c r="T582" i="2"/>
  <c r="S583" i="2"/>
  <c r="T583" i="2"/>
  <c r="S584" i="2"/>
  <c r="T584" i="2"/>
  <c r="S585" i="2"/>
  <c r="T585" i="2"/>
  <c r="S586" i="2"/>
  <c r="T586" i="2"/>
  <c r="S587" i="2"/>
  <c r="T587" i="2"/>
  <c r="S588" i="2"/>
  <c r="T588" i="2"/>
  <c r="S589" i="2"/>
  <c r="T589" i="2"/>
  <c r="S590" i="2"/>
  <c r="T590" i="2"/>
  <c r="S591" i="2"/>
  <c r="T591" i="2"/>
  <c r="S592" i="2"/>
  <c r="T592" i="2"/>
  <c r="S593" i="2"/>
  <c r="T593" i="2"/>
  <c r="S594" i="2"/>
  <c r="T594" i="2"/>
  <c r="S595" i="2"/>
  <c r="T595" i="2"/>
  <c r="S596" i="2"/>
  <c r="T596" i="2"/>
  <c r="S597" i="2"/>
  <c r="T597" i="2"/>
  <c r="S598" i="2"/>
  <c r="T598" i="2"/>
  <c r="S599" i="2"/>
  <c r="T599" i="2"/>
  <c r="S600" i="2"/>
  <c r="T600" i="2"/>
  <c r="S601" i="2"/>
  <c r="T601" i="2"/>
  <c r="S602" i="2"/>
  <c r="T602" i="2"/>
  <c r="S603" i="2"/>
  <c r="T603" i="2"/>
  <c r="S604" i="2"/>
  <c r="T604" i="2"/>
  <c r="S605" i="2"/>
  <c r="T605" i="2"/>
  <c r="S606" i="2"/>
  <c r="T606" i="2"/>
  <c r="S607" i="2"/>
  <c r="T607" i="2"/>
  <c r="S608" i="2"/>
  <c r="T608" i="2"/>
  <c r="S609" i="2"/>
  <c r="T609" i="2"/>
  <c r="S610" i="2"/>
  <c r="T610" i="2"/>
  <c r="S611" i="2"/>
  <c r="T611" i="2"/>
  <c r="S612" i="2"/>
  <c r="T612" i="2"/>
  <c r="S613" i="2"/>
  <c r="T613" i="2"/>
  <c r="S614" i="2"/>
  <c r="T614" i="2"/>
  <c r="S615" i="2"/>
  <c r="T615" i="2"/>
  <c r="S616" i="2"/>
  <c r="T616" i="2"/>
  <c r="S617" i="2"/>
  <c r="T617" i="2"/>
  <c r="S618" i="2"/>
  <c r="T618" i="2"/>
  <c r="S619" i="2"/>
  <c r="T619" i="2"/>
  <c r="S620" i="2"/>
  <c r="T620" i="2"/>
  <c r="S621" i="2"/>
  <c r="T621" i="2"/>
  <c r="S622" i="2"/>
  <c r="T622" i="2"/>
  <c r="S623" i="2"/>
  <c r="T623" i="2"/>
  <c r="S624" i="2"/>
  <c r="T624" i="2"/>
  <c r="S625" i="2"/>
  <c r="T625" i="2"/>
  <c r="S626" i="2"/>
  <c r="T626" i="2"/>
  <c r="S627" i="2"/>
  <c r="T627" i="2"/>
  <c r="S628" i="2"/>
  <c r="T628" i="2"/>
  <c r="S629" i="2"/>
  <c r="T629" i="2"/>
  <c r="S630" i="2"/>
  <c r="T630" i="2"/>
  <c r="S631" i="2"/>
  <c r="T631" i="2"/>
  <c r="S632" i="2"/>
  <c r="T632" i="2"/>
  <c r="S633" i="2"/>
  <c r="T633" i="2"/>
  <c r="S634" i="2"/>
  <c r="T634" i="2"/>
  <c r="S635" i="2"/>
  <c r="T635" i="2"/>
  <c r="S636" i="2"/>
  <c r="T636" i="2"/>
  <c r="S637" i="2"/>
  <c r="T637" i="2"/>
  <c r="S638" i="2"/>
  <c r="T638" i="2"/>
  <c r="S639" i="2"/>
  <c r="T639" i="2"/>
  <c r="S640" i="2"/>
  <c r="T640" i="2"/>
  <c r="S641" i="2"/>
  <c r="T641" i="2"/>
  <c r="S642" i="2"/>
  <c r="T642" i="2"/>
  <c r="S643" i="2"/>
  <c r="T643" i="2"/>
  <c r="S644" i="2"/>
  <c r="T644" i="2"/>
  <c r="S645" i="2"/>
  <c r="T645" i="2"/>
  <c r="S646" i="2"/>
  <c r="T646" i="2"/>
  <c r="S647" i="2"/>
  <c r="T647" i="2"/>
  <c r="S648" i="2"/>
  <c r="T648" i="2"/>
  <c r="S649" i="2"/>
  <c r="T649" i="2"/>
  <c r="S650" i="2"/>
  <c r="T650" i="2"/>
  <c r="S651" i="2"/>
  <c r="T651" i="2"/>
  <c r="S652" i="2"/>
  <c r="T652" i="2"/>
  <c r="S653" i="2"/>
  <c r="T653" i="2"/>
  <c r="S654" i="2"/>
  <c r="T654" i="2"/>
  <c r="S655" i="2"/>
  <c r="T655" i="2"/>
  <c r="S656" i="2"/>
  <c r="T656" i="2"/>
  <c r="S657" i="2"/>
  <c r="T657" i="2"/>
  <c r="S658" i="2"/>
  <c r="T658" i="2"/>
  <c r="S659" i="2"/>
  <c r="T659" i="2"/>
  <c r="S660" i="2"/>
  <c r="T660" i="2"/>
  <c r="S661" i="2"/>
  <c r="T661" i="2"/>
  <c r="S662" i="2"/>
  <c r="T662" i="2"/>
  <c r="S663" i="2"/>
  <c r="T663" i="2"/>
  <c r="S664" i="2"/>
  <c r="T664" i="2"/>
  <c r="S665" i="2"/>
  <c r="T665" i="2"/>
  <c r="S666" i="2"/>
  <c r="T666" i="2"/>
  <c r="S667" i="2"/>
  <c r="T667" i="2"/>
  <c r="S668" i="2"/>
  <c r="T668" i="2"/>
  <c r="S669" i="2"/>
  <c r="T669" i="2"/>
  <c r="S670" i="2"/>
  <c r="T670" i="2"/>
  <c r="S671" i="2"/>
  <c r="T671" i="2"/>
  <c r="S672" i="2"/>
  <c r="T672" i="2"/>
  <c r="S673" i="2"/>
  <c r="T673" i="2"/>
  <c r="S674" i="2"/>
  <c r="T674" i="2"/>
  <c r="S675" i="2"/>
  <c r="T675" i="2"/>
  <c r="S676" i="2"/>
  <c r="T676" i="2"/>
  <c r="S677" i="2"/>
  <c r="T677" i="2"/>
  <c r="S678" i="2"/>
  <c r="T678" i="2"/>
  <c r="S679" i="2"/>
  <c r="T679" i="2"/>
  <c r="S680" i="2"/>
  <c r="T680" i="2"/>
  <c r="S681" i="2"/>
  <c r="T681" i="2"/>
  <c r="S682" i="2"/>
  <c r="T682" i="2"/>
  <c r="S683" i="2"/>
  <c r="T683" i="2"/>
  <c r="S684" i="2"/>
  <c r="T684" i="2"/>
  <c r="S685" i="2"/>
  <c r="T685" i="2"/>
  <c r="S686" i="2"/>
  <c r="T686" i="2"/>
  <c r="S687" i="2"/>
  <c r="T687" i="2"/>
  <c r="S688" i="2"/>
  <c r="T688" i="2"/>
  <c r="S689" i="2"/>
  <c r="T689" i="2"/>
  <c r="S690" i="2"/>
  <c r="T690" i="2"/>
  <c r="S691" i="2"/>
  <c r="T691" i="2"/>
  <c r="S692" i="2"/>
  <c r="T692" i="2"/>
  <c r="S693" i="2"/>
  <c r="T693" i="2"/>
  <c r="S694" i="2"/>
  <c r="T694" i="2"/>
  <c r="S695" i="2"/>
  <c r="T695" i="2"/>
  <c r="S696" i="2"/>
  <c r="T696" i="2"/>
  <c r="S697" i="2"/>
  <c r="T697" i="2"/>
  <c r="S698" i="2"/>
  <c r="T698" i="2"/>
  <c r="S699" i="2"/>
  <c r="T699" i="2"/>
  <c r="S700" i="2"/>
  <c r="T700" i="2"/>
  <c r="S701" i="2"/>
  <c r="T701" i="2"/>
  <c r="S702" i="2"/>
  <c r="T702" i="2"/>
  <c r="S703" i="2"/>
  <c r="T703" i="2"/>
  <c r="S704" i="2"/>
  <c r="T704" i="2"/>
  <c r="S705" i="2"/>
  <c r="T705" i="2"/>
  <c r="S706" i="2"/>
  <c r="T706" i="2"/>
  <c r="S707" i="2"/>
  <c r="T707" i="2"/>
  <c r="S708" i="2"/>
  <c r="T708" i="2"/>
  <c r="S709" i="2"/>
  <c r="T709" i="2"/>
  <c r="S710" i="2"/>
  <c r="T710" i="2"/>
  <c r="S711" i="2"/>
  <c r="T711" i="2"/>
  <c r="S712" i="2"/>
  <c r="T712" i="2"/>
  <c r="S713" i="2"/>
  <c r="T713" i="2"/>
  <c r="S714" i="2"/>
  <c r="T714" i="2"/>
  <c r="S715" i="2"/>
  <c r="T715" i="2"/>
  <c r="S716" i="2"/>
  <c r="T716" i="2"/>
  <c r="S717" i="2"/>
  <c r="T717" i="2"/>
  <c r="S718" i="2"/>
  <c r="T718" i="2"/>
  <c r="S719" i="2"/>
  <c r="T719" i="2"/>
  <c r="S720" i="2"/>
  <c r="T720" i="2"/>
  <c r="S721" i="2"/>
  <c r="T721" i="2"/>
  <c r="S722" i="2"/>
  <c r="T722" i="2"/>
  <c r="S723" i="2"/>
  <c r="T723" i="2"/>
  <c r="S724" i="2"/>
  <c r="T724" i="2"/>
  <c r="S725" i="2"/>
  <c r="T725" i="2"/>
  <c r="S726" i="2"/>
  <c r="T726" i="2"/>
  <c r="S727" i="2"/>
  <c r="T727" i="2"/>
  <c r="S728" i="2"/>
  <c r="T728" i="2"/>
  <c r="S729" i="2"/>
  <c r="T729" i="2"/>
  <c r="S730" i="2"/>
  <c r="T730" i="2"/>
  <c r="S731" i="2"/>
  <c r="T731" i="2"/>
  <c r="S732" i="2"/>
  <c r="T732" i="2"/>
  <c r="S733" i="2"/>
  <c r="T733" i="2"/>
  <c r="S734" i="2"/>
  <c r="T734" i="2"/>
  <c r="S735" i="2"/>
  <c r="T735" i="2"/>
  <c r="S736" i="2"/>
  <c r="T736" i="2"/>
  <c r="S737" i="2"/>
  <c r="T737" i="2"/>
  <c r="S738" i="2"/>
  <c r="T738" i="2"/>
  <c r="S739" i="2"/>
  <c r="T739" i="2"/>
  <c r="S740" i="2"/>
  <c r="T740" i="2"/>
  <c r="S741" i="2"/>
  <c r="T741" i="2"/>
  <c r="S742" i="2"/>
  <c r="T742" i="2"/>
  <c r="S743" i="2"/>
  <c r="T743" i="2"/>
  <c r="S744" i="2"/>
  <c r="T744" i="2"/>
  <c r="S745" i="2"/>
  <c r="T745" i="2"/>
  <c r="S746" i="2"/>
  <c r="T746" i="2"/>
  <c r="S747" i="2"/>
  <c r="T747" i="2"/>
  <c r="S748" i="2"/>
  <c r="T748" i="2"/>
  <c r="S749" i="2"/>
  <c r="T749" i="2"/>
  <c r="S750" i="2"/>
  <c r="T750" i="2"/>
  <c r="S751" i="2"/>
  <c r="T751" i="2"/>
  <c r="S752" i="2"/>
  <c r="T752" i="2"/>
  <c r="S753" i="2"/>
  <c r="T753" i="2"/>
  <c r="S754" i="2"/>
  <c r="T754" i="2"/>
  <c r="S755" i="2"/>
  <c r="T755" i="2"/>
  <c r="S756" i="2"/>
  <c r="T756" i="2"/>
  <c r="S757" i="2"/>
  <c r="T757" i="2"/>
  <c r="S758" i="2"/>
  <c r="T758" i="2"/>
  <c r="S759" i="2"/>
  <c r="T759" i="2"/>
  <c r="S760" i="2"/>
  <c r="T760" i="2"/>
  <c r="S761" i="2"/>
  <c r="T761" i="2"/>
  <c r="S762" i="2"/>
  <c r="T762" i="2"/>
  <c r="S763" i="2"/>
  <c r="T763" i="2"/>
  <c r="S764" i="2"/>
  <c r="T764" i="2"/>
  <c r="S765" i="2"/>
  <c r="T765" i="2"/>
  <c r="S766" i="2"/>
  <c r="T766" i="2"/>
  <c r="S767" i="2"/>
  <c r="T767" i="2"/>
  <c r="S768" i="2"/>
  <c r="T768" i="2"/>
  <c r="S769" i="2"/>
  <c r="T769" i="2"/>
  <c r="S770" i="2"/>
  <c r="T770" i="2"/>
  <c r="S771" i="2"/>
  <c r="T771" i="2"/>
  <c r="S772" i="2"/>
  <c r="T772" i="2"/>
  <c r="S773" i="2"/>
  <c r="T773" i="2"/>
  <c r="S774" i="2"/>
  <c r="T774" i="2"/>
  <c r="S775" i="2"/>
  <c r="T775" i="2"/>
  <c r="S776" i="2"/>
  <c r="T776" i="2"/>
  <c r="S777" i="2"/>
  <c r="T777" i="2"/>
  <c r="S778" i="2"/>
  <c r="T778" i="2"/>
  <c r="S779" i="2"/>
  <c r="T779" i="2"/>
  <c r="S780" i="2"/>
  <c r="T780" i="2"/>
  <c r="S781" i="2"/>
  <c r="T781" i="2"/>
  <c r="S782" i="2"/>
  <c r="T782" i="2"/>
  <c r="S783" i="2"/>
  <c r="T783" i="2"/>
  <c r="S784" i="2"/>
  <c r="T784" i="2"/>
  <c r="S785" i="2"/>
  <c r="T785" i="2"/>
  <c r="S786" i="2"/>
  <c r="T786" i="2"/>
  <c r="S787" i="2"/>
  <c r="T787" i="2"/>
  <c r="S788" i="2"/>
  <c r="T788" i="2"/>
  <c r="S789" i="2"/>
  <c r="T789" i="2"/>
  <c r="S790" i="2"/>
  <c r="T790" i="2"/>
  <c r="S791" i="2"/>
  <c r="T791" i="2"/>
  <c r="S792" i="2"/>
  <c r="T792" i="2"/>
  <c r="S793" i="2"/>
  <c r="T793" i="2"/>
  <c r="S794" i="2"/>
  <c r="T794" i="2"/>
  <c r="S795" i="2"/>
  <c r="T795" i="2"/>
  <c r="S796" i="2"/>
  <c r="T796" i="2"/>
  <c r="S797" i="2"/>
  <c r="T797" i="2"/>
  <c r="S798" i="2"/>
  <c r="T798" i="2"/>
  <c r="S799" i="2"/>
  <c r="T799" i="2"/>
  <c r="S800" i="2"/>
  <c r="T800" i="2"/>
  <c r="S801" i="2"/>
  <c r="T801" i="2"/>
  <c r="S802" i="2"/>
  <c r="T802" i="2"/>
  <c r="S803" i="2"/>
  <c r="T803" i="2"/>
  <c r="S804" i="2"/>
  <c r="T804" i="2"/>
  <c r="S805" i="2"/>
  <c r="T805" i="2"/>
  <c r="S806" i="2"/>
  <c r="T806" i="2"/>
  <c r="S807" i="2"/>
  <c r="T807" i="2"/>
  <c r="S808" i="2"/>
  <c r="T808" i="2"/>
  <c r="S809" i="2"/>
  <c r="T809" i="2"/>
  <c r="S810" i="2"/>
  <c r="T810" i="2"/>
  <c r="S811" i="2"/>
  <c r="T811" i="2"/>
  <c r="S812" i="2"/>
  <c r="T812" i="2"/>
  <c r="S813" i="2"/>
  <c r="T813" i="2"/>
  <c r="S814" i="2"/>
  <c r="T814" i="2"/>
  <c r="S815" i="2"/>
  <c r="T815" i="2"/>
  <c r="S816" i="2"/>
  <c r="T816" i="2"/>
  <c r="S817" i="2"/>
  <c r="T817" i="2"/>
  <c r="S818" i="2"/>
  <c r="T818" i="2"/>
  <c r="S819" i="2"/>
  <c r="T819" i="2"/>
  <c r="S820" i="2"/>
  <c r="T820" i="2"/>
  <c r="S821" i="2"/>
  <c r="T821" i="2"/>
  <c r="S822" i="2"/>
  <c r="T822" i="2"/>
  <c r="S823" i="2"/>
  <c r="T823" i="2"/>
  <c r="S824" i="2"/>
  <c r="T824" i="2"/>
  <c r="S825" i="2"/>
  <c r="T825" i="2"/>
  <c r="S826" i="2"/>
  <c r="T826" i="2"/>
  <c r="S827" i="2"/>
  <c r="T827" i="2"/>
  <c r="S828" i="2"/>
  <c r="T828" i="2"/>
  <c r="S829" i="2"/>
  <c r="T829" i="2"/>
  <c r="S830" i="2"/>
  <c r="T830" i="2"/>
  <c r="S831" i="2"/>
  <c r="T831" i="2"/>
  <c r="S832" i="2"/>
  <c r="T832" i="2"/>
  <c r="S833" i="2"/>
  <c r="T833" i="2"/>
  <c r="S834" i="2"/>
  <c r="T834" i="2"/>
  <c r="S835" i="2"/>
  <c r="T835" i="2"/>
  <c r="S836" i="2"/>
  <c r="T836" i="2"/>
  <c r="S837" i="2"/>
  <c r="T837" i="2"/>
  <c r="S838" i="2"/>
  <c r="T838" i="2"/>
  <c r="S839" i="2"/>
  <c r="T839" i="2"/>
  <c r="S840" i="2"/>
  <c r="T840" i="2"/>
  <c r="S841" i="2"/>
  <c r="T841" i="2"/>
  <c r="S842" i="2"/>
  <c r="T842" i="2"/>
  <c r="S843" i="2"/>
  <c r="T843" i="2"/>
  <c r="S844" i="2"/>
  <c r="T844" i="2"/>
  <c r="S845" i="2"/>
  <c r="T845" i="2"/>
  <c r="S846" i="2"/>
  <c r="T846" i="2"/>
  <c r="S847" i="2"/>
  <c r="T847" i="2"/>
  <c r="S848" i="2"/>
  <c r="T848" i="2"/>
  <c r="S849" i="2"/>
  <c r="T849" i="2"/>
  <c r="S850" i="2"/>
  <c r="T850" i="2"/>
  <c r="S851" i="2"/>
  <c r="T851" i="2"/>
  <c r="S852" i="2"/>
  <c r="T852" i="2"/>
  <c r="S853" i="2"/>
  <c r="T853" i="2"/>
  <c r="S854" i="2"/>
  <c r="T854" i="2"/>
  <c r="S855" i="2"/>
  <c r="T855" i="2"/>
  <c r="S856" i="2"/>
  <c r="T856" i="2"/>
  <c r="S857" i="2"/>
  <c r="T857" i="2"/>
  <c r="S858" i="2"/>
  <c r="T858" i="2"/>
  <c r="S859" i="2"/>
  <c r="T859" i="2"/>
  <c r="S860" i="2"/>
  <c r="T860" i="2"/>
  <c r="S861" i="2"/>
  <c r="T861" i="2"/>
  <c r="S862" i="2"/>
  <c r="T862" i="2"/>
  <c r="S863" i="2"/>
  <c r="T863" i="2"/>
  <c r="S864" i="2"/>
  <c r="T864" i="2"/>
  <c r="S865" i="2"/>
  <c r="T865" i="2"/>
  <c r="S866" i="2"/>
  <c r="T866" i="2"/>
  <c r="S867" i="2"/>
  <c r="T867" i="2"/>
  <c r="S868" i="2"/>
  <c r="T868" i="2"/>
  <c r="S869" i="2"/>
  <c r="T869" i="2"/>
  <c r="S870" i="2"/>
  <c r="T870" i="2"/>
  <c r="S871" i="2"/>
  <c r="T871" i="2"/>
  <c r="S872" i="2"/>
  <c r="T872" i="2"/>
  <c r="S873" i="2"/>
  <c r="T873" i="2"/>
  <c r="S874" i="2"/>
  <c r="T874" i="2"/>
  <c r="S875" i="2"/>
  <c r="T875" i="2"/>
  <c r="S876" i="2"/>
  <c r="T876" i="2"/>
  <c r="S877" i="2"/>
  <c r="T877" i="2"/>
  <c r="S878" i="2"/>
  <c r="T878" i="2"/>
  <c r="S879" i="2"/>
  <c r="T879" i="2"/>
  <c r="S880" i="2"/>
  <c r="T880" i="2"/>
  <c r="S881" i="2"/>
  <c r="T881" i="2"/>
  <c r="S882" i="2"/>
  <c r="T882" i="2"/>
  <c r="S883" i="2"/>
  <c r="T883" i="2"/>
  <c r="S884" i="2"/>
  <c r="T884" i="2"/>
  <c r="S885" i="2"/>
  <c r="T885" i="2"/>
  <c r="S886" i="2"/>
  <c r="T886" i="2"/>
  <c r="S887" i="2"/>
  <c r="T887" i="2"/>
  <c r="S888" i="2"/>
  <c r="T888" i="2"/>
  <c r="S889" i="2"/>
  <c r="T889" i="2"/>
  <c r="S890" i="2"/>
  <c r="T890" i="2"/>
  <c r="S891" i="2"/>
  <c r="T891" i="2"/>
  <c r="S892" i="2"/>
  <c r="T892" i="2"/>
  <c r="S893" i="2"/>
  <c r="T893" i="2"/>
  <c r="S894" i="2"/>
  <c r="T894" i="2"/>
  <c r="S895" i="2"/>
  <c r="T895" i="2"/>
  <c r="S896" i="2"/>
  <c r="T896" i="2"/>
  <c r="S897" i="2"/>
  <c r="T897" i="2"/>
  <c r="S898" i="2"/>
  <c r="T898" i="2"/>
  <c r="S899" i="2"/>
  <c r="T899" i="2"/>
  <c r="S900" i="2"/>
  <c r="T900" i="2"/>
  <c r="S901" i="2"/>
  <c r="T901" i="2"/>
  <c r="S902" i="2"/>
  <c r="T902" i="2"/>
  <c r="S903" i="2"/>
  <c r="T903" i="2"/>
  <c r="S904" i="2"/>
  <c r="T904" i="2"/>
  <c r="S905" i="2"/>
  <c r="T905" i="2"/>
  <c r="S906" i="2"/>
  <c r="T906" i="2"/>
  <c r="S907" i="2"/>
  <c r="T907" i="2"/>
  <c r="S908" i="2"/>
  <c r="T908" i="2"/>
  <c r="S909" i="2"/>
  <c r="T909" i="2"/>
  <c r="S910" i="2"/>
  <c r="T910" i="2"/>
  <c r="S911" i="2"/>
  <c r="T911" i="2"/>
  <c r="S912" i="2"/>
  <c r="T912" i="2"/>
  <c r="S913" i="2"/>
  <c r="T913" i="2"/>
  <c r="S914" i="2"/>
  <c r="T914" i="2"/>
  <c r="S915" i="2"/>
  <c r="T915" i="2"/>
  <c r="S916" i="2"/>
  <c r="T916" i="2"/>
  <c r="S917" i="2"/>
  <c r="T917" i="2"/>
  <c r="S918" i="2"/>
  <c r="T918" i="2"/>
  <c r="S919" i="2"/>
  <c r="T919" i="2"/>
  <c r="S920" i="2"/>
  <c r="T920" i="2"/>
  <c r="S921" i="2"/>
  <c r="T921" i="2"/>
  <c r="S922" i="2"/>
  <c r="T922" i="2"/>
  <c r="S923" i="2"/>
  <c r="T923" i="2"/>
  <c r="S924" i="2"/>
  <c r="T924" i="2"/>
  <c r="S925" i="2"/>
  <c r="T925" i="2"/>
  <c r="S926" i="2"/>
  <c r="T926" i="2"/>
  <c r="S927" i="2"/>
  <c r="T927" i="2"/>
  <c r="S928" i="2"/>
  <c r="T928" i="2"/>
  <c r="S929" i="2"/>
  <c r="T929" i="2"/>
  <c r="S930" i="2"/>
  <c r="T930" i="2"/>
  <c r="S931" i="2"/>
  <c r="T931" i="2"/>
  <c r="S932" i="2"/>
  <c r="T932" i="2"/>
  <c r="S933" i="2"/>
  <c r="T933" i="2"/>
  <c r="S934" i="2"/>
  <c r="T934" i="2"/>
  <c r="S935" i="2"/>
  <c r="T935" i="2"/>
  <c r="S936" i="2"/>
  <c r="T936" i="2"/>
  <c r="S937" i="2"/>
  <c r="T937" i="2"/>
  <c r="S938" i="2"/>
  <c r="T938" i="2"/>
  <c r="S939" i="2"/>
  <c r="T939" i="2"/>
  <c r="S940" i="2"/>
  <c r="T940" i="2"/>
  <c r="S941" i="2"/>
  <c r="T941" i="2"/>
  <c r="S942" i="2"/>
  <c r="T942" i="2"/>
  <c r="S943" i="2"/>
  <c r="T943" i="2"/>
  <c r="S944" i="2"/>
  <c r="T944" i="2"/>
  <c r="S945" i="2"/>
  <c r="T945" i="2"/>
  <c r="S946" i="2"/>
  <c r="T946" i="2"/>
  <c r="S947" i="2"/>
  <c r="T947" i="2"/>
  <c r="S948" i="2"/>
  <c r="T948" i="2"/>
  <c r="S949" i="2"/>
  <c r="T949" i="2"/>
  <c r="S950" i="2"/>
  <c r="T950" i="2"/>
  <c r="S951" i="2"/>
  <c r="T951" i="2"/>
  <c r="S952" i="2"/>
  <c r="T952" i="2"/>
  <c r="S953" i="2"/>
  <c r="T953" i="2"/>
  <c r="S954" i="2"/>
  <c r="T954" i="2"/>
  <c r="S955" i="2"/>
  <c r="T955" i="2"/>
  <c r="S956" i="2"/>
  <c r="T956" i="2"/>
  <c r="S957" i="2"/>
  <c r="T957" i="2"/>
  <c r="S958" i="2"/>
  <c r="T958" i="2"/>
  <c r="S959" i="2"/>
  <c r="T959" i="2"/>
  <c r="S960" i="2"/>
  <c r="T960" i="2"/>
  <c r="S961" i="2"/>
  <c r="T961" i="2"/>
  <c r="S962" i="2"/>
  <c r="T962" i="2"/>
  <c r="S963" i="2"/>
  <c r="T963" i="2"/>
  <c r="S964" i="2"/>
  <c r="T964" i="2"/>
  <c r="S965" i="2"/>
  <c r="T965" i="2"/>
  <c r="S966" i="2"/>
  <c r="T966" i="2"/>
  <c r="S967" i="2"/>
  <c r="T967" i="2"/>
  <c r="S968" i="2"/>
  <c r="T968" i="2"/>
  <c r="S969" i="2"/>
  <c r="T969" i="2"/>
  <c r="S970" i="2"/>
  <c r="T970" i="2"/>
  <c r="S971" i="2"/>
  <c r="T971" i="2"/>
  <c r="S972" i="2"/>
  <c r="T972" i="2"/>
  <c r="S973" i="2"/>
  <c r="T973" i="2"/>
  <c r="S974" i="2"/>
  <c r="T974" i="2"/>
  <c r="S975" i="2"/>
  <c r="T975" i="2"/>
  <c r="S976" i="2"/>
  <c r="T976" i="2"/>
  <c r="S977" i="2"/>
  <c r="T977" i="2"/>
  <c r="S978" i="2"/>
  <c r="T978" i="2"/>
  <c r="S979" i="2"/>
  <c r="T979" i="2"/>
  <c r="S980" i="2"/>
  <c r="T980" i="2"/>
  <c r="S981" i="2"/>
  <c r="T981" i="2"/>
  <c r="S982" i="2"/>
  <c r="T982" i="2"/>
  <c r="S983" i="2"/>
  <c r="T983" i="2"/>
  <c r="S984" i="2"/>
  <c r="T984" i="2"/>
  <c r="S985" i="2"/>
  <c r="T985" i="2"/>
  <c r="S986" i="2"/>
  <c r="T986" i="2"/>
  <c r="S987" i="2"/>
  <c r="T987" i="2"/>
  <c r="S988" i="2"/>
  <c r="T988" i="2"/>
  <c r="S989" i="2"/>
  <c r="T989" i="2"/>
  <c r="S990" i="2"/>
  <c r="T990" i="2"/>
  <c r="S991" i="2"/>
  <c r="T991" i="2"/>
  <c r="S992" i="2"/>
  <c r="T992" i="2"/>
  <c r="S993" i="2"/>
  <c r="T993" i="2"/>
  <c r="S994" i="2"/>
  <c r="T994" i="2"/>
  <c r="S995" i="2"/>
  <c r="T995" i="2"/>
  <c r="S996" i="2"/>
  <c r="T996" i="2"/>
  <c r="S997" i="2"/>
  <c r="T997" i="2"/>
  <c r="S998" i="2"/>
  <c r="T998" i="2"/>
  <c r="S999" i="2"/>
  <c r="T999" i="2"/>
  <c r="S1000" i="2"/>
  <c r="T1000" i="2"/>
  <c r="S1001" i="2"/>
  <c r="T1001" i="2"/>
  <c r="S1002" i="2"/>
  <c r="T1002" i="2"/>
  <c r="S1003" i="2"/>
  <c r="T1003" i="2"/>
  <c r="S1004" i="2"/>
  <c r="T1004" i="2"/>
  <c r="S1005" i="2"/>
  <c r="T1005" i="2"/>
  <c r="S1006" i="2"/>
  <c r="T1006" i="2"/>
  <c r="S1007" i="2"/>
  <c r="T1007" i="2"/>
  <c r="S1008" i="2"/>
  <c r="T1008" i="2"/>
  <c r="S1009" i="2"/>
  <c r="T1009" i="2"/>
  <c r="S1010" i="2"/>
  <c r="T1010" i="2"/>
  <c r="S1011" i="2"/>
  <c r="T1011" i="2"/>
  <c r="S1012" i="2"/>
  <c r="T1012" i="2"/>
  <c r="S1013" i="2"/>
  <c r="T1013" i="2"/>
  <c r="S1014" i="2"/>
  <c r="T1014" i="2"/>
  <c r="S1015" i="2"/>
  <c r="T1015" i="2"/>
  <c r="S1016" i="2"/>
  <c r="T1016" i="2"/>
  <c r="S1017" i="2"/>
  <c r="T1017" i="2"/>
  <c r="S1018" i="2"/>
  <c r="T1018" i="2"/>
  <c r="S1019" i="2"/>
  <c r="T1019" i="2"/>
  <c r="S1020" i="2"/>
  <c r="T1020" i="2"/>
  <c r="S1021" i="2"/>
  <c r="T1021" i="2"/>
  <c r="S1022" i="2"/>
  <c r="T1022" i="2"/>
  <c r="S1023" i="2"/>
  <c r="T1023" i="2"/>
  <c r="S1024" i="2"/>
  <c r="T1024" i="2"/>
  <c r="S1025" i="2"/>
  <c r="T1025" i="2"/>
  <c r="S1026" i="2"/>
  <c r="T1026" i="2"/>
  <c r="S1027" i="2"/>
  <c r="T1027" i="2"/>
  <c r="S1028" i="2"/>
  <c r="T1028" i="2"/>
  <c r="S1029" i="2"/>
  <c r="T1029" i="2"/>
  <c r="S1030" i="2"/>
  <c r="T1030" i="2"/>
  <c r="S1031" i="2"/>
  <c r="T1031" i="2"/>
  <c r="S1032" i="2"/>
  <c r="T1032" i="2"/>
  <c r="S1033" i="2"/>
  <c r="T1033" i="2"/>
  <c r="S1034" i="2"/>
  <c r="T1034" i="2"/>
  <c r="S1035" i="2"/>
  <c r="T1035" i="2"/>
  <c r="S1036" i="2"/>
  <c r="T1036" i="2"/>
  <c r="S1037" i="2"/>
  <c r="T1037" i="2"/>
  <c r="S1038" i="2"/>
  <c r="T1038" i="2"/>
  <c r="S1039" i="2"/>
  <c r="T1039" i="2"/>
  <c r="S1040" i="2"/>
  <c r="T1040" i="2"/>
  <c r="S1041" i="2"/>
  <c r="T1041" i="2"/>
  <c r="S1042" i="2"/>
  <c r="T1042" i="2"/>
  <c r="S1043" i="2"/>
  <c r="T1043" i="2"/>
  <c r="S1044" i="2"/>
  <c r="T1044" i="2"/>
  <c r="S1045" i="2"/>
  <c r="T1045" i="2"/>
  <c r="S1046" i="2"/>
  <c r="T1046" i="2"/>
  <c r="S1047" i="2"/>
  <c r="T1047" i="2"/>
  <c r="S1048" i="2"/>
  <c r="T1048" i="2"/>
  <c r="S1049" i="2"/>
  <c r="T1049" i="2"/>
  <c r="S1050" i="2"/>
  <c r="T1050" i="2"/>
  <c r="S1051" i="2"/>
  <c r="T1051" i="2"/>
  <c r="S1052" i="2"/>
  <c r="T1052" i="2"/>
  <c r="S1053" i="2"/>
  <c r="T1053" i="2"/>
  <c r="S1054" i="2"/>
  <c r="T1054" i="2"/>
  <c r="S1055" i="2"/>
  <c r="T1055" i="2"/>
  <c r="S1056" i="2"/>
  <c r="T1056" i="2"/>
  <c r="S1057" i="2"/>
  <c r="T1057" i="2"/>
  <c r="S1058" i="2"/>
  <c r="T1058" i="2"/>
  <c r="S1059" i="2"/>
  <c r="T1059" i="2"/>
  <c r="S1060" i="2"/>
  <c r="T1060" i="2"/>
  <c r="S1061" i="2"/>
  <c r="T1061" i="2"/>
  <c r="S1062" i="2"/>
  <c r="T1062" i="2"/>
  <c r="S1063" i="2"/>
  <c r="T1063" i="2"/>
  <c r="S1064" i="2"/>
  <c r="T1064" i="2"/>
  <c r="S1065" i="2"/>
  <c r="T1065" i="2"/>
  <c r="S1066" i="2"/>
  <c r="T1066" i="2"/>
  <c r="S1067" i="2"/>
  <c r="T1067" i="2"/>
  <c r="S1068" i="2"/>
  <c r="T1068" i="2"/>
  <c r="S1069" i="2"/>
  <c r="T1069" i="2"/>
  <c r="S1070" i="2"/>
  <c r="T1070" i="2"/>
  <c r="S1071" i="2"/>
  <c r="T1071" i="2"/>
  <c r="S1072" i="2"/>
  <c r="T1072" i="2"/>
  <c r="S1073" i="2"/>
  <c r="T1073" i="2"/>
  <c r="S1074" i="2"/>
  <c r="T1074" i="2"/>
  <c r="S1075" i="2"/>
  <c r="T1075" i="2"/>
  <c r="S1076" i="2"/>
  <c r="T1076" i="2"/>
  <c r="S1077" i="2"/>
  <c r="T1077" i="2"/>
  <c r="S1078" i="2"/>
  <c r="T1078" i="2"/>
  <c r="S1079" i="2"/>
  <c r="T1079" i="2"/>
  <c r="S1080" i="2"/>
  <c r="T1080" i="2"/>
  <c r="S1081" i="2"/>
  <c r="T1081" i="2"/>
  <c r="S1082" i="2"/>
  <c r="T1082" i="2"/>
  <c r="S1083" i="2"/>
  <c r="T1083" i="2"/>
  <c r="S1084" i="2"/>
  <c r="T1084" i="2"/>
  <c r="S1085" i="2"/>
  <c r="T1085" i="2"/>
  <c r="S1086" i="2"/>
  <c r="T1086" i="2"/>
  <c r="S1087" i="2"/>
  <c r="T1087" i="2"/>
  <c r="S1088" i="2"/>
  <c r="T1088" i="2"/>
  <c r="S1089" i="2"/>
  <c r="T1089" i="2"/>
  <c r="S1090" i="2"/>
  <c r="T1090" i="2"/>
  <c r="S1091" i="2"/>
  <c r="T1091" i="2"/>
  <c r="S1092" i="2"/>
  <c r="T1092" i="2"/>
  <c r="S1093" i="2"/>
  <c r="T1093" i="2"/>
  <c r="S1094" i="2"/>
  <c r="T1094" i="2"/>
  <c r="S1095" i="2"/>
  <c r="T1095" i="2"/>
  <c r="S1096" i="2"/>
  <c r="T1096" i="2"/>
  <c r="S1097" i="2"/>
  <c r="T1097" i="2"/>
  <c r="S1098" i="2"/>
  <c r="T1098" i="2"/>
  <c r="S1099" i="2"/>
  <c r="T1099" i="2"/>
  <c r="S1100" i="2"/>
  <c r="T1100" i="2"/>
  <c r="S1101" i="2"/>
  <c r="T1101" i="2"/>
  <c r="S1102" i="2"/>
  <c r="T1102" i="2"/>
  <c r="S1103" i="2"/>
  <c r="T1103" i="2"/>
  <c r="S1104" i="2"/>
  <c r="T1104" i="2"/>
  <c r="S1105" i="2"/>
  <c r="T1105" i="2"/>
  <c r="S1106" i="2"/>
  <c r="T1106" i="2"/>
  <c r="S1107" i="2"/>
  <c r="T1107" i="2"/>
  <c r="S1108" i="2"/>
  <c r="T1108" i="2"/>
  <c r="S1109" i="2"/>
  <c r="T1109" i="2"/>
  <c r="S1110" i="2"/>
  <c r="T1110" i="2"/>
  <c r="S1111" i="2"/>
  <c r="T1111" i="2"/>
  <c r="S1112" i="2"/>
  <c r="T1112" i="2"/>
  <c r="S1113" i="2"/>
  <c r="T1113" i="2"/>
  <c r="S1114" i="2"/>
  <c r="T1114" i="2"/>
  <c r="S1115" i="2"/>
  <c r="T1115" i="2"/>
  <c r="S1116" i="2"/>
  <c r="T1116" i="2"/>
  <c r="S1117" i="2"/>
  <c r="T1117" i="2"/>
  <c r="S1118" i="2"/>
  <c r="T1118" i="2"/>
  <c r="S1119" i="2"/>
  <c r="T1119" i="2"/>
  <c r="S1120" i="2"/>
  <c r="T1120" i="2"/>
  <c r="S1121" i="2"/>
  <c r="T1121" i="2"/>
  <c r="S1122" i="2"/>
  <c r="T1122" i="2"/>
  <c r="S1123" i="2"/>
  <c r="T1123" i="2"/>
  <c r="S1124" i="2"/>
  <c r="T1124" i="2"/>
  <c r="S1125" i="2"/>
  <c r="T1125" i="2"/>
  <c r="S1126" i="2"/>
  <c r="T1126" i="2"/>
  <c r="S1127" i="2"/>
  <c r="T1127" i="2"/>
  <c r="S1128" i="2"/>
  <c r="T1128" i="2"/>
  <c r="S1129" i="2"/>
  <c r="T1129" i="2"/>
  <c r="S1130" i="2"/>
  <c r="T1130" i="2"/>
  <c r="S1131" i="2"/>
  <c r="T1131" i="2"/>
  <c r="S1132" i="2"/>
  <c r="T1132" i="2"/>
  <c r="S1133" i="2"/>
  <c r="T1133" i="2"/>
  <c r="S1134" i="2"/>
  <c r="T1134" i="2"/>
  <c r="S1135" i="2"/>
  <c r="T1135" i="2"/>
  <c r="S1136" i="2"/>
  <c r="T1136" i="2"/>
  <c r="S1137" i="2"/>
  <c r="T1137" i="2"/>
  <c r="S1138" i="2"/>
  <c r="T1138" i="2"/>
  <c r="S1139" i="2"/>
  <c r="T1139" i="2"/>
  <c r="S1140" i="2"/>
  <c r="T1140" i="2"/>
  <c r="S1141" i="2"/>
  <c r="T1141" i="2"/>
  <c r="S1142" i="2"/>
  <c r="T1142" i="2"/>
  <c r="S1143" i="2"/>
  <c r="T1143" i="2"/>
  <c r="S1144" i="2"/>
  <c r="T1144" i="2"/>
  <c r="S1145" i="2"/>
  <c r="T1145" i="2"/>
  <c r="S1146" i="2"/>
  <c r="T1146" i="2"/>
  <c r="S1147" i="2"/>
  <c r="T1147" i="2"/>
  <c r="S1148" i="2"/>
  <c r="T1148" i="2"/>
  <c r="S1149" i="2"/>
  <c r="T1149" i="2"/>
  <c r="S1150" i="2"/>
  <c r="T1150" i="2"/>
  <c r="S1151" i="2"/>
  <c r="T1151" i="2"/>
  <c r="S1152" i="2"/>
  <c r="T1152" i="2"/>
  <c r="S1153" i="2"/>
  <c r="T1153" i="2"/>
  <c r="S1154" i="2"/>
  <c r="T1154" i="2"/>
  <c r="S1155" i="2"/>
  <c r="T1155" i="2"/>
  <c r="S1156" i="2"/>
  <c r="T1156" i="2"/>
  <c r="S1157" i="2"/>
  <c r="T1157" i="2"/>
  <c r="S1158" i="2"/>
  <c r="T1158" i="2"/>
  <c r="S1159" i="2"/>
  <c r="T1159" i="2"/>
  <c r="S1160" i="2"/>
  <c r="T1160" i="2"/>
  <c r="S1161" i="2"/>
  <c r="T1161" i="2"/>
  <c r="S1162" i="2"/>
  <c r="T1162" i="2"/>
  <c r="S1163" i="2"/>
  <c r="T1163" i="2"/>
  <c r="S1164" i="2"/>
  <c r="T1164" i="2"/>
  <c r="S1165" i="2"/>
  <c r="T1165" i="2"/>
  <c r="S1166" i="2"/>
  <c r="T1166" i="2"/>
  <c r="S1167" i="2"/>
  <c r="T1167" i="2"/>
  <c r="S1168" i="2"/>
  <c r="T1168" i="2"/>
  <c r="S1169" i="2"/>
  <c r="T1169" i="2"/>
  <c r="S1170" i="2"/>
  <c r="T1170" i="2"/>
  <c r="S1171" i="2"/>
  <c r="T1171" i="2"/>
  <c r="S1172" i="2"/>
  <c r="T1172" i="2"/>
  <c r="S1173" i="2"/>
  <c r="T1173" i="2"/>
  <c r="S1174" i="2"/>
  <c r="T1174" i="2"/>
  <c r="S1175" i="2"/>
  <c r="T1175" i="2"/>
  <c r="S1176" i="2"/>
  <c r="T1176" i="2"/>
  <c r="S1177" i="2"/>
  <c r="T1177" i="2"/>
  <c r="S1178" i="2"/>
  <c r="T1178" i="2"/>
  <c r="S1179" i="2"/>
  <c r="T1179" i="2"/>
  <c r="S1180" i="2"/>
  <c r="T1180" i="2"/>
  <c r="S1181" i="2"/>
  <c r="T1181" i="2"/>
  <c r="S1182" i="2"/>
  <c r="T1182" i="2"/>
  <c r="S1183" i="2"/>
  <c r="T1183" i="2"/>
  <c r="S1184" i="2"/>
  <c r="T1184" i="2"/>
  <c r="S1185" i="2"/>
  <c r="T1185" i="2"/>
  <c r="S1186" i="2"/>
  <c r="T1186" i="2"/>
  <c r="S1187" i="2"/>
  <c r="T1187" i="2"/>
  <c r="S1188" i="2"/>
  <c r="T1188" i="2"/>
  <c r="S1189" i="2"/>
  <c r="T1189" i="2"/>
  <c r="S1190" i="2"/>
  <c r="T1190" i="2"/>
  <c r="S1191" i="2"/>
  <c r="T1191" i="2"/>
  <c r="S1192" i="2"/>
  <c r="T1192" i="2"/>
  <c r="S1193" i="2"/>
  <c r="T1193" i="2"/>
  <c r="S1194" i="2"/>
  <c r="T1194" i="2"/>
  <c r="S1195" i="2"/>
  <c r="T1195" i="2"/>
  <c r="S1196" i="2"/>
  <c r="T1196" i="2"/>
  <c r="S1197" i="2"/>
  <c r="T1197" i="2"/>
  <c r="S1198" i="2"/>
  <c r="T1198" i="2"/>
  <c r="S1199" i="2"/>
  <c r="T1199" i="2"/>
  <c r="S1200" i="2"/>
  <c r="T1200" i="2"/>
  <c r="S1201" i="2"/>
  <c r="T1201" i="2"/>
  <c r="S1202" i="2"/>
  <c r="T1202" i="2"/>
  <c r="S1203" i="2"/>
  <c r="T1203" i="2"/>
  <c r="S1204" i="2"/>
  <c r="T1204" i="2"/>
  <c r="S1205" i="2"/>
  <c r="T1205" i="2"/>
  <c r="S1206" i="2"/>
  <c r="T1206" i="2"/>
  <c r="S1207" i="2"/>
  <c r="T1207" i="2"/>
  <c r="S1208" i="2"/>
  <c r="T1208" i="2"/>
  <c r="S1209" i="2"/>
  <c r="T1209" i="2"/>
  <c r="S1210" i="2"/>
  <c r="T1210" i="2"/>
  <c r="S1211" i="2"/>
  <c r="T1211" i="2"/>
  <c r="S1212" i="2"/>
  <c r="T1212" i="2"/>
  <c r="S1213" i="2"/>
  <c r="T1213" i="2"/>
  <c r="S1214" i="2"/>
  <c r="T1214" i="2"/>
  <c r="S1215" i="2"/>
  <c r="T1215" i="2"/>
  <c r="S1216" i="2"/>
  <c r="T1216" i="2"/>
  <c r="S1217" i="2"/>
  <c r="T1217" i="2"/>
  <c r="S1218" i="2"/>
  <c r="T1218" i="2"/>
  <c r="S1219" i="2"/>
  <c r="T1219" i="2"/>
  <c r="S1220" i="2"/>
  <c r="T1220" i="2"/>
  <c r="S1221" i="2"/>
  <c r="T1221" i="2"/>
  <c r="S1222" i="2"/>
  <c r="T1222" i="2"/>
  <c r="S1223" i="2"/>
  <c r="T1223" i="2"/>
  <c r="S1224" i="2"/>
  <c r="T1224" i="2"/>
  <c r="S1225" i="2"/>
  <c r="T1225" i="2"/>
  <c r="S1226" i="2"/>
  <c r="T1226" i="2"/>
  <c r="S1227" i="2"/>
  <c r="T1227" i="2"/>
  <c r="S1228" i="2"/>
  <c r="T1228" i="2"/>
  <c r="S1229" i="2"/>
  <c r="T1229" i="2"/>
  <c r="S1230" i="2"/>
  <c r="T1230" i="2"/>
  <c r="S1231" i="2"/>
  <c r="T1231" i="2"/>
  <c r="S1232" i="2"/>
  <c r="T1232" i="2"/>
  <c r="S1233" i="2"/>
  <c r="T1233" i="2"/>
  <c r="S1234" i="2"/>
  <c r="T1234" i="2"/>
  <c r="S1235" i="2"/>
  <c r="T1235" i="2"/>
  <c r="S1236" i="2"/>
  <c r="T1236" i="2"/>
  <c r="S1237" i="2"/>
  <c r="T1237" i="2"/>
  <c r="S1238" i="2"/>
  <c r="T1238" i="2"/>
  <c r="S1239" i="2"/>
  <c r="T1239" i="2"/>
  <c r="S1240" i="2"/>
  <c r="T1240" i="2"/>
  <c r="S1241" i="2"/>
  <c r="T1241" i="2"/>
  <c r="S1242" i="2"/>
  <c r="T1242" i="2"/>
  <c r="S1243" i="2"/>
  <c r="T1243" i="2"/>
  <c r="S1244" i="2"/>
  <c r="T1244" i="2"/>
  <c r="S1245" i="2"/>
  <c r="T1245" i="2"/>
  <c r="S1246" i="2"/>
  <c r="T1246" i="2"/>
  <c r="S1247" i="2"/>
  <c r="T1247" i="2"/>
  <c r="S1248" i="2"/>
  <c r="T1248" i="2"/>
  <c r="S1249" i="2"/>
  <c r="T1249" i="2"/>
  <c r="S1250" i="2"/>
  <c r="T1250" i="2"/>
  <c r="S1251" i="2"/>
  <c r="T1251" i="2"/>
  <c r="S1252" i="2"/>
  <c r="T1252" i="2"/>
  <c r="S1253" i="2"/>
  <c r="T1253" i="2"/>
  <c r="S1254" i="2"/>
  <c r="T1254" i="2"/>
  <c r="S1255" i="2"/>
  <c r="T1255" i="2"/>
  <c r="S1256" i="2"/>
  <c r="T1256" i="2"/>
  <c r="S1257" i="2"/>
  <c r="T1257" i="2"/>
  <c r="S1258" i="2"/>
  <c r="T1258" i="2"/>
  <c r="S1259" i="2"/>
  <c r="T1259" i="2"/>
  <c r="S1260" i="2"/>
  <c r="T1260" i="2"/>
  <c r="S1261" i="2"/>
  <c r="T1261" i="2"/>
  <c r="S1262" i="2"/>
  <c r="T1262" i="2"/>
  <c r="S1263" i="2"/>
  <c r="T1263" i="2"/>
  <c r="S1264" i="2"/>
  <c r="T1264" i="2"/>
  <c r="S1265" i="2"/>
  <c r="T1265" i="2"/>
  <c r="S1266" i="2"/>
  <c r="T1266" i="2"/>
  <c r="S1267" i="2"/>
  <c r="T1267" i="2"/>
  <c r="S1268" i="2"/>
  <c r="T1268" i="2"/>
  <c r="S1269" i="2"/>
  <c r="T1269" i="2"/>
  <c r="S1270" i="2"/>
  <c r="T1270" i="2"/>
  <c r="S1271" i="2"/>
  <c r="T1271" i="2"/>
  <c r="S1272" i="2"/>
  <c r="T1272" i="2"/>
  <c r="S1273" i="2"/>
  <c r="T1273" i="2"/>
  <c r="S1274" i="2"/>
  <c r="T1274" i="2"/>
  <c r="S1275" i="2"/>
  <c r="T1275" i="2"/>
  <c r="S1276" i="2"/>
  <c r="T1276" i="2"/>
  <c r="S1277" i="2"/>
  <c r="T1277" i="2"/>
  <c r="S1278" i="2"/>
  <c r="T1278" i="2"/>
  <c r="S1279" i="2"/>
  <c r="T1279" i="2"/>
  <c r="S1280" i="2"/>
  <c r="T1280" i="2"/>
  <c r="S1281" i="2"/>
  <c r="T1281" i="2"/>
  <c r="S1282" i="2"/>
  <c r="T1282" i="2"/>
  <c r="S1283" i="2"/>
  <c r="T1283" i="2"/>
  <c r="S1284" i="2"/>
  <c r="T1284" i="2"/>
  <c r="S1285" i="2"/>
  <c r="T1285" i="2"/>
  <c r="S1286" i="2"/>
  <c r="T1286" i="2"/>
  <c r="S1287" i="2"/>
  <c r="T1287" i="2"/>
  <c r="S1288" i="2"/>
  <c r="T1288" i="2"/>
  <c r="S1289" i="2"/>
  <c r="T1289" i="2"/>
  <c r="S1290" i="2"/>
  <c r="T1290" i="2"/>
  <c r="S1291" i="2"/>
  <c r="T1291" i="2"/>
  <c r="S1292" i="2"/>
  <c r="T1292" i="2"/>
  <c r="S1293" i="2"/>
  <c r="T1293" i="2"/>
  <c r="S1294" i="2"/>
  <c r="T1294" i="2"/>
  <c r="S1295" i="2"/>
  <c r="T1295" i="2"/>
  <c r="S1296" i="2"/>
  <c r="T1296" i="2"/>
  <c r="S1297" i="2"/>
  <c r="T1297" i="2"/>
  <c r="S1298" i="2"/>
  <c r="T1298" i="2"/>
  <c r="S1299" i="2"/>
  <c r="T1299" i="2"/>
  <c r="S1300" i="2"/>
  <c r="T1300" i="2"/>
  <c r="S1301" i="2"/>
  <c r="T1301" i="2"/>
  <c r="S1302" i="2"/>
  <c r="T1302" i="2"/>
  <c r="S1303" i="2"/>
  <c r="T1303" i="2"/>
  <c r="S1304" i="2"/>
  <c r="T1304" i="2"/>
  <c r="S1305" i="2"/>
  <c r="T1305" i="2"/>
  <c r="S1306" i="2"/>
  <c r="T1306" i="2"/>
  <c r="S1307" i="2"/>
  <c r="T1307" i="2"/>
  <c r="S1308" i="2"/>
  <c r="T1308" i="2"/>
  <c r="S1309" i="2"/>
  <c r="T1309" i="2"/>
  <c r="S1310" i="2"/>
  <c r="T1310" i="2"/>
  <c r="S1311" i="2"/>
  <c r="T1311" i="2"/>
  <c r="S1312" i="2"/>
  <c r="T1312" i="2"/>
  <c r="S1313" i="2"/>
  <c r="T1313" i="2"/>
  <c r="S1314" i="2"/>
  <c r="T1314" i="2"/>
  <c r="S1315" i="2"/>
  <c r="T1315" i="2"/>
  <c r="S1316" i="2"/>
  <c r="T1316" i="2"/>
  <c r="S1317" i="2"/>
  <c r="T1317" i="2"/>
  <c r="S1318" i="2"/>
  <c r="T1318" i="2"/>
  <c r="S1319" i="2"/>
  <c r="T1319" i="2"/>
  <c r="S1320" i="2"/>
  <c r="T1320" i="2"/>
  <c r="S1321" i="2"/>
  <c r="T1321" i="2"/>
  <c r="S1322" i="2"/>
  <c r="T1322" i="2"/>
  <c r="S1323" i="2"/>
  <c r="T1323" i="2"/>
  <c r="S1324" i="2"/>
  <c r="T1324" i="2"/>
  <c r="S1325" i="2"/>
  <c r="T1325" i="2"/>
  <c r="S1326" i="2"/>
  <c r="T1326" i="2"/>
  <c r="S1327" i="2"/>
  <c r="T1327" i="2"/>
  <c r="S1328" i="2"/>
  <c r="T1328" i="2"/>
  <c r="S1329" i="2"/>
  <c r="T1329" i="2"/>
  <c r="S1330" i="2"/>
  <c r="T1330" i="2"/>
  <c r="S1331" i="2"/>
  <c r="T1331" i="2"/>
  <c r="S1332" i="2"/>
  <c r="T1332" i="2"/>
  <c r="S1333" i="2"/>
  <c r="T1333" i="2"/>
  <c r="S1334" i="2"/>
  <c r="T1334" i="2"/>
  <c r="S1335" i="2"/>
  <c r="T1335" i="2"/>
  <c r="S1336" i="2"/>
  <c r="T1336" i="2"/>
  <c r="S1337" i="2"/>
  <c r="T1337" i="2"/>
  <c r="S1338" i="2"/>
  <c r="T1338" i="2"/>
  <c r="S1339" i="2"/>
  <c r="T1339" i="2"/>
  <c r="S1340" i="2"/>
  <c r="T1340" i="2"/>
  <c r="S1341" i="2"/>
  <c r="T1341" i="2"/>
  <c r="S1342" i="2"/>
  <c r="T1342" i="2"/>
  <c r="S1343" i="2"/>
  <c r="T1343" i="2"/>
  <c r="S1344" i="2"/>
  <c r="T1344" i="2"/>
  <c r="S1345" i="2"/>
  <c r="T1345" i="2"/>
  <c r="S1346" i="2"/>
  <c r="T1346" i="2"/>
  <c r="S1347" i="2"/>
  <c r="T1347" i="2"/>
  <c r="S1348" i="2"/>
  <c r="T1348" i="2"/>
  <c r="S1349" i="2"/>
  <c r="T1349" i="2"/>
  <c r="S1350" i="2"/>
  <c r="T1350" i="2"/>
  <c r="S1351" i="2"/>
  <c r="T1351" i="2"/>
  <c r="S1352" i="2"/>
  <c r="T1352" i="2"/>
  <c r="S1353" i="2"/>
  <c r="T1353" i="2"/>
  <c r="S1354" i="2"/>
  <c r="T1354" i="2"/>
  <c r="S1355" i="2"/>
  <c r="T1355" i="2"/>
  <c r="S1356" i="2"/>
  <c r="T1356" i="2"/>
  <c r="S1357" i="2"/>
  <c r="T1357" i="2"/>
  <c r="S1358" i="2"/>
  <c r="T1358" i="2"/>
  <c r="S1359" i="2"/>
  <c r="T1359" i="2"/>
  <c r="S1360" i="2"/>
  <c r="T1360" i="2"/>
  <c r="S1361" i="2"/>
  <c r="T1361" i="2"/>
  <c r="S1362" i="2"/>
  <c r="T1362" i="2"/>
  <c r="S1363" i="2"/>
  <c r="T1363" i="2"/>
  <c r="S1364" i="2"/>
  <c r="T1364" i="2"/>
  <c r="S1365" i="2"/>
  <c r="T1365" i="2"/>
  <c r="S1366" i="2"/>
  <c r="T1366" i="2"/>
  <c r="S1367" i="2"/>
  <c r="T1367" i="2"/>
  <c r="S1368" i="2"/>
  <c r="T1368" i="2"/>
  <c r="S1369" i="2"/>
  <c r="T1369" i="2"/>
  <c r="S1370" i="2"/>
  <c r="T1370" i="2"/>
  <c r="S1371" i="2"/>
  <c r="T1371" i="2"/>
  <c r="S1372" i="2"/>
  <c r="T1372" i="2"/>
  <c r="S1373" i="2"/>
  <c r="T1373" i="2"/>
  <c r="S1374" i="2"/>
  <c r="T1374" i="2"/>
  <c r="S1375" i="2"/>
  <c r="T1375" i="2"/>
  <c r="S1376" i="2"/>
  <c r="T1376" i="2"/>
  <c r="S1377" i="2"/>
  <c r="T1377" i="2"/>
  <c r="S1378" i="2"/>
  <c r="T1378" i="2"/>
  <c r="S1379" i="2"/>
  <c r="T1379" i="2"/>
  <c r="S1380" i="2"/>
  <c r="T1380" i="2"/>
  <c r="S1381" i="2"/>
  <c r="T1381" i="2"/>
  <c r="S1382" i="2"/>
  <c r="T1382" i="2"/>
  <c r="S1383" i="2"/>
  <c r="T1383" i="2"/>
  <c r="S1384" i="2"/>
  <c r="T1384" i="2"/>
  <c r="S1385" i="2"/>
  <c r="T1385" i="2"/>
  <c r="S1386" i="2"/>
  <c r="T1386" i="2"/>
  <c r="S1387" i="2"/>
  <c r="T1387" i="2"/>
  <c r="S1388" i="2"/>
  <c r="T1388" i="2"/>
  <c r="S1389" i="2"/>
  <c r="T1389" i="2"/>
  <c r="S1390" i="2"/>
  <c r="T1390" i="2"/>
  <c r="S1391" i="2"/>
  <c r="T1391" i="2"/>
  <c r="S1392" i="2"/>
  <c r="T1392" i="2"/>
  <c r="S1393" i="2"/>
  <c r="T1393" i="2"/>
  <c r="S1394" i="2"/>
  <c r="T1394" i="2"/>
  <c r="S1395" i="2"/>
  <c r="T1395" i="2"/>
  <c r="S1396" i="2"/>
  <c r="T1396" i="2"/>
  <c r="S1397" i="2"/>
  <c r="T1397" i="2"/>
  <c r="S1398" i="2"/>
  <c r="T1398" i="2"/>
  <c r="S1399" i="2"/>
  <c r="T1399" i="2"/>
  <c r="S1400" i="2"/>
  <c r="T1400" i="2"/>
  <c r="S1401" i="2"/>
  <c r="T1401" i="2"/>
  <c r="S1402" i="2"/>
  <c r="T1402" i="2"/>
  <c r="S1403" i="2"/>
  <c r="T1403" i="2"/>
  <c r="S1404" i="2"/>
  <c r="T1404" i="2"/>
  <c r="S1405" i="2"/>
  <c r="T1405" i="2"/>
  <c r="S1406" i="2"/>
  <c r="T1406" i="2"/>
  <c r="S1407" i="2"/>
  <c r="T1407" i="2"/>
  <c r="S1408" i="2"/>
  <c r="T1408" i="2"/>
  <c r="S1409" i="2"/>
  <c r="T1409" i="2"/>
  <c r="S1410" i="2"/>
  <c r="T1410" i="2"/>
  <c r="S1411" i="2"/>
  <c r="T1411" i="2"/>
  <c r="S1412" i="2"/>
  <c r="T1412" i="2"/>
  <c r="S1413" i="2"/>
  <c r="T1413" i="2"/>
  <c r="S1414" i="2"/>
  <c r="T1414" i="2"/>
  <c r="S1415" i="2"/>
  <c r="T1415" i="2"/>
  <c r="S1416" i="2"/>
  <c r="T1416" i="2"/>
  <c r="S1417" i="2"/>
  <c r="T1417" i="2"/>
  <c r="S1418" i="2"/>
  <c r="T1418" i="2"/>
  <c r="S1419" i="2"/>
  <c r="T1419" i="2"/>
  <c r="S1420" i="2"/>
  <c r="T1420" i="2"/>
  <c r="S1421" i="2"/>
  <c r="T1421" i="2"/>
  <c r="S1422" i="2"/>
  <c r="T1422" i="2"/>
  <c r="S1423" i="2"/>
  <c r="T1423" i="2"/>
  <c r="S1424" i="2"/>
  <c r="T1424" i="2"/>
  <c r="S1425" i="2"/>
  <c r="T1425" i="2"/>
  <c r="S1426" i="2"/>
  <c r="T1426" i="2"/>
  <c r="S1427" i="2"/>
  <c r="T1427" i="2"/>
  <c r="S1428" i="2"/>
  <c r="T1428" i="2"/>
  <c r="S1429" i="2"/>
  <c r="T1429" i="2"/>
  <c r="S1430" i="2"/>
  <c r="T1430" i="2"/>
  <c r="S1431" i="2"/>
  <c r="T1431" i="2"/>
  <c r="S1432" i="2"/>
  <c r="T1432" i="2"/>
  <c r="S1433" i="2"/>
  <c r="T1433" i="2"/>
  <c r="S1434" i="2"/>
  <c r="T1434" i="2"/>
  <c r="S1435" i="2"/>
  <c r="T1435" i="2"/>
  <c r="S1436" i="2"/>
  <c r="T1436" i="2"/>
  <c r="S1437" i="2"/>
  <c r="T1437" i="2"/>
  <c r="S1438" i="2"/>
  <c r="T1438" i="2"/>
  <c r="S1439" i="2"/>
  <c r="T1439" i="2"/>
  <c r="S1440" i="2"/>
  <c r="T1440" i="2"/>
  <c r="S1441" i="2"/>
  <c r="T1441" i="2"/>
  <c r="S1442" i="2"/>
  <c r="T1442" i="2"/>
  <c r="S1443" i="2"/>
  <c r="T1443" i="2"/>
  <c r="S1444" i="2"/>
  <c r="T1444" i="2"/>
  <c r="S1445" i="2"/>
  <c r="T1445" i="2"/>
  <c r="S1446" i="2"/>
  <c r="T1446" i="2"/>
  <c r="S1447" i="2"/>
  <c r="T1447" i="2"/>
  <c r="S1448" i="2"/>
  <c r="T1448" i="2"/>
  <c r="S1449" i="2"/>
  <c r="T1449" i="2"/>
  <c r="S1450" i="2"/>
  <c r="T1450" i="2"/>
  <c r="S1451" i="2"/>
  <c r="T1451" i="2"/>
  <c r="S1452" i="2"/>
  <c r="T1452" i="2"/>
  <c r="S1453" i="2"/>
  <c r="T1453" i="2"/>
  <c r="S1454" i="2"/>
  <c r="T1454" i="2"/>
  <c r="S1455" i="2"/>
  <c r="T1455" i="2"/>
  <c r="S1456" i="2"/>
  <c r="T1456" i="2"/>
  <c r="S1457" i="2"/>
  <c r="T1457" i="2"/>
  <c r="S1458" i="2"/>
  <c r="T1458" i="2"/>
  <c r="S1459" i="2"/>
  <c r="T1459" i="2"/>
  <c r="S1460" i="2"/>
  <c r="T1460" i="2"/>
  <c r="S1461" i="2"/>
  <c r="T1461" i="2"/>
  <c r="S1462" i="2"/>
  <c r="T1462" i="2"/>
  <c r="S1463" i="2"/>
  <c r="T1463" i="2"/>
  <c r="S1464" i="2"/>
  <c r="T1464" i="2"/>
  <c r="S1465" i="2"/>
  <c r="T1465" i="2"/>
  <c r="S1466" i="2"/>
  <c r="T1466" i="2"/>
  <c r="S1467" i="2"/>
  <c r="T1467" i="2"/>
  <c r="S1468" i="2"/>
  <c r="T1468" i="2"/>
  <c r="S1469" i="2"/>
  <c r="T1469" i="2"/>
  <c r="S1470" i="2"/>
  <c r="T1470" i="2"/>
  <c r="S1471" i="2"/>
  <c r="T1471" i="2"/>
  <c r="S1472" i="2"/>
  <c r="T1472" i="2"/>
  <c r="S1473" i="2"/>
  <c r="T1473" i="2"/>
  <c r="S1474" i="2"/>
  <c r="T1474" i="2"/>
  <c r="S1475" i="2"/>
  <c r="T1475" i="2"/>
  <c r="S1476" i="2"/>
  <c r="T1476" i="2"/>
  <c r="S1477" i="2"/>
  <c r="T1477" i="2"/>
  <c r="S1478" i="2"/>
  <c r="T1478" i="2"/>
  <c r="S1479" i="2"/>
  <c r="T1479" i="2"/>
  <c r="S1480" i="2"/>
  <c r="T1480" i="2"/>
  <c r="S1481" i="2"/>
  <c r="T1481" i="2"/>
  <c r="S1482" i="2"/>
  <c r="T1482" i="2"/>
  <c r="S1483" i="2"/>
  <c r="T1483" i="2"/>
  <c r="S1484" i="2"/>
  <c r="T1484" i="2"/>
  <c r="S1485" i="2"/>
  <c r="T1485" i="2"/>
  <c r="S1486" i="2"/>
  <c r="T1486" i="2"/>
  <c r="S1487" i="2"/>
  <c r="T1487" i="2"/>
  <c r="S1488" i="2"/>
  <c r="T1488" i="2"/>
  <c r="S1489" i="2"/>
  <c r="T1489" i="2"/>
  <c r="S1490" i="2"/>
  <c r="T1490" i="2"/>
  <c r="S1491" i="2"/>
  <c r="T1491" i="2"/>
  <c r="S1492" i="2"/>
  <c r="T1492" i="2"/>
  <c r="S1493" i="2"/>
  <c r="T1493" i="2"/>
  <c r="S1494" i="2"/>
  <c r="T1494" i="2"/>
  <c r="S1495" i="2"/>
  <c r="T1495" i="2"/>
  <c r="S1496" i="2"/>
  <c r="T1496" i="2"/>
  <c r="S1497" i="2"/>
  <c r="T1497" i="2"/>
  <c r="S1498" i="2"/>
  <c r="T1498" i="2"/>
  <c r="S1499" i="2"/>
  <c r="T1499" i="2"/>
  <c r="S1500" i="2"/>
  <c r="T1500" i="2"/>
  <c r="S1501" i="2"/>
  <c r="T1501" i="2"/>
  <c r="S1502" i="2"/>
  <c r="T1502" i="2"/>
  <c r="S1503" i="2"/>
  <c r="T1503" i="2"/>
  <c r="S1504" i="2"/>
  <c r="T1504" i="2"/>
  <c r="S1505" i="2"/>
  <c r="T1505" i="2"/>
  <c r="S1506" i="2"/>
  <c r="T1506" i="2"/>
  <c r="S1507" i="2"/>
  <c r="T1507" i="2"/>
  <c r="S1508" i="2"/>
  <c r="T1508" i="2"/>
  <c r="S1509" i="2"/>
  <c r="T1509" i="2"/>
  <c r="S1510" i="2"/>
  <c r="T1510" i="2"/>
  <c r="S1511" i="2"/>
  <c r="T1511" i="2"/>
  <c r="S1512" i="2"/>
  <c r="T1512" i="2"/>
  <c r="S1513" i="2"/>
  <c r="T1513" i="2"/>
  <c r="S1514" i="2"/>
  <c r="T1514" i="2"/>
  <c r="S1515" i="2"/>
  <c r="T1515" i="2"/>
  <c r="S1516" i="2"/>
  <c r="T1516" i="2"/>
  <c r="S1517" i="2"/>
  <c r="T1517" i="2"/>
  <c r="S1518" i="2"/>
  <c r="T1518" i="2"/>
  <c r="S1519" i="2"/>
  <c r="T1519" i="2"/>
  <c r="S1520" i="2"/>
  <c r="T1520" i="2"/>
  <c r="S1521" i="2"/>
  <c r="T1521" i="2"/>
  <c r="S1522" i="2"/>
  <c r="T1522" i="2"/>
  <c r="S1523" i="2"/>
  <c r="T1523" i="2"/>
  <c r="S1524" i="2"/>
  <c r="T1524" i="2"/>
  <c r="S1525" i="2"/>
  <c r="T1525" i="2"/>
  <c r="S1526" i="2"/>
  <c r="T1526" i="2"/>
  <c r="S1527" i="2"/>
  <c r="T1527" i="2"/>
  <c r="S1528" i="2"/>
  <c r="T1528" i="2"/>
  <c r="S1529" i="2"/>
  <c r="T1529" i="2"/>
  <c r="S1530" i="2"/>
  <c r="T1530" i="2"/>
  <c r="S1531" i="2"/>
  <c r="T1531" i="2"/>
  <c r="S1532" i="2"/>
  <c r="T1532" i="2"/>
  <c r="S1533" i="2"/>
  <c r="T1533" i="2"/>
  <c r="S1534" i="2"/>
  <c r="T1534" i="2"/>
  <c r="S1535" i="2"/>
  <c r="T1535" i="2"/>
  <c r="S1536" i="2"/>
  <c r="T1536" i="2"/>
  <c r="S1537" i="2"/>
  <c r="T1537" i="2"/>
  <c r="S1538" i="2"/>
  <c r="T1538" i="2"/>
  <c r="S1539" i="2"/>
  <c r="T1539" i="2"/>
  <c r="S1540" i="2"/>
  <c r="T1540" i="2"/>
  <c r="S1541" i="2"/>
  <c r="T1541" i="2"/>
  <c r="S1542" i="2"/>
  <c r="T1542" i="2"/>
  <c r="S1543" i="2"/>
  <c r="T1543" i="2"/>
  <c r="S1544" i="2"/>
  <c r="T1544" i="2"/>
  <c r="S1545" i="2"/>
  <c r="T1545" i="2"/>
  <c r="S1546" i="2"/>
  <c r="T1546" i="2"/>
  <c r="S1547" i="2"/>
  <c r="T1547" i="2"/>
  <c r="S1548" i="2"/>
  <c r="T1548" i="2"/>
  <c r="S1549" i="2"/>
  <c r="T1549" i="2"/>
  <c r="S1550" i="2"/>
  <c r="T1550" i="2"/>
  <c r="S1551" i="2"/>
  <c r="T1551" i="2"/>
  <c r="S1552" i="2"/>
  <c r="T1552" i="2"/>
  <c r="S1553" i="2"/>
  <c r="T1553" i="2"/>
  <c r="S1554" i="2"/>
  <c r="T1554" i="2"/>
  <c r="S1555" i="2"/>
  <c r="T1555" i="2"/>
  <c r="S1556" i="2"/>
  <c r="T1556" i="2"/>
  <c r="S1557" i="2"/>
  <c r="T1557" i="2"/>
  <c r="S1558" i="2"/>
  <c r="T1558" i="2"/>
  <c r="S1559" i="2"/>
  <c r="T1559" i="2"/>
  <c r="S1560" i="2"/>
  <c r="T1560" i="2"/>
  <c r="S1561" i="2"/>
  <c r="T1561" i="2"/>
  <c r="S1562" i="2"/>
  <c r="T1562" i="2"/>
  <c r="S1563" i="2"/>
  <c r="T1563" i="2"/>
  <c r="S1564" i="2"/>
  <c r="T1564" i="2"/>
  <c r="S1565" i="2"/>
  <c r="T1565" i="2"/>
  <c r="S1566" i="2"/>
  <c r="T1566" i="2"/>
  <c r="S1567" i="2"/>
  <c r="T1567" i="2"/>
  <c r="S1568" i="2"/>
  <c r="T1568" i="2"/>
  <c r="S1569" i="2"/>
  <c r="T1569" i="2"/>
  <c r="S1570" i="2"/>
  <c r="T1570" i="2"/>
  <c r="S1571" i="2"/>
  <c r="T1571" i="2"/>
  <c r="S1572" i="2"/>
  <c r="T1572" i="2"/>
  <c r="S1573" i="2"/>
  <c r="T1573" i="2"/>
  <c r="S1574" i="2"/>
  <c r="T1574" i="2"/>
  <c r="S1575" i="2"/>
  <c r="T1575" i="2"/>
  <c r="S1576" i="2"/>
  <c r="T1576" i="2"/>
  <c r="S1577" i="2"/>
  <c r="T1577" i="2"/>
  <c r="S1578" i="2"/>
  <c r="T1578" i="2"/>
  <c r="S1579" i="2"/>
  <c r="T1579" i="2"/>
  <c r="S1580" i="2"/>
  <c r="T1580" i="2"/>
  <c r="S1581" i="2"/>
  <c r="T1581" i="2"/>
  <c r="S1582" i="2"/>
  <c r="T1582" i="2"/>
  <c r="S1583" i="2"/>
  <c r="T1583" i="2"/>
  <c r="S1584" i="2"/>
  <c r="T1584" i="2"/>
  <c r="S1585" i="2"/>
  <c r="T1585" i="2"/>
  <c r="S1586" i="2"/>
  <c r="T1586" i="2"/>
  <c r="S1587" i="2"/>
  <c r="T1587" i="2"/>
  <c r="S1588" i="2"/>
  <c r="T1588" i="2"/>
  <c r="S1589" i="2"/>
  <c r="T1589" i="2"/>
  <c r="S1590" i="2"/>
  <c r="T1590" i="2"/>
  <c r="S1591" i="2"/>
  <c r="T1591" i="2"/>
  <c r="S1592" i="2"/>
  <c r="T1592" i="2"/>
  <c r="S1593" i="2"/>
  <c r="T1593" i="2"/>
  <c r="S1594" i="2"/>
  <c r="T1594" i="2"/>
  <c r="S1595" i="2"/>
  <c r="T1595" i="2"/>
  <c r="S1596" i="2"/>
  <c r="T1596" i="2"/>
  <c r="S1597" i="2"/>
  <c r="T1597" i="2"/>
  <c r="S1598" i="2"/>
  <c r="T1598" i="2"/>
  <c r="S1599" i="2"/>
  <c r="T1599" i="2"/>
  <c r="S1600" i="2"/>
  <c r="T1600" i="2"/>
  <c r="S1601" i="2"/>
  <c r="T1601" i="2"/>
  <c r="S1602" i="2"/>
  <c r="T1602" i="2"/>
  <c r="S1603" i="2"/>
  <c r="T1603" i="2"/>
  <c r="S1604" i="2"/>
  <c r="T1604" i="2"/>
  <c r="S1605" i="2"/>
  <c r="T1605" i="2"/>
  <c r="S1606" i="2"/>
  <c r="T1606" i="2"/>
  <c r="S1607" i="2"/>
  <c r="T1607" i="2"/>
  <c r="S1608" i="2"/>
  <c r="T1608" i="2"/>
  <c r="S1609" i="2"/>
  <c r="T1609" i="2"/>
  <c r="S1610" i="2"/>
  <c r="T1610" i="2"/>
  <c r="S1611" i="2"/>
  <c r="T1611" i="2"/>
  <c r="S1612" i="2"/>
  <c r="T1612" i="2"/>
  <c r="S1613" i="2"/>
  <c r="T1613" i="2"/>
  <c r="S1614" i="2"/>
  <c r="T1614" i="2"/>
  <c r="S1615" i="2"/>
  <c r="T1615" i="2"/>
  <c r="S1616" i="2"/>
  <c r="T1616" i="2"/>
  <c r="S1617" i="2"/>
  <c r="T1617" i="2"/>
  <c r="S1618" i="2"/>
  <c r="T1618" i="2"/>
  <c r="S1619" i="2"/>
  <c r="T1619" i="2"/>
  <c r="S1620" i="2"/>
  <c r="T1620" i="2"/>
  <c r="S1621" i="2"/>
  <c r="T1621" i="2"/>
  <c r="S1622" i="2"/>
  <c r="T1622" i="2"/>
  <c r="S1623" i="2"/>
  <c r="T1623" i="2"/>
  <c r="S1624" i="2"/>
  <c r="T1624" i="2"/>
  <c r="S1625" i="2"/>
  <c r="T1625" i="2"/>
  <c r="S1626" i="2"/>
  <c r="T1626" i="2"/>
  <c r="S1627" i="2"/>
  <c r="T1627" i="2"/>
  <c r="S1628" i="2"/>
  <c r="T1628" i="2"/>
  <c r="S1629" i="2"/>
  <c r="T1629" i="2"/>
  <c r="S1630" i="2"/>
  <c r="T1630" i="2"/>
  <c r="S1631" i="2"/>
  <c r="T1631" i="2"/>
  <c r="S1632" i="2"/>
  <c r="T1632" i="2"/>
  <c r="S1633" i="2"/>
  <c r="T1633" i="2"/>
  <c r="S1634" i="2"/>
  <c r="T1634" i="2"/>
  <c r="S1635" i="2"/>
  <c r="T1635" i="2"/>
  <c r="S1636" i="2"/>
  <c r="T1636" i="2"/>
  <c r="S1637" i="2"/>
  <c r="T1637" i="2"/>
  <c r="S1638" i="2"/>
  <c r="T1638" i="2"/>
  <c r="S1639" i="2"/>
  <c r="T1639" i="2"/>
  <c r="S1640" i="2"/>
  <c r="T1640" i="2"/>
  <c r="S1641" i="2"/>
  <c r="T1641" i="2"/>
  <c r="S1642" i="2"/>
  <c r="T1642" i="2"/>
  <c r="S1643" i="2"/>
  <c r="T1643" i="2"/>
  <c r="S1644" i="2"/>
  <c r="T1644" i="2"/>
  <c r="S1645" i="2"/>
  <c r="T1645" i="2"/>
  <c r="S1646" i="2"/>
  <c r="T1646" i="2"/>
  <c r="S1647" i="2"/>
  <c r="T1647" i="2"/>
  <c r="S1648" i="2"/>
  <c r="T1648" i="2"/>
  <c r="S1649" i="2"/>
  <c r="T1649" i="2"/>
  <c r="S1650" i="2"/>
  <c r="T1650" i="2"/>
  <c r="S1651" i="2"/>
  <c r="T1651" i="2"/>
  <c r="S1652" i="2"/>
  <c r="T1652" i="2"/>
  <c r="S1653" i="2"/>
  <c r="T1653" i="2"/>
  <c r="S1654" i="2"/>
  <c r="T1654" i="2"/>
  <c r="S1655" i="2"/>
  <c r="T1655" i="2"/>
  <c r="S1656" i="2"/>
  <c r="T1656" i="2"/>
  <c r="S1657" i="2"/>
  <c r="T1657" i="2"/>
  <c r="S1658" i="2"/>
  <c r="T1658" i="2"/>
  <c r="S1659" i="2"/>
  <c r="T1659" i="2"/>
  <c r="S1660" i="2"/>
  <c r="T1660" i="2"/>
  <c r="S1661" i="2"/>
  <c r="T1661" i="2"/>
  <c r="S1662" i="2"/>
  <c r="T1662" i="2"/>
  <c r="S1663" i="2"/>
  <c r="T1663" i="2"/>
  <c r="S1664" i="2"/>
  <c r="T1664" i="2"/>
  <c r="S1665" i="2"/>
  <c r="T1665" i="2"/>
  <c r="S1666" i="2"/>
  <c r="T1666" i="2"/>
  <c r="S1667" i="2"/>
  <c r="T1667" i="2"/>
  <c r="S1668" i="2"/>
  <c r="T1668" i="2"/>
  <c r="S1669" i="2"/>
  <c r="T1669" i="2"/>
  <c r="S1670" i="2"/>
  <c r="T1670" i="2"/>
  <c r="S1671" i="2"/>
  <c r="T1671" i="2"/>
  <c r="S1672" i="2"/>
  <c r="T1672" i="2"/>
  <c r="S1673" i="2"/>
  <c r="T1673" i="2"/>
  <c r="S1674" i="2"/>
  <c r="T1674" i="2"/>
  <c r="S1675" i="2"/>
  <c r="T1675" i="2"/>
  <c r="S1676" i="2"/>
  <c r="T1676" i="2"/>
  <c r="S1677" i="2"/>
  <c r="T1677" i="2"/>
  <c r="S1678" i="2"/>
  <c r="T1678" i="2"/>
  <c r="S1679" i="2"/>
  <c r="T1679" i="2"/>
  <c r="S1680" i="2"/>
  <c r="T1680" i="2"/>
  <c r="S1681" i="2"/>
  <c r="T1681" i="2"/>
  <c r="S1682" i="2"/>
  <c r="T1682" i="2"/>
  <c r="S1683" i="2"/>
  <c r="T1683" i="2"/>
  <c r="S1684" i="2"/>
  <c r="T1684" i="2"/>
  <c r="S1685" i="2"/>
  <c r="T1685" i="2"/>
  <c r="S1686" i="2"/>
  <c r="T1686" i="2"/>
  <c r="S1687" i="2"/>
  <c r="T1687" i="2"/>
  <c r="S1688" i="2"/>
  <c r="T1688" i="2"/>
  <c r="S1689" i="2"/>
  <c r="T1689" i="2"/>
  <c r="S1690" i="2"/>
  <c r="T1690" i="2"/>
  <c r="S1691" i="2"/>
  <c r="T1691" i="2"/>
  <c r="S1692" i="2"/>
  <c r="T1692" i="2"/>
  <c r="S1693" i="2"/>
  <c r="T1693" i="2"/>
  <c r="S1694" i="2"/>
  <c r="T1694" i="2"/>
  <c r="S1695" i="2"/>
  <c r="T1695" i="2"/>
  <c r="S1696" i="2"/>
  <c r="T1696" i="2"/>
  <c r="S1697" i="2"/>
  <c r="T1697" i="2"/>
  <c r="S1698" i="2"/>
  <c r="T1698" i="2"/>
  <c r="S1699" i="2"/>
  <c r="T1699" i="2"/>
  <c r="S1700" i="2"/>
  <c r="T1700" i="2"/>
  <c r="S1701" i="2"/>
  <c r="T1701" i="2"/>
  <c r="S1702" i="2"/>
  <c r="T1702" i="2"/>
  <c r="S1703" i="2"/>
  <c r="T1703" i="2"/>
  <c r="S1704" i="2"/>
  <c r="T1704" i="2"/>
  <c r="S1705" i="2"/>
  <c r="T1705" i="2"/>
  <c r="S1706" i="2"/>
  <c r="T1706" i="2"/>
  <c r="S1707" i="2"/>
  <c r="T1707" i="2"/>
  <c r="S1708" i="2"/>
  <c r="T1708" i="2"/>
  <c r="S1709" i="2"/>
  <c r="T1709" i="2"/>
  <c r="S1710" i="2"/>
  <c r="T1710" i="2"/>
  <c r="S1711" i="2"/>
  <c r="T1711" i="2"/>
  <c r="S1712" i="2"/>
  <c r="T1712" i="2"/>
  <c r="S1713" i="2"/>
  <c r="T1713" i="2"/>
  <c r="S1714" i="2"/>
  <c r="T1714" i="2"/>
  <c r="S1715" i="2"/>
  <c r="T1715" i="2"/>
  <c r="S1716" i="2"/>
  <c r="T1716" i="2"/>
  <c r="S1717" i="2"/>
  <c r="T1717" i="2"/>
  <c r="S1718" i="2"/>
  <c r="T1718" i="2"/>
  <c r="S1719" i="2"/>
  <c r="T1719" i="2"/>
  <c r="S1720" i="2"/>
  <c r="T1720" i="2"/>
  <c r="S1721" i="2"/>
  <c r="T1721" i="2"/>
  <c r="S1722" i="2"/>
  <c r="T1722" i="2"/>
  <c r="S1723" i="2"/>
  <c r="T1723" i="2"/>
  <c r="S1724" i="2"/>
  <c r="T1724" i="2"/>
  <c r="S1725" i="2"/>
  <c r="T1725" i="2"/>
  <c r="S1726" i="2"/>
  <c r="T1726" i="2"/>
  <c r="S1727" i="2"/>
  <c r="T1727" i="2"/>
  <c r="S1728" i="2"/>
  <c r="T1728" i="2"/>
  <c r="S1729" i="2"/>
  <c r="T1729" i="2"/>
  <c r="S1730" i="2"/>
  <c r="T1730" i="2"/>
  <c r="S1731" i="2"/>
  <c r="T1731" i="2"/>
  <c r="S1732" i="2"/>
  <c r="T1732" i="2"/>
  <c r="S1733" i="2"/>
  <c r="T1733" i="2"/>
  <c r="S1734" i="2"/>
  <c r="T1734" i="2"/>
  <c r="S1735" i="2"/>
  <c r="T1735" i="2"/>
  <c r="S1736" i="2"/>
  <c r="T1736" i="2"/>
  <c r="S1737" i="2"/>
  <c r="T1737" i="2"/>
  <c r="S1738" i="2"/>
  <c r="T1738" i="2"/>
  <c r="S1739" i="2"/>
  <c r="T1739" i="2"/>
  <c r="S1740" i="2"/>
  <c r="T1740" i="2"/>
  <c r="S1741" i="2"/>
  <c r="T1741" i="2"/>
  <c r="S1742" i="2"/>
  <c r="T1742" i="2"/>
  <c r="S1743" i="2"/>
  <c r="T1743" i="2"/>
  <c r="S1744" i="2"/>
  <c r="T1744" i="2"/>
  <c r="S1745" i="2"/>
  <c r="T1745" i="2"/>
  <c r="S1746" i="2"/>
  <c r="T1746" i="2"/>
  <c r="S1747" i="2"/>
  <c r="T1747" i="2"/>
  <c r="S1748" i="2"/>
  <c r="T1748" i="2"/>
  <c r="S1749" i="2"/>
  <c r="T1749" i="2"/>
  <c r="S1750" i="2"/>
  <c r="T1750" i="2"/>
  <c r="S1751" i="2"/>
  <c r="T1751" i="2"/>
  <c r="S1752" i="2"/>
  <c r="T1752" i="2"/>
  <c r="S1753" i="2"/>
  <c r="T1753" i="2"/>
  <c r="S1754" i="2"/>
  <c r="T1754" i="2"/>
  <c r="S1755" i="2"/>
  <c r="T1755" i="2"/>
  <c r="S1756" i="2"/>
  <c r="T1756" i="2"/>
  <c r="S1757" i="2"/>
  <c r="T1757" i="2"/>
  <c r="S1758" i="2"/>
  <c r="T1758" i="2"/>
  <c r="S1759" i="2"/>
  <c r="T1759" i="2"/>
  <c r="S1760" i="2"/>
  <c r="T1760" i="2"/>
  <c r="S1761" i="2"/>
  <c r="T1761" i="2"/>
  <c r="S1762" i="2"/>
  <c r="T1762" i="2"/>
  <c r="S1763" i="2"/>
  <c r="T1763" i="2"/>
  <c r="S1764" i="2"/>
  <c r="T1764" i="2"/>
  <c r="S1765" i="2"/>
  <c r="T1765" i="2"/>
  <c r="S1766" i="2"/>
  <c r="T1766" i="2"/>
  <c r="S1767" i="2"/>
  <c r="T1767" i="2"/>
  <c r="S1768" i="2"/>
  <c r="T1768" i="2"/>
  <c r="S1769" i="2"/>
  <c r="T1769" i="2"/>
  <c r="S1770" i="2"/>
  <c r="T1770" i="2"/>
  <c r="S1771" i="2"/>
  <c r="T1771" i="2"/>
  <c r="S1772" i="2"/>
  <c r="T1772" i="2"/>
  <c r="S1773" i="2"/>
  <c r="T1773" i="2"/>
  <c r="S1774" i="2"/>
  <c r="T1774" i="2"/>
  <c r="S1775" i="2"/>
  <c r="T1775" i="2"/>
  <c r="S1776" i="2"/>
  <c r="T1776" i="2"/>
  <c r="S1777" i="2"/>
  <c r="T1777" i="2"/>
  <c r="S1778" i="2"/>
  <c r="T1778" i="2"/>
  <c r="S1779" i="2"/>
  <c r="T1779" i="2"/>
  <c r="S1780" i="2"/>
  <c r="T1780" i="2"/>
  <c r="S1781" i="2"/>
  <c r="T1781" i="2"/>
  <c r="S1782" i="2"/>
  <c r="T1782" i="2"/>
  <c r="S1783" i="2"/>
  <c r="T1783" i="2"/>
  <c r="S1784" i="2"/>
  <c r="T1784" i="2"/>
  <c r="S1785" i="2"/>
  <c r="T1785" i="2"/>
  <c r="S1786" i="2"/>
  <c r="T1786" i="2"/>
  <c r="S1787" i="2"/>
  <c r="T1787" i="2"/>
  <c r="S1788" i="2"/>
  <c r="T1788" i="2"/>
  <c r="S1789" i="2"/>
  <c r="T1789" i="2"/>
  <c r="S1790" i="2"/>
  <c r="T1790" i="2"/>
  <c r="S1791" i="2"/>
  <c r="T1791" i="2"/>
  <c r="S1792" i="2"/>
  <c r="T1792" i="2"/>
  <c r="S1793" i="2"/>
  <c r="T1793" i="2"/>
  <c r="S1794" i="2"/>
  <c r="T1794" i="2"/>
  <c r="S1795" i="2"/>
  <c r="T1795" i="2"/>
  <c r="S1796" i="2"/>
  <c r="T1796" i="2"/>
  <c r="S1797" i="2"/>
  <c r="T1797" i="2"/>
  <c r="S1798" i="2"/>
  <c r="T1798" i="2"/>
  <c r="S1799" i="2"/>
  <c r="T1799" i="2"/>
  <c r="S1800" i="2"/>
  <c r="T1800" i="2"/>
  <c r="S1801" i="2"/>
  <c r="T1801" i="2"/>
  <c r="S1802" i="2"/>
  <c r="T1802" i="2"/>
  <c r="S1803" i="2"/>
  <c r="T1803" i="2"/>
  <c r="S1804" i="2"/>
  <c r="T1804" i="2"/>
  <c r="S1805" i="2"/>
  <c r="T1805" i="2"/>
  <c r="S1806" i="2"/>
  <c r="T1806" i="2"/>
  <c r="S1807" i="2"/>
  <c r="T1807" i="2"/>
  <c r="S1808" i="2"/>
  <c r="T1808" i="2"/>
  <c r="S1809" i="2"/>
  <c r="T1809" i="2"/>
  <c r="S1810" i="2"/>
  <c r="T1810" i="2"/>
  <c r="S1811" i="2"/>
  <c r="T1811" i="2"/>
  <c r="S1812" i="2"/>
  <c r="T1812" i="2"/>
  <c r="S1813" i="2"/>
  <c r="T1813" i="2"/>
  <c r="S1814" i="2"/>
  <c r="T1814" i="2"/>
  <c r="S1815" i="2"/>
  <c r="T1815" i="2"/>
  <c r="S1816" i="2"/>
  <c r="T1816" i="2"/>
  <c r="S1817" i="2"/>
  <c r="T1817" i="2"/>
  <c r="S1818" i="2"/>
  <c r="T1818" i="2"/>
  <c r="S1819" i="2"/>
  <c r="T1819" i="2"/>
  <c r="S1820" i="2"/>
  <c r="T1820" i="2"/>
  <c r="S1821" i="2"/>
  <c r="T1821" i="2"/>
  <c r="S1822" i="2"/>
  <c r="T1822" i="2"/>
  <c r="S1823" i="2"/>
  <c r="T1823" i="2"/>
  <c r="S1824" i="2"/>
  <c r="T1824" i="2"/>
  <c r="S1825" i="2"/>
  <c r="T1825" i="2"/>
  <c r="S1826" i="2"/>
  <c r="T1826" i="2"/>
  <c r="S1827" i="2"/>
  <c r="T1827" i="2"/>
  <c r="S1828" i="2"/>
  <c r="T1828" i="2"/>
  <c r="S1829" i="2"/>
  <c r="T1829" i="2"/>
  <c r="S1830" i="2"/>
  <c r="T1830" i="2"/>
  <c r="S1831" i="2"/>
  <c r="T1831" i="2"/>
  <c r="S1832" i="2"/>
  <c r="T1832" i="2"/>
  <c r="S1833" i="2"/>
  <c r="T1833" i="2"/>
  <c r="S1834" i="2"/>
  <c r="T1834" i="2"/>
  <c r="S1835" i="2"/>
  <c r="T1835" i="2"/>
  <c r="S1836" i="2"/>
  <c r="T1836" i="2"/>
  <c r="S1837" i="2"/>
  <c r="T1837" i="2"/>
  <c r="S1838" i="2"/>
  <c r="T1838" i="2"/>
  <c r="S1839" i="2"/>
  <c r="T1839" i="2"/>
  <c r="S1840" i="2"/>
  <c r="T1840" i="2"/>
  <c r="S1841" i="2"/>
  <c r="T1841" i="2"/>
  <c r="S1842" i="2"/>
  <c r="T1842" i="2"/>
  <c r="S1843" i="2"/>
  <c r="T1843" i="2"/>
  <c r="S1844" i="2"/>
  <c r="T1844" i="2"/>
  <c r="S1845" i="2"/>
  <c r="T1845" i="2"/>
  <c r="S1846" i="2"/>
  <c r="T1846" i="2"/>
  <c r="S1847" i="2"/>
  <c r="T1847" i="2"/>
  <c r="S1848" i="2"/>
  <c r="T1848" i="2"/>
  <c r="S1849" i="2"/>
  <c r="T1849" i="2"/>
  <c r="S1850" i="2"/>
  <c r="T1850" i="2"/>
  <c r="S1851" i="2"/>
  <c r="T1851" i="2"/>
  <c r="S1852" i="2"/>
  <c r="T1852" i="2"/>
  <c r="S1853" i="2"/>
  <c r="T1853" i="2"/>
  <c r="S1854" i="2"/>
  <c r="T1854" i="2"/>
  <c r="S1855" i="2"/>
  <c r="T1855" i="2"/>
  <c r="S1856" i="2"/>
  <c r="T1856" i="2"/>
  <c r="S1857" i="2"/>
  <c r="T1857" i="2"/>
  <c r="S1858" i="2"/>
  <c r="T1858" i="2"/>
  <c r="S1859" i="2"/>
  <c r="T1859" i="2"/>
  <c r="S1860" i="2"/>
  <c r="T1860" i="2"/>
  <c r="S1861" i="2"/>
  <c r="T1861" i="2"/>
  <c r="S1862" i="2"/>
  <c r="T1862" i="2"/>
  <c r="S1863" i="2"/>
  <c r="T1863" i="2"/>
  <c r="S1864" i="2"/>
  <c r="T1864" i="2"/>
  <c r="S1865" i="2"/>
  <c r="T1865" i="2"/>
  <c r="S1866" i="2"/>
  <c r="T1866" i="2"/>
  <c r="S1867" i="2"/>
  <c r="T1867" i="2"/>
  <c r="S1868" i="2"/>
  <c r="T1868" i="2"/>
  <c r="S1869" i="2"/>
  <c r="T1869" i="2"/>
  <c r="S1870" i="2"/>
  <c r="T1870" i="2"/>
  <c r="S1871" i="2"/>
  <c r="T1871" i="2"/>
  <c r="S1872" i="2"/>
  <c r="T1872" i="2"/>
  <c r="S1873" i="2"/>
  <c r="T1873" i="2"/>
  <c r="S1874" i="2"/>
  <c r="T1874" i="2"/>
  <c r="S1875" i="2"/>
  <c r="T1875" i="2"/>
  <c r="S1876" i="2"/>
  <c r="T1876" i="2"/>
  <c r="S1877" i="2"/>
  <c r="T1877" i="2"/>
  <c r="S1878" i="2"/>
  <c r="T1878" i="2"/>
  <c r="S1879" i="2"/>
  <c r="T1879" i="2"/>
  <c r="S1880" i="2"/>
  <c r="T1880" i="2"/>
  <c r="S1881" i="2"/>
  <c r="T1881" i="2"/>
  <c r="S1882" i="2"/>
  <c r="T1882" i="2"/>
  <c r="S1883" i="2"/>
  <c r="T1883" i="2"/>
  <c r="S1884" i="2"/>
  <c r="T1884" i="2"/>
  <c r="S1885" i="2"/>
  <c r="T1885" i="2"/>
  <c r="S1886" i="2"/>
  <c r="T1886" i="2"/>
  <c r="S1887" i="2"/>
  <c r="T1887" i="2"/>
  <c r="S1888" i="2"/>
  <c r="T1888" i="2"/>
  <c r="S1889" i="2"/>
  <c r="T1889" i="2"/>
  <c r="S1890" i="2"/>
  <c r="T1890" i="2"/>
  <c r="S1891" i="2"/>
  <c r="T1891" i="2"/>
  <c r="S1892" i="2"/>
  <c r="T1892" i="2"/>
  <c r="S1893" i="2"/>
  <c r="T1893" i="2"/>
  <c r="S1894" i="2"/>
  <c r="T1894" i="2"/>
  <c r="S1895" i="2"/>
  <c r="T1895" i="2"/>
  <c r="S1896" i="2"/>
  <c r="T1896" i="2"/>
  <c r="S1897" i="2"/>
  <c r="T1897" i="2"/>
  <c r="S1898" i="2"/>
  <c r="T1898" i="2"/>
  <c r="S1899" i="2"/>
  <c r="T1899" i="2"/>
  <c r="S1900" i="2"/>
  <c r="T1900" i="2"/>
  <c r="S1901" i="2"/>
  <c r="T1901" i="2"/>
  <c r="S1902" i="2"/>
  <c r="T1902" i="2"/>
  <c r="S1903" i="2"/>
  <c r="T1903" i="2"/>
  <c r="S1904" i="2"/>
  <c r="T1904" i="2"/>
  <c r="S1905" i="2"/>
  <c r="T1905" i="2"/>
  <c r="S1906" i="2"/>
  <c r="T1906" i="2"/>
  <c r="S1907" i="2"/>
  <c r="T1907" i="2"/>
  <c r="S1908" i="2"/>
  <c r="T1908" i="2"/>
  <c r="S1909" i="2"/>
  <c r="T1909" i="2"/>
  <c r="S1910" i="2"/>
  <c r="T1910" i="2"/>
  <c r="S1911" i="2"/>
  <c r="T1911" i="2"/>
  <c r="S1912" i="2"/>
  <c r="T1912" i="2"/>
  <c r="S1913" i="2"/>
  <c r="T1913" i="2"/>
  <c r="S1914" i="2"/>
  <c r="T1914" i="2"/>
  <c r="S1915" i="2"/>
  <c r="T1915" i="2"/>
  <c r="S1916" i="2"/>
  <c r="T1916" i="2"/>
  <c r="S1917" i="2"/>
  <c r="T1917" i="2"/>
  <c r="S1918" i="2"/>
  <c r="T1918" i="2"/>
  <c r="S1919" i="2"/>
  <c r="T1919" i="2"/>
  <c r="S1920" i="2"/>
  <c r="T1920" i="2"/>
  <c r="S1921" i="2"/>
  <c r="T1921" i="2"/>
  <c r="S1922" i="2"/>
  <c r="T1922" i="2"/>
  <c r="S1923" i="2"/>
  <c r="T1923" i="2"/>
  <c r="S1924" i="2"/>
  <c r="T1924" i="2"/>
  <c r="S1925" i="2"/>
  <c r="T1925" i="2"/>
  <c r="S1926" i="2"/>
  <c r="T1926" i="2"/>
  <c r="S1927" i="2"/>
  <c r="T1927" i="2"/>
  <c r="S1928" i="2"/>
  <c r="T1928" i="2"/>
  <c r="S1929" i="2"/>
  <c r="T1929" i="2"/>
  <c r="S1930" i="2"/>
  <c r="T1930" i="2"/>
  <c r="S1931" i="2"/>
  <c r="T1931" i="2"/>
  <c r="S1932" i="2"/>
  <c r="T1932" i="2"/>
  <c r="S1933" i="2"/>
  <c r="T1933" i="2"/>
  <c r="S1934" i="2"/>
  <c r="T1934" i="2"/>
  <c r="S1935" i="2"/>
  <c r="T1935" i="2"/>
  <c r="S1936" i="2"/>
  <c r="T1936" i="2"/>
  <c r="S1937" i="2"/>
  <c r="T1937" i="2"/>
  <c r="S1938" i="2"/>
  <c r="T1938" i="2"/>
  <c r="S1939" i="2"/>
  <c r="T1939" i="2"/>
  <c r="S1940" i="2"/>
  <c r="T1940" i="2"/>
  <c r="S1941" i="2"/>
  <c r="T1941" i="2"/>
  <c r="S1942" i="2"/>
  <c r="T1942" i="2"/>
  <c r="S1943" i="2"/>
  <c r="T1943" i="2"/>
  <c r="S1944" i="2"/>
  <c r="T1944" i="2"/>
  <c r="S1945" i="2"/>
  <c r="T1945" i="2"/>
  <c r="S1946" i="2"/>
  <c r="T1946" i="2"/>
  <c r="S1947" i="2"/>
  <c r="T1947" i="2"/>
  <c r="S1948" i="2"/>
  <c r="T1948" i="2"/>
  <c r="S1949" i="2"/>
  <c r="T1949" i="2"/>
  <c r="S1950" i="2"/>
  <c r="T1950" i="2"/>
  <c r="S1951" i="2"/>
  <c r="T1951" i="2"/>
  <c r="S1952" i="2"/>
  <c r="T1952" i="2"/>
  <c r="S1953" i="2"/>
  <c r="T1953" i="2"/>
  <c r="S1954" i="2"/>
  <c r="T1954" i="2"/>
  <c r="S1955" i="2"/>
  <c r="T1955" i="2"/>
  <c r="S1956" i="2"/>
  <c r="T1956" i="2"/>
  <c r="S1957" i="2"/>
  <c r="T1957" i="2"/>
  <c r="S1958" i="2"/>
  <c r="T1958" i="2"/>
  <c r="S1959" i="2"/>
  <c r="T1959" i="2"/>
  <c r="S1960" i="2"/>
  <c r="T1960" i="2"/>
  <c r="S1961" i="2"/>
  <c r="T1961" i="2"/>
  <c r="S1962" i="2"/>
  <c r="T1962" i="2"/>
  <c r="S1963" i="2"/>
  <c r="T1963" i="2"/>
  <c r="S1964" i="2"/>
  <c r="T1964" i="2"/>
  <c r="S1965" i="2"/>
  <c r="T1965" i="2"/>
  <c r="S1966" i="2"/>
  <c r="T1966" i="2"/>
  <c r="S1967" i="2"/>
  <c r="T1967" i="2"/>
  <c r="S1968" i="2"/>
  <c r="T1968" i="2"/>
  <c r="S1969" i="2"/>
  <c r="T1969" i="2"/>
  <c r="S1970" i="2"/>
  <c r="T1970" i="2"/>
  <c r="S1971" i="2"/>
  <c r="T1971" i="2"/>
  <c r="S1972" i="2"/>
  <c r="T1972" i="2"/>
  <c r="S1973" i="2"/>
  <c r="T1973" i="2"/>
  <c r="S1974" i="2"/>
  <c r="T1974" i="2"/>
  <c r="S1975" i="2"/>
  <c r="T1975" i="2"/>
  <c r="S1976" i="2"/>
  <c r="T1976" i="2"/>
  <c r="S1977" i="2"/>
  <c r="T1977" i="2"/>
  <c r="S1978" i="2"/>
  <c r="T1978" i="2"/>
  <c r="S1979" i="2"/>
  <c r="T1979" i="2"/>
  <c r="S1980" i="2"/>
  <c r="T1980" i="2"/>
  <c r="S1981" i="2"/>
  <c r="T1981" i="2"/>
  <c r="S1982" i="2"/>
  <c r="T1982" i="2"/>
  <c r="S1983" i="2"/>
  <c r="T1983" i="2"/>
  <c r="S1984" i="2"/>
  <c r="T1984" i="2"/>
  <c r="S1985" i="2"/>
  <c r="T1985" i="2"/>
  <c r="S1986" i="2"/>
  <c r="T1986" i="2"/>
  <c r="S1987" i="2"/>
  <c r="T1987" i="2"/>
  <c r="S1988" i="2"/>
  <c r="T1988" i="2"/>
  <c r="S1989" i="2"/>
  <c r="T1989" i="2"/>
  <c r="S1990" i="2"/>
  <c r="T1990" i="2"/>
  <c r="S1991" i="2"/>
  <c r="T1991" i="2"/>
  <c r="S1992" i="2"/>
  <c r="T1992" i="2"/>
  <c r="S1993" i="2"/>
  <c r="T1993" i="2"/>
  <c r="S1994" i="2"/>
  <c r="T1994" i="2"/>
  <c r="S1995" i="2"/>
  <c r="T1995" i="2"/>
  <c r="S1996" i="2"/>
  <c r="T1996" i="2"/>
  <c r="S1997" i="2"/>
  <c r="T1997" i="2"/>
  <c r="S1998" i="2"/>
  <c r="T1998" i="2"/>
  <c r="S1999" i="2"/>
  <c r="T1999" i="2"/>
  <c r="S2000" i="2"/>
  <c r="T2000" i="2"/>
  <c r="S2001" i="2"/>
  <c r="T2001" i="2"/>
  <c r="S2002" i="2"/>
  <c r="T2002" i="2"/>
  <c r="S2003" i="2"/>
  <c r="T2003" i="2"/>
  <c r="S2004" i="2"/>
  <c r="T2004" i="2"/>
  <c r="S2005" i="2"/>
  <c r="T2005" i="2"/>
  <c r="S2006" i="2"/>
  <c r="T2006" i="2"/>
  <c r="S2007" i="2"/>
  <c r="T2007" i="2"/>
  <c r="S2008" i="2"/>
  <c r="T2008" i="2"/>
  <c r="S2009" i="2"/>
  <c r="T2009" i="2"/>
  <c r="S2010" i="2"/>
  <c r="T2010" i="2"/>
  <c r="S2011" i="2"/>
  <c r="T2011" i="2"/>
  <c r="S2012" i="2"/>
  <c r="T2012" i="2"/>
  <c r="S2013" i="2"/>
  <c r="T2013" i="2"/>
  <c r="S2014" i="2"/>
  <c r="T2014" i="2"/>
  <c r="S2015" i="2"/>
  <c r="T2015" i="2"/>
  <c r="S2016" i="2"/>
  <c r="T2016" i="2"/>
  <c r="S2017" i="2"/>
  <c r="T2017" i="2"/>
  <c r="S2018" i="2"/>
  <c r="T2018" i="2"/>
  <c r="S2019" i="2"/>
  <c r="T2019" i="2"/>
  <c r="S2020" i="2"/>
  <c r="T2020" i="2"/>
  <c r="S2021" i="2"/>
  <c r="T2021" i="2"/>
  <c r="S2022" i="2"/>
  <c r="T2022" i="2"/>
  <c r="S2023" i="2"/>
  <c r="T2023" i="2"/>
  <c r="S2024" i="2"/>
  <c r="T2024" i="2"/>
  <c r="S2025" i="2"/>
  <c r="T2025" i="2"/>
  <c r="S2026" i="2"/>
  <c r="T2026" i="2"/>
  <c r="S2027" i="2"/>
  <c r="T2027" i="2"/>
  <c r="S2028" i="2"/>
  <c r="T2028" i="2"/>
  <c r="S2029" i="2"/>
  <c r="T2029" i="2"/>
  <c r="S2030" i="2"/>
  <c r="T2030" i="2"/>
  <c r="S2031" i="2"/>
  <c r="T2031" i="2"/>
  <c r="S2032" i="2"/>
  <c r="T2032" i="2"/>
  <c r="S2033" i="2"/>
  <c r="T2033" i="2"/>
  <c r="S2034" i="2"/>
  <c r="T2034" i="2"/>
  <c r="S2035" i="2"/>
  <c r="T2035" i="2"/>
  <c r="S2036" i="2"/>
  <c r="T2036" i="2"/>
  <c r="S2037" i="2"/>
  <c r="T2037" i="2"/>
  <c r="S2038" i="2"/>
  <c r="T2038" i="2"/>
  <c r="S2039" i="2"/>
  <c r="T2039" i="2"/>
  <c r="S2040" i="2"/>
  <c r="T2040" i="2"/>
  <c r="S2041" i="2"/>
  <c r="T2041" i="2"/>
  <c r="S2042" i="2"/>
  <c r="T2042" i="2"/>
  <c r="S2043" i="2"/>
  <c r="T2043" i="2"/>
  <c r="S2044" i="2"/>
  <c r="T2044" i="2"/>
  <c r="S2045" i="2"/>
  <c r="T2045" i="2"/>
  <c r="S2046" i="2"/>
  <c r="T2046" i="2"/>
  <c r="S2047" i="2"/>
  <c r="T2047" i="2"/>
  <c r="S2048" i="2"/>
  <c r="T2048" i="2"/>
  <c r="S2049" i="2"/>
  <c r="T2049" i="2"/>
  <c r="S2050" i="2"/>
  <c r="T2050" i="2"/>
  <c r="S2051" i="2"/>
  <c r="T2051" i="2"/>
  <c r="S2052" i="2"/>
  <c r="T2052" i="2"/>
  <c r="S2053" i="2"/>
  <c r="T2053" i="2"/>
  <c r="S2054" i="2"/>
  <c r="T2054" i="2"/>
  <c r="S2055" i="2"/>
  <c r="T2055" i="2"/>
  <c r="S2056" i="2"/>
  <c r="T2056" i="2"/>
  <c r="S2057" i="2"/>
  <c r="T2057" i="2"/>
  <c r="S2058" i="2"/>
  <c r="T2058" i="2"/>
  <c r="S2059" i="2"/>
  <c r="T2059" i="2"/>
  <c r="S2060" i="2"/>
  <c r="T2060" i="2"/>
  <c r="S2061" i="2"/>
  <c r="T2061" i="2"/>
  <c r="S2062" i="2"/>
  <c r="T2062" i="2"/>
  <c r="S2063" i="2"/>
  <c r="T2063" i="2"/>
  <c r="S2064" i="2"/>
  <c r="T2064" i="2"/>
  <c r="S2065" i="2"/>
  <c r="T2065" i="2"/>
  <c r="S2066" i="2"/>
  <c r="T2066" i="2"/>
  <c r="S2067" i="2"/>
  <c r="T2067" i="2"/>
  <c r="S2068" i="2"/>
  <c r="T2068" i="2"/>
  <c r="S2069" i="2"/>
  <c r="T2069" i="2"/>
  <c r="S2070" i="2"/>
  <c r="T2070" i="2"/>
  <c r="S2071" i="2"/>
  <c r="T2071" i="2"/>
  <c r="S2072" i="2"/>
  <c r="T2072" i="2"/>
  <c r="S2073" i="2"/>
  <c r="T2073" i="2"/>
  <c r="S2074" i="2"/>
  <c r="T2074" i="2"/>
  <c r="S2075" i="2"/>
  <c r="T2075" i="2"/>
  <c r="S2076" i="2"/>
  <c r="T2076" i="2"/>
  <c r="S2077" i="2"/>
  <c r="T2077" i="2"/>
  <c r="S2078" i="2"/>
  <c r="T2078" i="2"/>
  <c r="S2079" i="2"/>
  <c r="T2079" i="2"/>
  <c r="S2080" i="2"/>
  <c r="T2080" i="2"/>
  <c r="S2081" i="2"/>
  <c r="T2081" i="2"/>
  <c r="S2082" i="2"/>
  <c r="T2082" i="2"/>
  <c r="S2083" i="2"/>
  <c r="T2083" i="2"/>
  <c r="S2084" i="2"/>
  <c r="T2084" i="2"/>
  <c r="S2085" i="2"/>
  <c r="T2085" i="2"/>
  <c r="S2086" i="2"/>
  <c r="T2086" i="2"/>
  <c r="S2087" i="2"/>
  <c r="T2087" i="2"/>
  <c r="S2088" i="2"/>
  <c r="T2088" i="2"/>
  <c r="S2089" i="2"/>
  <c r="T2089" i="2"/>
  <c r="S2090" i="2"/>
  <c r="T2090" i="2"/>
  <c r="S2091" i="2"/>
  <c r="T2091" i="2"/>
  <c r="S2092" i="2"/>
  <c r="T2092" i="2"/>
  <c r="S2093" i="2"/>
  <c r="T2093" i="2"/>
  <c r="S2094" i="2"/>
  <c r="T2094" i="2"/>
  <c r="S2095" i="2"/>
  <c r="T2095" i="2"/>
  <c r="S2096" i="2"/>
  <c r="T2096" i="2"/>
  <c r="S2097" i="2"/>
  <c r="T2097" i="2"/>
  <c r="S2098" i="2"/>
  <c r="T2098" i="2"/>
  <c r="S2099" i="2"/>
  <c r="T2099" i="2"/>
  <c r="S2100" i="2"/>
  <c r="T2100" i="2"/>
  <c r="S2101" i="2"/>
  <c r="T2101" i="2"/>
  <c r="S2102" i="2"/>
  <c r="T2102" i="2"/>
  <c r="S2103" i="2"/>
  <c r="T2103" i="2"/>
  <c r="S2104" i="2"/>
  <c r="T2104" i="2"/>
  <c r="S2105" i="2"/>
  <c r="T2105" i="2"/>
  <c r="S2106" i="2"/>
  <c r="T2106" i="2"/>
  <c r="S2107" i="2"/>
  <c r="T2107" i="2"/>
  <c r="S2108" i="2"/>
  <c r="T2108" i="2"/>
  <c r="S2109" i="2"/>
  <c r="T2109" i="2"/>
  <c r="S2110" i="2"/>
  <c r="T2110" i="2"/>
  <c r="S2111" i="2"/>
  <c r="T2111" i="2"/>
  <c r="S2112" i="2"/>
  <c r="T2112" i="2"/>
  <c r="S2113" i="2"/>
  <c r="T2113" i="2"/>
  <c r="S2114" i="2"/>
  <c r="T2114" i="2"/>
  <c r="S2115" i="2"/>
  <c r="T2115" i="2"/>
  <c r="S2116" i="2"/>
  <c r="T2116" i="2"/>
  <c r="S2117" i="2"/>
  <c r="T2117" i="2"/>
  <c r="S2118" i="2"/>
  <c r="T2118" i="2"/>
  <c r="S2119" i="2"/>
  <c r="T2119" i="2"/>
  <c r="S2120" i="2"/>
  <c r="T2120" i="2"/>
  <c r="S2121" i="2"/>
  <c r="T2121" i="2"/>
  <c r="S2122" i="2"/>
  <c r="T2122" i="2"/>
  <c r="S2123" i="2"/>
  <c r="T2123" i="2"/>
  <c r="S2124" i="2"/>
  <c r="T2124" i="2"/>
  <c r="S2125" i="2"/>
  <c r="T2125" i="2"/>
  <c r="S2126" i="2"/>
  <c r="T2126" i="2"/>
  <c r="S2127" i="2"/>
  <c r="T2127" i="2"/>
  <c r="S2128" i="2"/>
  <c r="T2128" i="2"/>
  <c r="S2129" i="2"/>
  <c r="T2129" i="2"/>
  <c r="S2130" i="2"/>
  <c r="T2130" i="2"/>
  <c r="S2131" i="2"/>
  <c r="T2131" i="2"/>
  <c r="S2132" i="2"/>
  <c r="T2132" i="2"/>
  <c r="S2133" i="2"/>
  <c r="T2133" i="2"/>
  <c r="S2134" i="2"/>
  <c r="T2134" i="2"/>
  <c r="S2135" i="2"/>
  <c r="T2135" i="2"/>
  <c r="S2136" i="2"/>
  <c r="T2136" i="2"/>
  <c r="S2137" i="2"/>
  <c r="T2137" i="2"/>
  <c r="S2138" i="2"/>
  <c r="T2138" i="2"/>
  <c r="S2139" i="2"/>
  <c r="T2139" i="2"/>
  <c r="S2140" i="2"/>
  <c r="T2140" i="2"/>
  <c r="S2141" i="2"/>
  <c r="T2141" i="2"/>
  <c r="S2142" i="2"/>
  <c r="T2142" i="2"/>
  <c r="S2143" i="2"/>
  <c r="T2143" i="2"/>
  <c r="S2144" i="2"/>
  <c r="T2144" i="2"/>
  <c r="S2145" i="2"/>
  <c r="T2145" i="2"/>
  <c r="S2146" i="2"/>
  <c r="T2146" i="2"/>
  <c r="S2147" i="2"/>
  <c r="T2147" i="2"/>
  <c r="S2148" i="2"/>
  <c r="T2148" i="2"/>
  <c r="S2149" i="2"/>
  <c r="T2149" i="2"/>
  <c r="S2150" i="2"/>
  <c r="T2150" i="2"/>
  <c r="S2151" i="2"/>
  <c r="T2151" i="2"/>
  <c r="S2152" i="2"/>
  <c r="T2152" i="2"/>
  <c r="S2153" i="2"/>
  <c r="T2153" i="2"/>
  <c r="S2154" i="2"/>
  <c r="T2154" i="2"/>
  <c r="S2155" i="2"/>
  <c r="T2155" i="2"/>
  <c r="S2156" i="2"/>
  <c r="T2156" i="2"/>
  <c r="S2157" i="2"/>
  <c r="T2157" i="2"/>
  <c r="S2158" i="2"/>
  <c r="T2158" i="2"/>
  <c r="S2159" i="2"/>
  <c r="T2159" i="2"/>
  <c r="S2160" i="2"/>
  <c r="T2160" i="2"/>
  <c r="S2161" i="2"/>
  <c r="T2161" i="2"/>
  <c r="S2162" i="2"/>
  <c r="T2162" i="2"/>
  <c r="S2163" i="2"/>
  <c r="T2163" i="2"/>
  <c r="S2164" i="2"/>
  <c r="T2164" i="2"/>
  <c r="S2165" i="2"/>
  <c r="T2165" i="2"/>
  <c r="S2166" i="2"/>
  <c r="T2166" i="2"/>
  <c r="S2167" i="2"/>
  <c r="T2167" i="2"/>
  <c r="S2168" i="2"/>
  <c r="T2168" i="2"/>
  <c r="S2169" i="2"/>
  <c r="T2169" i="2"/>
  <c r="S2170" i="2"/>
  <c r="T2170" i="2"/>
  <c r="S2171" i="2"/>
  <c r="T2171" i="2"/>
  <c r="S2172" i="2"/>
  <c r="T2172" i="2"/>
  <c r="S2173" i="2"/>
  <c r="T2173" i="2"/>
  <c r="S2174" i="2"/>
  <c r="T2174" i="2"/>
  <c r="S2175" i="2"/>
  <c r="T2175" i="2"/>
  <c r="S2176" i="2"/>
  <c r="T2176" i="2"/>
  <c r="S2177" i="2"/>
  <c r="T2177" i="2"/>
  <c r="S2178" i="2"/>
  <c r="T2178" i="2"/>
  <c r="S2179" i="2"/>
  <c r="T2179" i="2"/>
  <c r="S2180" i="2"/>
  <c r="T2180" i="2"/>
  <c r="S2181" i="2"/>
  <c r="T2181" i="2"/>
  <c r="S2182" i="2"/>
  <c r="T2182" i="2"/>
  <c r="S2183" i="2"/>
  <c r="T2183" i="2"/>
  <c r="S2184" i="2"/>
  <c r="T2184" i="2"/>
  <c r="S2185" i="2"/>
  <c r="T2185" i="2"/>
  <c r="S2186" i="2"/>
  <c r="T2186" i="2"/>
  <c r="S2187" i="2"/>
  <c r="T2187" i="2"/>
  <c r="S2188" i="2"/>
  <c r="T2188" i="2"/>
  <c r="S2189" i="2"/>
  <c r="T2189" i="2"/>
  <c r="S2190" i="2"/>
  <c r="T2190" i="2"/>
  <c r="S2191" i="2"/>
  <c r="T2191" i="2"/>
  <c r="S2192" i="2"/>
  <c r="T2192" i="2"/>
  <c r="S2193" i="2"/>
  <c r="T2193" i="2"/>
  <c r="S2194" i="2"/>
  <c r="T2194" i="2"/>
  <c r="S2195" i="2"/>
  <c r="T2195" i="2"/>
  <c r="S2196" i="2"/>
  <c r="T2196" i="2"/>
  <c r="S2197" i="2"/>
  <c r="T2197" i="2"/>
  <c r="S2198" i="2"/>
  <c r="T2198" i="2"/>
  <c r="S2199" i="2"/>
  <c r="T2199" i="2"/>
  <c r="S2200" i="2"/>
  <c r="T2200" i="2"/>
  <c r="S2201" i="2"/>
  <c r="T2201" i="2"/>
  <c r="S2202" i="2"/>
  <c r="T2202" i="2"/>
  <c r="S2203" i="2"/>
  <c r="T2203" i="2"/>
  <c r="S2204" i="2"/>
  <c r="T2204" i="2"/>
  <c r="S2205" i="2"/>
  <c r="T2205" i="2"/>
  <c r="S2206" i="2"/>
  <c r="T2206" i="2"/>
  <c r="S2207" i="2"/>
  <c r="T2207" i="2"/>
  <c r="S2208" i="2"/>
  <c r="T2208" i="2"/>
  <c r="S2209" i="2"/>
  <c r="T2209" i="2"/>
  <c r="S2210" i="2"/>
  <c r="T2210" i="2"/>
  <c r="S2211" i="2"/>
  <c r="T2211" i="2"/>
  <c r="S2212" i="2"/>
  <c r="T2212" i="2"/>
  <c r="S2213" i="2"/>
  <c r="T2213" i="2"/>
  <c r="S2214" i="2"/>
  <c r="T2214" i="2"/>
  <c r="S2215" i="2"/>
  <c r="T2215" i="2"/>
  <c r="S2216" i="2"/>
  <c r="T2216" i="2"/>
  <c r="S2217" i="2"/>
  <c r="T2217" i="2"/>
  <c r="S2218" i="2"/>
  <c r="T2218" i="2"/>
  <c r="S2219" i="2"/>
  <c r="T2219" i="2"/>
  <c r="S2220" i="2"/>
  <c r="T2220" i="2"/>
  <c r="S2221" i="2"/>
  <c r="T2221" i="2"/>
  <c r="S2222" i="2"/>
  <c r="T2222" i="2"/>
  <c r="S2223" i="2"/>
  <c r="T2223" i="2"/>
  <c r="S2224" i="2"/>
  <c r="T2224" i="2"/>
  <c r="S2225" i="2"/>
  <c r="T2225" i="2"/>
  <c r="S2226" i="2"/>
  <c r="T2226" i="2"/>
  <c r="S2227" i="2"/>
  <c r="T2227" i="2"/>
  <c r="S2228" i="2"/>
  <c r="T2228" i="2"/>
  <c r="S2229" i="2"/>
  <c r="T2229" i="2"/>
  <c r="S2230" i="2"/>
  <c r="T2230" i="2"/>
  <c r="S2231" i="2"/>
  <c r="T2231" i="2"/>
  <c r="S2232" i="2"/>
  <c r="T2232" i="2"/>
  <c r="S2233" i="2"/>
  <c r="T2233" i="2"/>
  <c r="S2234" i="2"/>
  <c r="T2234" i="2"/>
  <c r="S2235" i="2"/>
  <c r="T2235" i="2"/>
  <c r="S2236" i="2"/>
  <c r="T2236" i="2"/>
  <c r="S2237" i="2"/>
  <c r="T2237" i="2"/>
  <c r="S2238" i="2"/>
  <c r="T2238" i="2"/>
  <c r="S2239" i="2"/>
  <c r="T2239" i="2"/>
  <c r="S2240" i="2"/>
  <c r="T2240" i="2"/>
  <c r="S2241" i="2"/>
  <c r="T2241" i="2"/>
  <c r="S2242" i="2"/>
  <c r="T2242" i="2"/>
  <c r="S2243" i="2"/>
  <c r="T2243" i="2"/>
  <c r="S2244" i="2"/>
  <c r="T2244" i="2"/>
  <c r="S2245" i="2"/>
  <c r="T2245" i="2"/>
  <c r="S2246" i="2"/>
  <c r="T2246" i="2"/>
  <c r="S2247" i="2"/>
  <c r="T2247" i="2"/>
  <c r="S2248" i="2"/>
  <c r="T2248" i="2"/>
  <c r="S2249" i="2"/>
  <c r="T2249" i="2"/>
  <c r="S2250" i="2"/>
  <c r="T2250" i="2"/>
  <c r="S2251" i="2"/>
  <c r="T2251" i="2"/>
  <c r="S2252" i="2"/>
  <c r="T2252" i="2"/>
  <c r="S2253" i="2"/>
  <c r="T2253" i="2"/>
  <c r="S2254" i="2"/>
  <c r="T2254" i="2"/>
  <c r="S2255" i="2"/>
  <c r="T2255" i="2"/>
  <c r="S2256" i="2"/>
  <c r="T2256" i="2"/>
  <c r="S2257" i="2"/>
  <c r="T2257" i="2"/>
  <c r="S2258" i="2"/>
  <c r="T2258" i="2"/>
  <c r="S2259" i="2"/>
  <c r="T2259" i="2"/>
  <c r="S2260" i="2"/>
  <c r="T2260" i="2"/>
  <c r="S2261" i="2"/>
  <c r="T2261" i="2"/>
  <c r="S2262" i="2"/>
  <c r="T2262" i="2"/>
  <c r="S2263" i="2"/>
  <c r="T2263" i="2"/>
  <c r="S2264" i="2"/>
  <c r="T2264" i="2"/>
  <c r="S2265" i="2"/>
  <c r="T2265" i="2"/>
  <c r="S2266" i="2"/>
  <c r="T2266" i="2"/>
  <c r="S2267" i="2"/>
  <c r="T2267" i="2"/>
  <c r="S2268" i="2"/>
  <c r="T2268" i="2"/>
  <c r="S2269" i="2"/>
  <c r="T2269" i="2"/>
  <c r="S2270" i="2"/>
  <c r="T2270" i="2"/>
  <c r="S2271" i="2"/>
  <c r="T2271" i="2"/>
  <c r="S2272" i="2"/>
  <c r="T2272" i="2"/>
  <c r="S2273" i="2"/>
  <c r="T2273" i="2"/>
  <c r="S2274" i="2"/>
  <c r="T2274" i="2"/>
  <c r="S2275" i="2"/>
  <c r="T2275" i="2"/>
  <c r="S2276" i="2"/>
  <c r="T2276" i="2"/>
  <c r="S2277" i="2"/>
  <c r="T2277" i="2"/>
  <c r="S2278" i="2"/>
  <c r="T2278" i="2"/>
  <c r="S2279" i="2"/>
  <c r="T2279" i="2"/>
  <c r="S2280" i="2"/>
  <c r="T2280" i="2"/>
  <c r="S2281" i="2"/>
  <c r="T2281" i="2"/>
  <c r="S2282" i="2"/>
  <c r="T2282" i="2"/>
  <c r="S2283" i="2"/>
  <c r="T2283" i="2"/>
  <c r="S2284" i="2"/>
  <c r="T2284" i="2"/>
  <c r="S2285" i="2"/>
  <c r="T2285" i="2"/>
  <c r="S2286" i="2"/>
  <c r="T2286" i="2"/>
  <c r="S2287" i="2"/>
  <c r="T2287" i="2"/>
  <c r="S2288" i="2"/>
  <c r="T2288" i="2"/>
  <c r="S2289" i="2"/>
  <c r="T2289" i="2"/>
  <c r="S2290" i="2"/>
  <c r="T2290" i="2"/>
  <c r="S2291" i="2"/>
  <c r="T2291" i="2"/>
  <c r="S2292" i="2"/>
  <c r="T2292" i="2"/>
  <c r="S2293" i="2"/>
  <c r="T2293" i="2"/>
  <c r="S2294" i="2"/>
  <c r="T2294" i="2"/>
  <c r="S2295" i="2"/>
  <c r="T2295" i="2"/>
  <c r="S2296" i="2"/>
  <c r="T2296" i="2"/>
  <c r="S2297" i="2"/>
  <c r="T2297" i="2"/>
  <c r="S2298" i="2"/>
  <c r="T2298" i="2"/>
  <c r="S2299" i="2"/>
  <c r="T2299" i="2"/>
  <c r="S2300" i="2"/>
  <c r="T2300" i="2"/>
  <c r="S2301" i="2"/>
  <c r="T2301" i="2"/>
  <c r="S2302" i="2"/>
  <c r="T2302" i="2"/>
  <c r="S2303" i="2"/>
  <c r="T2303" i="2"/>
  <c r="S2304" i="2"/>
  <c r="T2304" i="2"/>
  <c r="S2305" i="2"/>
  <c r="T2305" i="2"/>
  <c r="S2306" i="2"/>
  <c r="T2306" i="2"/>
  <c r="S2307" i="2"/>
  <c r="T2307" i="2"/>
  <c r="S2308" i="2"/>
  <c r="T2308" i="2"/>
  <c r="S2309" i="2"/>
  <c r="T2309" i="2"/>
  <c r="S2310" i="2"/>
  <c r="T2310" i="2"/>
  <c r="S2311" i="2"/>
  <c r="T2311" i="2"/>
  <c r="S2312" i="2"/>
  <c r="T2312" i="2"/>
  <c r="S2313" i="2"/>
  <c r="T2313" i="2"/>
  <c r="S2314" i="2"/>
  <c r="T2314" i="2"/>
  <c r="S2315" i="2"/>
  <c r="T2315" i="2"/>
  <c r="S2316" i="2"/>
  <c r="T2316" i="2"/>
  <c r="S2317" i="2"/>
  <c r="T2317" i="2"/>
  <c r="S2318" i="2"/>
  <c r="T2318" i="2"/>
  <c r="S2319" i="2"/>
  <c r="T2319" i="2"/>
  <c r="S2320" i="2"/>
  <c r="T2320" i="2"/>
  <c r="S2321" i="2"/>
  <c r="T2321" i="2"/>
  <c r="S2322" i="2"/>
  <c r="T2322" i="2"/>
  <c r="S2323" i="2"/>
  <c r="T2323" i="2"/>
  <c r="S2324" i="2"/>
  <c r="T2324" i="2"/>
  <c r="S2325" i="2"/>
  <c r="T2325" i="2"/>
  <c r="S2326" i="2"/>
  <c r="T2326" i="2"/>
  <c r="S2327" i="2"/>
  <c r="T2327" i="2"/>
  <c r="S2328" i="2"/>
  <c r="T2328" i="2"/>
  <c r="S2329" i="2"/>
  <c r="T2329" i="2"/>
  <c r="S2330" i="2"/>
  <c r="T2330" i="2"/>
  <c r="S2331" i="2"/>
  <c r="T2331" i="2"/>
  <c r="S2332" i="2"/>
  <c r="T2332" i="2"/>
  <c r="S2333" i="2"/>
  <c r="T2333" i="2"/>
  <c r="S2334" i="2"/>
  <c r="T2334" i="2"/>
  <c r="S2335" i="2"/>
  <c r="T2335" i="2"/>
  <c r="S2336" i="2"/>
  <c r="T2336" i="2"/>
  <c r="S2337" i="2"/>
  <c r="T2337" i="2"/>
  <c r="S2338" i="2"/>
  <c r="T2338" i="2"/>
  <c r="S2339" i="2"/>
  <c r="T2339" i="2"/>
  <c r="S2340" i="2"/>
  <c r="T2340" i="2"/>
  <c r="S2341" i="2"/>
  <c r="T2341" i="2"/>
  <c r="S2342" i="2"/>
  <c r="T2342" i="2"/>
  <c r="S2343" i="2"/>
  <c r="T2343" i="2"/>
  <c r="S2344" i="2"/>
  <c r="T2344" i="2"/>
  <c r="S2345" i="2"/>
  <c r="T2345" i="2"/>
  <c r="S2346" i="2"/>
  <c r="T2346" i="2"/>
  <c r="S2347" i="2"/>
  <c r="T2347" i="2"/>
  <c r="S2348" i="2"/>
  <c r="T2348" i="2"/>
  <c r="S2349" i="2"/>
  <c r="T2349" i="2"/>
  <c r="S2350" i="2"/>
  <c r="T2350" i="2"/>
  <c r="S2351" i="2"/>
  <c r="T2351" i="2"/>
  <c r="S2352" i="2"/>
  <c r="T2352" i="2"/>
  <c r="S2353" i="2"/>
  <c r="T2353" i="2"/>
  <c r="S2354" i="2"/>
  <c r="T2354" i="2"/>
  <c r="S2355" i="2"/>
  <c r="T2355" i="2"/>
  <c r="S2356" i="2"/>
  <c r="T2356" i="2"/>
  <c r="S2357" i="2"/>
  <c r="T2357" i="2"/>
  <c r="S2358" i="2"/>
  <c r="T2358" i="2"/>
  <c r="S2359" i="2"/>
  <c r="T2359" i="2"/>
  <c r="S2360" i="2"/>
  <c r="T2360" i="2"/>
  <c r="S2361" i="2"/>
  <c r="T2361" i="2"/>
  <c r="S2362" i="2"/>
  <c r="T2362" i="2"/>
  <c r="S2363" i="2"/>
  <c r="T2363" i="2"/>
  <c r="S2364" i="2"/>
  <c r="T2364" i="2"/>
  <c r="S2365" i="2"/>
  <c r="T2365" i="2"/>
  <c r="S2366" i="2"/>
  <c r="T2366" i="2"/>
  <c r="S2367" i="2"/>
  <c r="T2367" i="2"/>
  <c r="S2368" i="2"/>
  <c r="T2368" i="2"/>
  <c r="S2369" i="2"/>
  <c r="T2369" i="2"/>
  <c r="S2370" i="2"/>
  <c r="T2370" i="2"/>
  <c r="S2371" i="2"/>
  <c r="T2371" i="2"/>
  <c r="S2372" i="2"/>
  <c r="T2372" i="2"/>
  <c r="S2373" i="2"/>
  <c r="T2373" i="2"/>
  <c r="S2374" i="2"/>
  <c r="T2374" i="2"/>
  <c r="S2375" i="2"/>
  <c r="T2375" i="2"/>
  <c r="S2376" i="2"/>
  <c r="T2376" i="2"/>
  <c r="S2377" i="2"/>
  <c r="T2377" i="2"/>
  <c r="S2378" i="2"/>
  <c r="T2378" i="2"/>
  <c r="S2379" i="2"/>
  <c r="T2379" i="2"/>
  <c r="S2380" i="2"/>
  <c r="T2380" i="2"/>
  <c r="S2381" i="2"/>
  <c r="T2381" i="2"/>
  <c r="S2382" i="2"/>
  <c r="T2382" i="2"/>
  <c r="S2383" i="2"/>
  <c r="T2383" i="2"/>
  <c r="S2384" i="2"/>
  <c r="T2384" i="2"/>
  <c r="S2385" i="2"/>
  <c r="T2385" i="2"/>
  <c r="S2386" i="2"/>
  <c r="T2386" i="2"/>
  <c r="S2387" i="2"/>
  <c r="T2387" i="2"/>
  <c r="S2388" i="2"/>
  <c r="T2388" i="2"/>
  <c r="S2389" i="2"/>
  <c r="T2389" i="2"/>
  <c r="S2390" i="2"/>
  <c r="T2390" i="2"/>
  <c r="S2391" i="2"/>
  <c r="T2391" i="2"/>
  <c r="S2392" i="2"/>
  <c r="T2392" i="2"/>
  <c r="S2393" i="2"/>
  <c r="T2393" i="2"/>
  <c r="S2394" i="2"/>
  <c r="T2394" i="2"/>
  <c r="S2395" i="2"/>
  <c r="T2395" i="2"/>
  <c r="S2396" i="2"/>
  <c r="T2396" i="2"/>
  <c r="S2397" i="2"/>
  <c r="T2397" i="2"/>
  <c r="S2398" i="2"/>
  <c r="T2398" i="2"/>
  <c r="S2399" i="2"/>
  <c r="T2399" i="2"/>
  <c r="S2400" i="2"/>
  <c r="T2400" i="2"/>
  <c r="S2401" i="2"/>
  <c r="T2401" i="2"/>
  <c r="S2402" i="2"/>
  <c r="T2402" i="2"/>
  <c r="S2403" i="2"/>
  <c r="T2403" i="2"/>
  <c r="S2404" i="2"/>
  <c r="T2404" i="2"/>
  <c r="S2405" i="2"/>
  <c r="T2405" i="2"/>
  <c r="S2406" i="2"/>
  <c r="T2406" i="2"/>
  <c r="S2407" i="2"/>
  <c r="T2407" i="2"/>
  <c r="S2408" i="2"/>
  <c r="T2408" i="2"/>
  <c r="S2409" i="2"/>
  <c r="T2409" i="2"/>
  <c r="S2410" i="2"/>
  <c r="T2410" i="2"/>
  <c r="S2411" i="2"/>
  <c r="T2411" i="2"/>
  <c r="S2412" i="2"/>
  <c r="T2412" i="2"/>
  <c r="S2413" i="2"/>
  <c r="T2413" i="2"/>
  <c r="S2414" i="2"/>
  <c r="T2414" i="2"/>
  <c r="S2415" i="2"/>
  <c r="T2415" i="2"/>
  <c r="S2416" i="2"/>
  <c r="T2416" i="2"/>
  <c r="S2417" i="2"/>
  <c r="T2417" i="2"/>
  <c r="S2418" i="2"/>
  <c r="T2418" i="2"/>
  <c r="S2419" i="2"/>
  <c r="T2419" i="2"/>
  <c r="S2420" i="2"/>
  <c r="T2420" i="2"/>
  <c r="S2421" i="2"/>
  <c r="T2421" i="2"/>
  <c r="S2422" i="2"/>
  <c r="T2422" i="2"/>
  <c r="S2423" i="2"/>
  <c r="T2423" i="2"/>
  <c r="S2424" i="2"/>
  <c r="T2424" i="2"/>
  <c r="S2425" i="2"/>
  <c r="T2425" i="2"/>
  <c r="S2426" i="2"/>
  <c r="T2426" i="2"/>
  <c r="S2427" i="2"/>
  <c r="T2427" i="2"/>
  <c r="S2428" i="2"/>
  <c r="T2428" i="2"/>
  <c r="S2429" i="2"/>
  <c r="T2429" i="2"/>
  <c r="S2430" i="2"/>
  <c r="T2430" i="2"/>
  <c r="S2431" i="2"/>
  <c r="T2431" i="2"/>
  <c r="S2432" i="2"/>
  <c r="T2432" i="2"/>
  <c r="S2433" i="2"/>
  <c r="T2433" i="2"/>
  <c r="S2434" i="2"/>
  <c r="T2434" i="2"/>
  <c r="S2435" i="2"/>
  <c r="T2435" i="2"/>
  <c r="S2436" i="2"/>
  <c r="T2436" i="2"/>
  <c r="S2437" i="2"/>
  <c r="T2437" i="2"/>
  <c r="S2438" i="2"/>
  <c r="T2438" i="2"/>
  <c r="S2439" i="2"/>
  <c r="T2439" i="2"/>
  <c r="S2440" i="2"/>
  <c r="T2440" i="2"/>
  <c r="S2441" i="2"/>
  <c r="T2441" i="2"/>
  <c r="S2442" i="2"/>
  <c r="T2442" i="2"/>
  <c r="S2443" i="2"/>
  <c r="T2443" i="2"/>
  <c r="S2444" i="2"/>
  <c r="T2444" i="2"/>
  <c r="S2445" i="2"/>
  <c r="T2445" i="2"/>
  <c r="S2446" i="2"/>
  <c r="T2446" i="2"/>
  <c r="S2447" i="2"/>
  <c r="T2447" i="2"/>
  <c r="S2448" i="2"/>
  <c r="T2448" i="2"/>
  <c r="S2449" i="2"/>
  <c r="T2449" i="2"/>
  <c r="S2450" i="2"/>
  <c r="T2450" i="2"/>
  <c r="S2451" i="2"/>
  <c r="T2451" i="2"/>
  <c r="S2452" i="2"/>
  <c r="T2452" i="2"/>
  <c r="S2453" i="2"/>
  <c r="T2453" i="2"/>
  <c r="S2454" i="2"/>
  <c r="T2454" i="2"/>
  <c r="S2455" i="2"/>
  <c r="T2455" i="2"/>
  <c r="S2456" i="2"/>
  <c r="T2456" i="2"/>
  <c r="S2457" i="2"/>
  <c r="T2457" i="2"/>
  <c r="S2458" i="2"/>
  <c r="T2458" i="2"/>
  <c r="S2459" i="2"/>
  <c r="T2459" i="2"/>
  <c r="S2460" i="2"/>
  <c r="T2460" i="2"/>
  <c r="S2461" i="2"/>
  <c r="T2461" i="2"/>
  <c r="S2462" i="2"/>
  <c r="T2462" i="2"/>
  <c r="S2463" i="2"/>
  <c r="T2463" i="2"/>
  <c r="S2464" i="2"/>
  <c r="T2464" i="2"/>
  <c r="S2465" i="2"/>
  <c r="T2465" i="2"/>
  <c r="S2466" i="2"/>
  <c r="T2466" i="2"/>
  <c r="S2467" i="2"/>
  <c r="T2467" i="2"/>
  <c r="S2468" i="2"/>
  <c r="T2468" i="2"/>
  <c r="S2469" i="2"/>
  <c r="T2469" i="2"/>
  <c r="S2470" i="2"/>
  <c r="T2470" i="2"/>
  <c r="S2471" i="2"/>
  <c r="T2471" i="2"/>
  <c r="S2472" i="2"/>
  <c r="T2472" i="2"/>
  <c r="S2473" i="2"/>
  <c r="T2473" i="2"/>
  <c r="S2474" i="2"/>
  <c r="T2474" i="2"/>
  <c r="S2475" i="2"/>
  <c r="T2475" i="2"/>
  <c r="S2476" i="2"/>
  <c r="T2476" i="2"/>
  <c r="S2477" i="2"/>
  <c r="T2477" i="2"/>
  <c r="S2478" i="2"/>
  <c r="T2478" i="2"/>
  <c r="S2479" i="2"/>
  <c r="T2479" i="2"/>
  <c r="S2480" i="2"/>
  <c r="T2480" i="2"/>
  <c r="S2481" i="2"/>
  <c r="T2481" i="2"/>
  <c r="S2482" i="2"/>
  <c r="T2482" i="2"/>
  <c r="S2483" i="2"/>
  <c r="T2483" i="2"/>
  <c r="S2484" i="2"/>
  <c r="T2484" i="2"/>
  <c r="S2485" i="2"/>
  <c r="T2485" i="2"/>
  <c r="S2486" i="2"/>
  <c r="T2486" i="2"/>
  <c r="S2487" i="2"/>
  <c r="T2487" i="2"/>
  <c r="S2488" i="2"/>
  <c r="T2488" i="2"/>
  <c r="S2489" i="2"/>
  <c r="T2489" i="2"/>
  <c r="S2490" i="2"/>
  <c r="T2490" i="2"/>
  <c r="S2491" i="2"/>
  <c r="T2491" i="2"/>
  <c r="S2492" i="2"/>
  <c r="T2492" i="2"/>
  <c r="S2493" i="2"/>
  <c r="T2493" i="2"/>
  <c r="S2494" i="2"/>
  <c r="T2494" i="2"/>
  <c r="S2495" i="2"/>
  <c r="T2495" i="2"/>
  <c r="S2496" i="2"/>
  <c r="T2496" i="2"/>
  <c r="S2497" i="2"/>
  <c r="T2497" i="2"/>
  <c r="S2498" i="2"/>
  <c r="T2498" i="2"/>
  <c r="S2499" i="2"/>
  <c r="T2499" i="2"/>
  <c r="S2500" i="2"/>
  <c r="T2500" i="2"/>
  <c r="S2501" i="2"/>
  <c r="T2501" i="2"/>
  <c r="S2502" i="2"/>
  <c r="T2502" i="2"/>
  <c r="S2503" i="2"/>
  <c r="T2503" i="2"/>
  <c r="S2504" i="2"/>
  <c r="T2504" i="2"/>
  <c r="S2505" i="2"/>
  <c r="T2505" i="2"/>
  <c r="S2506" i="2"/>
  <c r="T2506" i="2"/>
  <c r="S2507" i="2"/>
  <c r="T2507" i="2"/>
  <c r="S2508" i="2"/>
  <c r="T2508" i="2"/>
  <c r="S2509" i="2"/>
  <c r="T2509" i="2"/>
  <c r="S2510" i="2"/>
  <c r="T2510" i="2"/>
  <c r="S2511" i="2"/>
  <c r="T2511" i="2"/>
  <c r="S2512" i="2"/>
  <c r="T2512" i="2"/>
  <c r="S2513" i="2"/>
  <c r="T2513" i="2"/>
  <c r="S2514" i="2"/>
  <c r="T2514" i="2"/>
  <c r="S2515" i="2"/>
  <c r="T2515" i="2"/>
  <c r="S2516" i="2"/>
  <c r="T2516" i="2"/>
  <c r="S2517" i="2"/>
  <c r="T2517" i="2"/>
  <c r="S2518" i="2"/>
  <c r="T2518" i="2"/>
  <c r="S2519" i="2"/>
  <c r="T2519" i="2"/>
  <c r="S2520" i="2"/>
  <c r="T2520" i="2"/>
  <c r="S2521" i="2"/>
  <c r="T2521" i="2"/>
  <c r="S2522" i="2"/>
  <c r="T2522" i="2"/>
  <c r="S2523" i="2"/>
  <c r="T2523" i="2"/>
  <c r="S2524" i="2"/>
  <c r="T2524" i="2"/>
  <c r="S2525" i="2"/>
  <c r="T2525" i="2"/>
  <c r="S2526" i="2"/>
  <c r="T2526" i="2"/>
  <c r="S2527" i="2"/>
  <c r="T2527" i="2"/>
  <c r="S2528" i="2"/>
  <c r="T2528" i="2"/>
  <c r="S2529" i="2"/>
  <c r="T2529" i="2"/>
  <c r="S2530" i="2"/>
  <c r="T2530" i="2"/>
  <c r="S2531" i="2"/>
  <c r="T2531" i="2"/>
  <c r="S2532" i="2"/>
  <c r="T2532" i="2"/>
  <c r="S2533" i="2"/>
  <c r="T2533" i="2"/>
  <c r="S2534" i="2"/>
  <c r="T2534" i="2"/>
  <c r="S2535" i="2"/>
  <c r="T2535" i="2"/>
  <c r="S2536" i="2"/>
  <c r="T2536" i="2"/>
  <c r="S2537" i="2"/>
  <c r="T2537" i="2"/>
  <c r="S2538" i="2"/>
  <c r="T2538" i="2"/>
  <c r="S2539" i="2"/>
  <c r="T2539" i="2"/>
  <c r="S2540" i="2"/>
  <c r="T2540" i="2"/>
  <c r="S2541" i="2"/>
  <c r="T2541" i="2"/>
  <c r="S2542" i="2"/>
  <c r="T2542" i="2"/>
  <c r="S2543" i="2"/>
  <c r="T2543" i="2"/>
  <c r="S2544" i="2"/>
  <c r="T2544" i="2"/>
  <c r="S2545" i="2"/>
  <c r="T2545" i="2"/>
  <c r="S2546" i="2"/>
  <c r="T2546" i="2"/>
  <c r="S2547" i="2"/>
  <c r="T2547" i="2"/>
  <c r="S2548" i="2"/>
  <c r="T2548" i="2"/>
  <c r="S2549" i="2"/>
  <c r="T2549" i="2"/>
  <c r="S2550" i="2"/>
  <c r="T2550" i="2"/>
  <c r="S2551" i="2"/>
  <c r="T2551" i="2"/>
  <c r="S2552" i="2"/>
  <c r="T2552" i="2"/>
  <c r="S2553" i="2"/>
  <c r="T2553" i="2"/>
  <c r="S2554" i="2"/>
  <c r="T2554" i="2"/>
  <c r="S2555" i="2"/>
  <c r="T2555" i="2"/>
  <c r="S2556" i="2"/>
  <c r="T2556" i="2"/>
  <c r="S2557" i="2"/>
  <c r="T2557" i="2"/>
  <c r="S2558" i="2"/>
  <c r="T2558" i="2"/>
  <c r="S2559" i="2"/>
  <c r="T2559" i="2"/>
  <c r="S2560" i="2"/>
  <c r="T2560" i="2"/>
  <c r="S2561" i="2"/>
  <c r="T2561" i="2"/>
  <c r="S2562" i="2"/>
  <c r="T2562" i="2"/>
  <c r="S2563" i="2"/>
  <c r="T2563" i="2"/>
  <c r="S2564" i="2"/>
  <c r="T2564" i="2"/>
  <c r="S2565" i="2"/>
  <c r="T2565" i="2"/>
  <c r="S2566" i="2"/>
  <c r="T2566" i="2"/>
  <c r="S2567" i="2"/>
  <c r="T2567" i="2"/>
  <c r="S2568" i="2"/>
  <c r="T2568" i="2"/>
  <c r="S2569" i="2"/>
  <c r="T2569" i="2"/>
  <c r="S2570" i="2"/>
  <c r="T2570" i="2"/>
  <c r="S2571" i="2"/>
  <c r="T2571" i="2"/>
  <c r="S2572" i="2"/>
  <c r="T2572" i="2"/>
  <c r="S2573" i="2"/>
  <c r="T2573" i="2"/>
  <c r="S2574" i="2"/>
  <c r="T2574" i="2"/>
  <c r="S2575" i="2"/>
  <c r="T2575" i="2"/>
  <c r="S2576" i="2"/>
  <c r="T2576" i="2"/>
  <c r="S2577" i="2"/>
  <c r="T2577" i="2"/>
  <c r="S2578" i="2"/>
  <c r="T2578" i="2"/>
  <c r="S2579" i="2"/>
  <c r="T2579" i="2"/>
  <c r="S2580" i="2"/>
  <c r="T2580" i="2"/>
  <c r="S2581" i="2"/>
  <c r="T2581" i="2"/>
  <c r="S2582" i="2"/>
  <c r="T2582" i="2"/>
  <c r="S2583" i="2"/>
  <c r="T2583" i="2"/>
  <c r="S2584" i="2"/>
  <c r="T2584" i="2"/>
  <c r="S2585" i="2"/>
  <c r="T2585" i="2"/>
  <c r="S2586" i="2"/>
  <c r="T2586" i="2"/>
  <c r="S2587" i="2"/>
  <c r="T2587" i="2"/>
  <c r="S2588" i="2"/>
  <c r="T2588" i="2"/>
  <c r="S2589" i="2"/>
  <c r="T2589" i="2"/>
  <c r="S2590" i="2"/>
  <c r="T2590" i="2"/>
  <c r="S2591" i="2"/>
  <c r="T2591" i="2"/>
  <c r="S2592" i="2"/>
  <c r="T2592" i="2"/>
  <c r="S2593" i="2"/>
  <c r="T2593" i="2"/>
  <c r="S2594" i="2"/>
  <c r="T2594" i="2"/>
  <c r="S2595" i="2"/>
  <c r="T2595" i="2"/>
  <c r="S2596" i="2"/>
  <c r="T2596" i="2"/>
  <c r="S2597" i="2"/>
  <c r="T2597" i="2"/>
  <c r="S2598" i="2"/>
  <c r="T2598" i="2"/>
  <c r="S2599" i="2"/>
  <c r="T2599" i="2"/>
  <c r="S2600" i="2"/>
  <c r="T2600" i="2"/>
  <c r="S2601" i="2"/>
  <c r="T2601" i="2"/>
  <c r="S2602" i="2"/>
  <c r="T2602" i="2"/>
  <c r="S2603" i="2"/>
  <c r="T2603" i="2"/>
  <c r="S2604" i="2"/>
  <c r="T2604" i="2"/>
  <c r="S2605" i="2"/>
  <c r="T2605" i="2"/>
  <c r="S2606" i="2"/>
  <c r="T2606" i="2"/>
  <c r="S2607" i="2"/>
  <c r="T2607" i="2"/>
  <c r="S2608" i="2"/>
  <c r="T2608" i="2"/>
  <c r="S2609" i="2"/>
  <c r="T2609" i="2"/>
  <c r="S2610" i="2"/>
  <c r="T2610" i="2"/>
  <c r="S2611" i="2"/>
  <c r="T2611" i="2"/>
  <c r="S2612" i="2"/>
  <c r="T2612" i="2"/>
  <c r="S2613" i="2"/>
  <c r="T2613" i="2"/>
  <c r="S2614" i="2"/>
  <c r="T2614" i="2"/>
  <c r="S2615" i="2"/>
  <c r="T2615" i="2"/>
  <c r="S2616" i="2"/>
  <c r="T2616" i="2"/>
  <c r="S2617" i="2"/>
  <c r="T2617" i="2"/>
  <c r="S2618" i="2"/>
  <c r="T2618" i="2"/>
  <c r="S2619" i="2"/>
  <c r="T2619" i="2"/>
  <c r="S2620" i="2"/>
  <c r="T2620" i="2"/>
  <c r="S2621" i="2"/>
  <c r="T2621" i="2"/>
  <c r="S2622" i="2"/>
  <c r="T2622" i="2"/>
  <c r="S2623" i="2"/>
  <c r="T2623" i="2"/>
  <c r="S2624" i="2"/>
  <c r="T2624" i="2"/>
  <c r="S2625" i="2"/>
  <c r="T2625" i="2"/>
  <c r="S2626" i="2"/>
  <c r="T2626" i="2"/>
  <c r="S2627" i="2"/>
  <c r="T2627" i="2"/>
  <c r="S2628" i="2"/>
  <c r="T2628" i="2"/>
  <c r="S2629" i="2"/>
  <c r="T2629" i="2"/>
  <c r="S2630" i="2"/>
  <c r="T2630" i="2"/>
  <c r="S2631" i="2"/>
  <c r="T2631" i="2"/>
  <c r="S2632" i="2"/>
  <c r="T2632" i="2"/>
  <c r="S2633" i="2"/>
  <c r="T2633" i="2"/>
  <c r="S2634" i="2"/>
  <c r="T2634" i="2"/>
  <c r="S2635" i="2"/>
  <c r="T2635" i="2"/>
  <c r="S2636" i="2"/>
  <c r="T2636" i="2"/>
  <c r="S2637" i="2"/>
  <c r="T2637" i="2"/>
  <c r="S2638" i="2"/>
  <c r="T2638" i="2"/>
  <c r="S2639" i="2"/>
  <c r="T2639" i="2"/>
  <c r="S2640" i="2"/>
  <c r="T2640" i="2"/>
  <c r="S2641" i="2"/>
  <c r="T2641" i="2"/>
  <c r="S2642" i="2"/>
  <c r="T2642" i="2"/>
  <c r="S2643" i="2"/>
  <c r="T2643" i="2"/>
  <c r="S2644" i="2"/>
  <c r="T2644" i="2"/>
  <c r="S2645" i="2"/>
  <c r="T2645" i="2"/>
  <c r="S2646" i="2"/>
  <c r="T2646" i="2"/>
  <c r="S2647" i="2"/>
  <c r="T2647" i="2"/>
  <c r="S2648" i="2"/>
  <c r="T2648" i="2"/>
  <c r="S2649" i="2"/>
  <c r="T2649" i="2"/>
  <c r="S2650" i="2"/>
  <c r="T2650" i="2"/>
  <c r="S2651" i="2"/>
  <c r="T2651" i="2"/>
  <c r="S2652" i="2"/>
  <c r="T2652" i="2"/>
  <c r="S2653" i="2"/>
  <c r="T2653" i="2"/>
  <c r="S2654" i="2"/>
  <c r="T2654" i="2"/>
  <c r="S2655" i="2"/>
  <c r="T2655" i="2"/>
  <c r="S2656" i="2"/>
  <c r="T2656" i="2"/>
  <c r="S2657" i="2"/>
  <c r="T2657" i="2"/>
  <c r="S2658" i="2"/>
  <c r="T2658" i="2"/>
  <c r="S2659" i="2"/>
  <c r="T2659" i="2"/>
  <c r="S2660" i="2"/>
  <c r="T2660" i="2"/>
  <c r="S2661" i="2"/>
  <c r="T2661" i="2"/>
  <c r="S2662" i="2"/>
  <c r="T2662" i="2"/>
  <c r="S2663" i="2"/>
  <c r="T2663" i="2"/>
  <c r="S2664" i="2"/>
  <c r="T2664" i="2"/>
  <c r="S2665" i="2"/>
  <c r="T2665" i="2"/>
  <c r="S2666" i="2"/>
  <c r="T2666" i="2"/>
  <c r="S2667" i="2"/>
  <c r="T2667" i="2"/>
  <c r="S2668" i="2"/>
  <c r="T2668" i="2"/>
  <c r="S2669" i="2"/>
  <c r="T2669" i="2"/>
  <c r="S2670" i="2"/>
  <c r="T2670" i="2"/>
  <c r="S2671" i="2"/>
  <c r="T2671" i="2"/>
  <c r="S2672" i="2"/>
  <c r="T2672" i="2"/>
  <c r="S2673" i="2"/>
  <c r="T2673" i="2"/>
  <c r="S2674" i="2"/>
  <c r="T2674" i="2"/>
  <c r="S2675" i="2"/>
  <c r="T2675" i="2"/>
  <c r="S2676" i="2"/>
  <c r="T2676" i="2"/>
  <c r="S2677" i="2"/>
  <c r="T2677" i="2"/>
  <c r="S2678" i="2"/>
  <c r="T2678" i="2"/>
  <c r="S2679" i="2"/>
  <c r="T2679" i="2"/>
  <c r="S2680" i="2"/>
  <c r="T2680" i="2"/>
  <c r="S2681" i="2"/>
  <c r="T2681" i="2"/>
  <c r="S2682" i="2"/>
  <c r="T2682" i="2"/>
  <c r="S2683" i="2"/>
  <c r="T2683" i="2"/>
  <c r="S2684" i="2"/>
  <c r="T2684" i="2"/>
  <c r="S2685" i="2"/>
  <c r="T2685" i="2"/>
  <c r="S2686" i="2"/>
  <c r="T2686" i="2"/>
  <c r="S2687" i="2"/>
  <c r="T2687" i="2"/>
  <c r="S2688" i="2"/>
  <c r="T2688" i="2"/>
  <c r="S2689" i="2"/>
  <c r="T2689" i="2"/>
  <c r="S2690" i="2"/>
  <c r="T2690" i="2"/>
  <c r="S2691" i="2"/>
  <c r="T2691" i="2"/>
  <c r="S2692" i="2"/>
  <c r="T2692" i="2"/>
  <c r="S2693" i="2"/>
  <c r="T2693" i="2"/>
  <c r="S2694" i="2"/>
  <c r="T2694" i="2"/>
  <c r="S2695" i="2"/>
  <c r="T2695" i="2"/>
  <c r="S2696" i="2"/>
  <c r="T2696" i="2"/>
  <c r="S2697" i="2"/>
  <c r="T2697" i="2"/>
  <c r="S2698" i="2"/>
  <c r="T2698" i="2"/>
  <c r="S2699" i="2"/>
  <c r="T2699" i="2"/>
  <c r="S2700" i="2"/>
  <c r="T2700" i="2"/>
  <c r="S2701" i="2"/>
  <c r="T2701" i="2"/>
  <c r="S2702" i="2"/>
  <c r="T2702" i="2"/>
  <c r="S2703" i="2"/>
  <c r="T2703" i="2"/>
  <c r="S2704" i="2"/>
  <c r="T2704" i="2"/>
  <c r="S2705" i="2"/>
  <c r="T2705" i="2"/>
  <c r="S2706" i="2"/>
  <c r="T2706" i="2"/>
  <c r="S2707" i="2"/>
  <c r="T2707" i="2"/>
  <c r="S2708" i="2"/>
  <c r="T2708" i="2"/>
  <c r="S2709" i="2"/>
  <c r="T2709" i="2"/>
  <c r="S2710" i="2"/>
  <c r="T2710" i="2"/>
  <c r="S2711" i="2"/>
  <c r="T2711" i="2"/>
  <c r="S2712" i="2"/>
  <c r="T2712" i="2"/>
  <c r="S2713" i="2"/>
  <c r="T2713" i="2"/>
  <c r="S2714" i="2"/>
  <c r="T2714" i="2"/>
  <c r="S2715" i="2"/>
  <c r="T2715" i="2"/>
  <c r="S2716" i="2"/>
  <c r="T2716" i="2"/>
  <c r="S2717" i="2"/>
  <c r="T2717" i="2"/>
  <c r="S2718" i="2"/>
  <c r="T2718" i="2"/>
  <c r="S2719" i="2"/>
  <c r="T2719" i="2"/>
  <c r="S2720" i="2"/>
  <c r="T2720" i="2"/>
  <c r="S2721" i="2"/>
  <c r="T2721" i="2"/>
  <c r="S2722" i="2"/>
  <c r="T2722" i="2"/>
  <c r="S2723" i="2"/>
  <c r="T2723" i="2"/>
  <c r="S2724" i="2"/>
  <c r="T2724" i="2"/>
  <c r="S2725" i="2"/>
  <c r="T2725" i="2"/>
  <c r="S2726" i="2"/>
  <c r="T2726" i="2"/>
  <c r="S2727" i="2"/>
  <c r="T2727" i="2"/>
  <c r="S2728" i="2"/>
  <c r="T2728" i="2"/>
  <c r="S2729" i="2"/>
  <c r="T2729" i="2"/>
  <c r="S2730" i="2"/>
  <c r="T2730" i="2"/>
  <c r="S2731" i="2"/>
  <c r="T2731" i="2"/>
  <c r="S2732" i="2"/>
  <c r="T2732" i="2"/>
  <c r="S2733" i="2"/>
  <c r="T2733" i="2"/>
  <c r="S2734" i="2"/>
  <c r="T2734" i="2"/>
  <c r="S2735" i="2"/>
  <c r="T2735" i="2"/>
  <c r="S2736" i="2"/>
  <c r="T2736" i="2"/>
  <c r="S2737" i="2"/>
  <c r="T2737" i="2"/>
  <c r="S2738" i="2"/>
  <c r="T2738" i="2"/>
  <c r="S2739" i="2"/>
  <c r="T2739" i="2"/>
  <c r="S2740" i="2"/>
  <c r="T2740" i="2"/>
  <c r="S2741" i="2"/>
  <c r="T2741" i="2"/>
  <c r="S2742" i="2"/>
  <c r="T2742" i="2"/>
  <c r="S2743" i="2"/>
  <c r="T2743" i="2"/>
  <c r="S2744" i="2"/>
  <c r="T2744" i="2"/>
  <c r="S2745" i="2"/>
  <c r="T2745" i="2"/>
  <c r="S2746" i="2"/>
  <c r="T2746" i="2"/>
  <c r="S2747" i="2"/>
  <c r="T2747" i="2"/>
  <c r="S2748" i="2"/>
  <c r="T2748" i="2"/>
  <c r="S2749" i="2"/>
  <c r="T2749" i="2"/>
  <c r="S2750" i="2"/>
  <c r="T2750" i="2"/>
  <c r="S2751" i="2"/>
  <c r="T2751" i="2"/>
  <c r="S2752" i="2"/>
  <c r="T2752" i="2"/>
  <c r="S2753" i="2"/>
  <c r="T2753" i="2"/>
  <c r="S2754" i="2"/>
  <c r="T2754" i="2"/>
  <c r="S2755" i="2"/>
  <c r="T2755" i="2"/>
  <c r="S2756" i="2"/>
  <c r="T2756" i="2"/>
  <c r="S2757" i="2"/>
  <c r="T2757" i="2"/>
  <c r="S2758" i="2"/>
  <c r="T2758" i="2"/>
  <c r="S2759" i="2"/>
  <c r="T2759" i="2"/>
  <c r="S2760" i="2"/>
  <c r="T2760" i="2"/>
  <c r="S2761" i="2"/>
  <c r="T2761" i="2"/>
  <c r="S2762" i="2"/>
  <c r="T2762" i="2"/>
  <c r="S2763" i="2"/>
  <c r="T2763" i="2"/>
  <c r="S2764" i="2"/>
  <c r="T2764" i="2"/>
  <c r="S2765" i="2"/>
  <c r="T2765" i="2"/>
  <c r="S2766" i="2"/>
  <c r="T2766" i="2"/>
  <c r="S2767" i="2"/>
  <c r="T2767" i="2"/>
  <c r="S2768" i="2"/>
  <c r="T2768" i="2"/>
  <c r="S2769" i="2"/>
  <c r="T2769" i="2"/>
  <c r="S2770" i="2"/>
  <c r="T2770" i="2"/>
  <c r="S2771" i="2"/>
  <c r="T2771" i="2"/>
  <c r="S2772" i="2"/>
  <c r="T2772" i="2"/>
  <c r="S2773" i="2"/>
  <c r="T2773" i="2"/>
  <c r="S2774" i="2"/>
  <c r="T2774" i="2"/>
  <c r="S2775" i="2"/>
  <c r="T2775" i="2"/>
  <c r="S2776" i="2"/>
  <c r="T2776" i="2"/>
  <c r="S2777" i="2"/>
  <c r="T2777" i="2"/>
  <c r="S2778" i="2"/>
  <c r="T2778" i="2"/>
  <c r="S2779" i="2"/>
  <c r="T2779" i="2"/>
  <c r="S2780" i="2"/>
  <c r="T2780" i="2"/>
  <c r="S2781" i="2"/>
  <c r="T2781" i="2"/>
  <c r="S2782" i="2"/>
  <c r="T2782" i="2"/>
  <c r="S2783" i="2"/>
  <c r="T2783" i="2"/>
  <c r="S2784" i="2"/>
  <c r="T2784" i="2"/>
  <c r="S2785" i="2"/>
  <c r="T2785" i="2"/>
  <c r="S2786" i="2"/>
  <c r="T2786" i="2"/>
  <c r="S2787" i="2"/>
  <c r="T2787" i="2"/>
  <c r="S2788" i="2"/>
  <c r="T2788" i="2"/>
  <c r="S2789" i="2"/>
  <c r="T2789" i="2"/>
  <c r="S2790" i="2"/>
  <c r="T2790" i="2"/>
  <c r="S2791" i="2"/>
  <c r="T2791" i="2"/>
  <c r="S2792" i="2"/>
  <c r="T2792" i="2"/>
  <c r="S2793" i="2"/>
  <c r="T2793" i="2"/>
  <c r="S2794" i="2"/>
  <c r="T2794" i="2"/>
  <c r="S2795" i="2"/>
  <c r="T2795" i="2"/>
  <c r="S2796" i="2"/>
  <c r="T2796" i="2"/>
  <c r="S2797" i="2"/>
  <c r="T2797" i="2"/>
  <c r="S2798" i="2"/>
  <c r="T2798" i="2"/>
  <c r="S2799" i="2"/>
  <c r="T2799" i="2"/>
  <c r="S2800" i="2"/>
  <c r="T2800" i="2"/>
  <c r="S2801" i="2"/>
  <c r="T2801" i="2"/>
  <c r="S2802" i="2"/>
  <c r="T2802" i="2"/>
  <c r="S2803" i="2"/>
  <c r="T2803" i="2"/>
  <c r="S2804" i="2"/>
  <c r="T2804" i="2"/>
  <c r="S2805" i="2"/>
  <c r="T2805" i="2"/>
  <c r="S2806" i="2"/>
  <c r="T2806" i="2"/>
  <c r="S2807" i="2"/>
  <c r="T2807" i="2"/>
  <c r="S2808" i="2"/>
  <c r="T2808" i="2"/>
  <c r="S2809" i="2"/>
  <c r="T2809" i="2"/>
  <c r="S2810" i="2"/>
  <c r="T2810" i="2"/>
  <c r="S2811" i="2"/>
  <c r="T2811" i="2"/>
  <c r="S2812" i="2"/>
  <c r="T2812" i="2"/>
  <c r="S2813" i="2"/>
  <c r="T2813" i="2"/>
  <c r="S2814" i="2"/>
  <c r="T2814" i="2"/>
  <c r="S2815" i="2"/>
  <c r="T2815" i="2"/>
  <c r="S2816" i="2"/>
  <c r="T2816" i="2"/>
  <c r="S2817" i="2"/>
  <c r="T2817" i="2"/>
  <c r="S2818" i="2"/>
  <c r="T2818" i="2"/>
  <c r="S2819" i="2"/>
  <c r="T2819" i="2"/>
  <c r="S2820" i="2"/>
  <c r="T2820" i="2"/>
  <c r="S2821" i="2"/>
  <c r="T2821" i="2"/>
  <c r="S2822" i="2"/>
  <c r="T2822" i="2"/>
  <c r="S2823" i="2"/>
  <c r="T2823" i="2"/>
  <c r="S2824" i="2"/>
  <c r="T2824" i="2"/>
  <c r="S2825" i="2"/>
  <c r="T2825" i="2"/>
  <c r="S2826" i="2"/>
  <c r="T2826" i="2"/>
  <c r="S2827" i="2"/>
  <c r="T2827" i="2"/>
  <c r="S2828" i="2"/>
  <c r="T2828" i="2"/>
  <c r="S2829" i="2"/>
  <c r="T2829" i="2"/>
  <c r="S2830" i="2"/>
  <c r="T2830" i="2"/>
  <c r="S2831" i="2"/>
  <c r="T2831" i="2"/>
  <c r="S2832" i="2"/>
  <c r="T2832" i="2"/>
  <c r="S2833" i="2"/>
  <c r="T2833" i="2"/>
  <c r="S2834" i="2"/>
  <c r="T2834" i="2"/>
  <c r="S2835" i="2"/>
  <c r="T2835" i="2"/>
  <c r="S2836" i="2"/>
  <c r="T2836" i="2"/>
  <c r="S2837" i="2"/>
  <c r="T2837" i="2"/>
  <c r="S2838" i="2"/>
  <c r="T2838" i="2"/>
  <c r="S2839" i="2"/>
  <c r="T2839" i="2"/>
  <c r="S2840" i="2"/>
  <c r="T2840" i="2"/>
  <c r="S2841" i="2"/>
  <c r="T2841" i="2"/>
  <c r="S2842" i="2"/>
  <c r="T2842" i="2"/>
  <c r="S2843" i="2"/>
  <c r="T2843" i="2"/>
  <c r="S2844" i="2"/>
  <c r="T2844" i="2"/>
  <c r="S2845" i="2"/>
  <c r="T2845" i="2"/>
  <c r="S2846" i="2"/>
  <c r="T2846" i="2"/>
  <c r="S2847" i="2"/>
  <c r="T2847" i="2"/>
  <c r="S2848" i="2"/>
  <c r="T2848" i="2"/>
  <c r="S2849" i="2"/>
  <c r="T2849" i="2"/>
  <c r="S2850" i="2"/>
  <c r="T2850" i="2"/>
  <c r="S2851" i="2"/>
  <c r="T2851" i="2"/>
  <c r="S2852" i="2"/>
  <c r="T2852" i="2"/>
  <c r="S2853" i="2"/>
  <c r="T2853" i="2"/>
  <c r="S2854" i="2"/>
  <c r="T2854" i="2"/>
  <c r="S2855" i="2"/>
  <c r="T2855" i="2"/>
  <c r="S2856" i="2"/>
  <c r="T2856" i="2"/>
  <c r="S2857" i="2"/>
  <c r="T2857" i="2"/>
  <c r="S2858" i="2"/>
  <c r="T2858" i="2"/>
  <c r="S2859" i="2"/>
  <c r="T2859" i="2"/>
  <c r="S2860" i="2"/>
  <c r="T2860" i="2"/>
  <c r="S2861" i="2"/>
  <c r="T2861" i="2"/>
  <c r="S2862" i="2"/>
  <c r="T2862" i="2"/>
  <c r="S2863" i="2"/>
  <c r="T2863" i="2"/>
  <c r="S2864" i="2"/>
  <c r="T2864" i="2"/>
  <c r="S2865" i="2"/>
  <c r="T2865" i="2"/>
  <c r="S2866" i="2"/>
  <c r="T2866" i="2"/>
  <c r="S2867" i="2"/>
  <c r="T2867" i="2"/>
  <c r="S2868" i="2"/>
  <c r="T2868" i="2"/>
  <c r="S2869" i="2"/>
  <c r="T2869" i="2"/>
  <c r="S2870" i="2"/>
  <c r="T2870" i="2"/>
  <c r="S2871" i="2"/>
  <c r="T2871" i="2"/>
  <c r="S2872" i="2"/>
  <c r="T2872" i="2"/>
  <c r="S2873" i="2"/>
  <c r="T2873" i="2"/>
  <c r="S2874" i="2"/>
  <c r="T2874" i="2"/>
  <c r="S2875" i="2"/>
  <c r="T2875" i="2"/>
  <c r="S2876" i="2"/>
  <c r="T2876" i="2"/>
  <c r="S2877" i="2"/>
  <c r="T2877" i="2"/>
  <c r="S2878" i="2"/>
  <c r="T2878" i="2"/>
  <c r="S2879" i="2"/>
  <c r="T2879" i="2"/>
  <c r="S2880" i="2"/>
  <c r="T2880" i="2"/>
  <c r="S2881" i="2"/>
  <c r="T2881" i="2"/>
  <c r="S2882" i="2"/>
  <c r="T2882" i="2"/>
  <c r="S2883" i="2"/>
  <c r="T2883" i="2"/>
  <c r="S2884" i="2"/>
  <c r="T2884" i="2"/>
  <c r="S2885" i="2"/>
  <c r="T2885" i="2"/>
  <c r="S2886" i="2"/>
  <c r="T2886" i="2"/>
  <c r="S2887" i="2"/>
  <c r="T2887" i="2"/>
  <c r="S2888" i="2"/>
  <c r="T2888" i="2"/>
  <c r="S2889" i="2"/>
  <c r="T2889" i="2"/>
  <c r="S2890" i="2"/>
  <c r="T2890" i="2"/>
  <c r="S2891" i="2"/>
  <c r="T2891" i="2"/>
  <c r="S2892" i="2"/>
  <c r="T2892" i="2"/>
  <c r="S2893" i="2"/>
  <c r="T2893" i="2"/>
  <c r="S2894" i="2"/>
  <c r="T2894" i="2"/>
  <c r="S2895" i="2"/>
  <c r="T2895" i="2"/>
  <c r="S2896" i="2"/>
  <c r="T2896" i="2"/>
  <c r="S2897" i="2"/>
  <c r="T2897" i="2"/>
  <c r="S2898" i="2"/>
  <c r="T2898" i="2"/>
  <c r="S2899" i="2"/>
  <c r="T2899" i="2"/>
  <c r="S2900" i="2"/>
  <c r="T2900" i="2"/>
  <c r="S2901" i="2"/>
  <c r="T2901" i="2"/>
  <c r="S2902" i="2"/>
  <c r="T2902" i="2"/>
  <c r="S2903" i="2"/>
  <c r="T2903" i="2"/>
  <c r="S2904" i="2"/>
  <c r="T2904" i="2"/>
  <c r="S2905" i="2"/>
  <c r="T2905" i="2"/>
  <c r="S2906" i="2"/>
  <c r="T2906" i="2"/>
  <c r="S2907" i="2"/>
  <c r="T2907" i="2"/>
  <c r="S2908" i="2"/>
  <c r="T2908" i="2"/>
  <c r="S2909" i="2"/>
  <c r="T2909" i="2"/>
  <c r="S2910" i="2"/>
  <c r="T2910" i="2"/>
  <c r="S2911" i="2"/>
  <c r="T2911" i="2"/>
  <c r="S2912" i="2"/>
  <c r="T2912" i="2"/>
  <c r="S2913" i="2"/>
  <c r="T2913" i="2"/>
  <c r="S2914" i="2"/>
  <c r="T2914" i="2"/>
  <c r="S2915" i="2"/>
  <c r="T2915" i="2"/>
  <c r="S2916" i="2"/>
  <c r="T2916" i="2"/>
  <c r="S2917" i="2"/>
  <c r="T2917" i="2"/>
  <c r="S2918" i="2"/>
  <c r="T2918" i="2"/>
  <c r="S2919" i="2"/>
  <c r="T2919" i="2"/>
  <c r="S2920" i="2"/>
  <c r="T2920" i="2"/>
  <c r="S2921" i="2"/>
  <c r="T2921" i="2"/>
  <c r="S2922" i="2"/>
  <c r="T2922" i="2"/>
  <c r="S2923" i="2"/>
  <c r="T2923" i="2"/>
  <c r="S2924" i="2"/>
  <c r="T2924" i="2"/>
  <c r="S2925" i="2"/>
  <c r="T2925" i="2"/>
  <c r="S2926" i="2"/>
  <c r="T2926" i="2"/>
  <c r="S2927" i="2"/>
  <c r="T2927" i="2"/>
  <c r="S2928" i="2"/>
  <c r="T2928" i="2"/>
  <c r="S2929" i="2"/>
  <c r="T2929" i="2"/>
  <c r="S2930" i="2"/>
  <c r="T2930" i="2"/>
  <c r="S2931" i="2"/>
  <c r="T2931" i="2"/>
  <c r="S2932" i="2"/>
  <c r="T2932" i="2"/>
  <c r="S2933" i="2"/>
  <c r="T2933" i="2"/>
  <c r="S2934" i="2"/>
  <c r="T2934" i="2"/>
  <c r="S2935" i="2"/>
  <c r="T2935" i="2"/>
  <c r="S2936" i="2"/>
  <c r="T2936" i="2"/>
  <c r="S2937" i="2"/>
  <c r="T2937" i="2"/>
  <c r="S2938" i="2"/>
  <c r="T2938" i="2"/>
  <c r="S2939" i="2"/>
  <c r="T2939" i="2"/>
  <c r="S2940" i="2"/>
  <c r="T2940" i="2"/>
  <c r="S2941" i="2"/>
  <c r="T2941" i="2"/>
  <c r="S2942" i="2"/>
  <c r="T2942" i="2"/>
  <c r="S2943" i="2"/>
  <c r="T2943" i="2"/>
  <c r="S2944" i="2"/>
  <c r="T2944" i="2"/>
  <c r="S2945" i="2"/>
  <c r="T2945" i="2"/>
  <c r="S2946" i="2"/>
  <c r="T2946" i="2"/>
  <c r="S2947" i="2"/>
  <c r="T2947" i="2"/>
  <c r="S2948" i="2"/>
  <c r="T2948" i="2"/>
  <c r="S2949" i="2"/>
  <c r="T2949" i="2"/>
  <c r="S2950" i="2"/>
  <c r="T2950" i="2"/>
  <c r="S2951" i="2"/>
  <c r="T2951" i="2"/>
  <c r="S2952" i="2"/>
  <c r="T2952" i="2"/>
  <c r="S2953" i="2"/>
  <c r="T2953" i="2"/>
  <c r="S2954" i="2"/>
  <c r="T2954" i="2"/>
  <c r="S2955" i="2"/>
  <c r="T2955" i="2"/>
  <c r="S2956" i="2"/>
  <c r="T2956" i="2"/>
  <c r="S2957" i="2"/>
  <c r="T2957" i="2"/>
  <c r="S2958" i="2"/>
  <c r="T2958" i="2"/>
  <c r="S2959" i="2"/>
  <c r="T2959" i="2"/>
  <c r="S2960" i="2"/>
  <c r="T2960" i="2"/>
  <c r="S2961" i="2"/>
  <c r="T2961" i="2"/>
  <c r="S2962" i="2"/>
  <c r="T2962" i="2"/>
  <c r="S2963" i="2"/>
  <c r="T2963" i="2"/>
  <c r="S2964" i="2"/>
  <c r="T2964" i="2"/>
  <c r="S2965" i="2"/>
  <c r="T2965" i="2"/>
  <c r="S2966" i="2"/>
  <c r="T2966" i="2"/>
  <c r="S2967" i="2"/>
  <c r="T2967" i="2"/>
  <c r="S2968" i="2"/>
  <c r="T2968" i="2"/>
  <c r="S2969" i="2"/>
  <c r="T2969" i="2"/>
  <c r="S2970" i="2"/>
  <c r="T2970" i="2"/>
  <c r="S2971" i="2"/>
  <c r="T2971" i="2"/>
  <c r="S2972" i="2"/>
  <c r="T2972" i="2"/>
  <c r="S2973" i="2"/>
  <c r="T2973" i="2"/>
  <c r="S2974" i="2"/>
  <c r="T2974" i="2"/>
  <c r="S2975" i="2"/>
  <c r="T2975" i="2"/>
  <c r="S2976" i="2"/>
  <c r="T2976" i="2"/>
  <c r="S2977" i="2"/>
  <c r="T2977" i="2"/>
  <c r="S2978" i="2"/>
  <c r="T2978" i="2"/>
  <c r="S2979" i="2"/>
  <c r="T2979" i="2"/>
  <c r="S2980" i="2"/>
  <c r="T2980" i="2"/>
  <c r="S2981" i="2"/>
  <c r="T2981" i="2"/>
  <c r="S2982" i="2"/>
  <c r="T2982" i="2"/>
  <c r="S2983" i="2"/>
  <c r="T2983" i="2"/>
  <c r="S2984" i="2"/>
  <c r="T2984" i="2"/>
  <c r="S2985" i="2"/>
  <c r="T2985" i="2"/>
  <c r="S2986" i="2"/>
  <c r="T2986" i="2"/>
  <c r="S2987" i="2"/>
  <c r="T2987" i="2"/>
  <c r="S2988" i="2"/>
  <c r="T2988" i="2"/>
  <c r="S2989" i="2"/>
  <c r="T2989" i="2"/>
  <c r="S2990" i="2"/>
  <c r="T2990" i="2"/>
  <c r="S2991" i="2"/>
  <c r="T2991" i="2"/>
  <c r="S2992" i="2"/>
  <c r="T2992" i="2"/>
  <c r="S2993" i="2"/>
  <c r="T2993" i="2"/>
  <c r="S2994" i="2"/>
  <c r="T2994" i="2"/>
  <c r="S2995" i="2"/>
  <c r="T2995" i="2"/>
  <c r="S2996" i="2"/>
  <c r="T2996" i="2"/>
  <c r="S2997" i="2"/>
  <c r="T2997" i="2"/>
  <c r="S2998" i="2"/>
  <c r="T2998" i="2"/>
  <c r="S2999" i="2"/>
  <c r="T2999" i="2"/>
  <c r="S3000" i="2"/>
  <c r="T3000" i="2"/>
  <c r="S3001" i="2"/>
  <c r="T3001" i="2"/>
  <c r="S3002" i="2"/>
  <c r="T3002" i="2"/>
  <c r="S3003" i="2"/>
  <c r="T3003" i="2"/>
  <c r="S3004" i="2"/>
  <c r="T3004" i="2"/>
  <c r="S3005" i="2"/>
  <c r="T3005" i="2"/>
  <c r="S3006" i="2"/>
  <c r="T3006" i="2"/>
  <c r="S3007" i="2"/>
  <c r="T3007" i="2"/>
  <c r="S3008" i="2"/>
  <c r="T3008" i="2"/>
  <c r="S3009" i="2"/>
  <c r="T3009" i="2"/>
  <c r="S3010" i="2"/>
  <c r="T3010" i="2"/>
  <c r="S3011" i="2"/>
  <c r="T3011" i="2"/>
  <c r="S3012" i="2"/>
  <c r="T3012" i="2"/>
  <c r="S3013" i="2"/>
  <c r="T3013" i="2"/>
  <c r="S3014" i="2"/>
  <c r="T3014" i="2"/>
  <c r="S3015" i="2"/>
  <c r="T3015" i="2"/>
  <c r="S3016" i="2"/>
  <c r="T3016" i="2"/>
  <c r="S3017" i="2"/>
  <c r="T3017" i="2"/>
  <c r="S3018" i="2"/>
  <c r="T3018" i="2"/>
  <c r="S3019" i="2"/>
  <c r="T3019" i="2"/>
  <c r="S3020" i="2"/>
  <c r="T3020" i="2"/>
  <c r="S3021" i="2"/>
  <c r="T3021" i="2"/>
  <c r="S3022" i="2"/>
  <c r="T3022" i="2"/>
  <c r="S3023" i="2"/>
  <c r="T3023" i="2"/>
  <c r="S3024" i="2"/>
  <c r="T3024" i="2"/>
  <c r="S3025" i="2"/>
  <c r="T3025" i="2"/>
  <c r="S3026" i="2"/>
  <c r="T3026" i="2"/>
  <c r="S3027" i="2"/>
  <c r="T3027" i="2"/>
  <c r="S3028" i="2"/>
  <c r="T3028" i="2"/>
  <c r="S3029" i="2"/>
  <c r="T3029" i="2"/>
  <c r="S3030" i="2"/>
  <c r="T3030" i="2"/>
  <c r="S3031" i="2"/>
  <c r="T3031" i="2"/>
  <c r="S3032" i="2"/>
  <c r="T3032" i="2"/>
  <c r="S3033" i="2"/>
  <c r="T3033" i="2"/>
  <c r="S3034" i="2"/>
  <c r="T3034" i="2"/>
  <c r="S3035" i="2"/>
  <c r="T3035" i="2"/>
  <c r="S3036" i="2"/>
  <c r="T3036" i="2"/>
  <c r="S3037" i="2"/>
  <c r="T3037" i="2"/>
  <c r="S3038" i="2"/>
  <c r="T3038" i="2"/>
  <c r="S3039" i="2"/>
  <c r="T3039" i="2"/>
  <c r="S3040" i="2"/>
  <c r="T3040" i="2"/>
  <c r="S3041" i="2"/>
  <c r="T3041" i="2"/>
  <c r="S3042" i="2"/>
  <c r="T3042" i="2"/>
  <c r="S3043" i="2"/>
  <c r="T3043" i="2"/>
  <c r="S3044" i="2"/>
  <c r="T3044" i="2"/>
  <c r="S3045" i="2"/>
  <c r="T3045" i="2"/>
  <c r="S3046" i="2"/>
  <c r="T3046" i="2"/>
  <c r="S3047" i="2"/>
  <c r="T3047" i="2"/>
  <c r="S3048" i="2"/>
  <c r="T3048" i="2"/>
  <c r="S3049" i="2"/>
  <c r="T3049" i="2"/>
  <c r="S3050" i="2"/>
  <c r="T3050" i="2"/>
  <c r="S3051" i="2"/>
  <c r="T3051" i="2"/>
  <c r="S3052" i="2"/>
  <c r="T3052" i="2"/>
  <c r="S3053" i="2"/>
  <c r="T3053" i="2"/>
  <c r="S3054" i="2"/>
  <c r="T3054" i="2"/>
  <c r="S3055" i="2"/>
  <c r="T3055" i="2"/>
  <c r="S3056" i="2"/>
  <c r="T3056" i="2"/>
  <c r="S3057" i="2"/>
  <c r="T3057" i="2"/>
  <c r="S3058" i="2"/>
  <c r="T3058" i="2"/>
  <c r="S3059" i="2"/>
  <c r="T3059" i="2"/>
  <c r="S3060" i="2"/>
  <c r="T3060" i="2"/>
  <c r="S3061" i="2"/>
  <c r="T3061" i="2"/>
  <c r="S3062" i="2"/>
  <c r="T3062" i="2"/>
  <c r="S3063" i="2"/>
  <c r="T3063" i="2"/>
  <c r="S3064" i="2"/>
  <c r="T3064" i="2"/>
  <c r="S3065" i="2"/>
  <c r="T3065" i="2"/>
  <c r="S3066" i="2"/>
  <c r="T3066" i="2"/>
  <c r="S3067" i="2"/>
  <c r="T3067" i="2"/>
  <c r="S3068" i="2"/>
  <c r="T3068" i="2"/>
  <c r="S3069" i="2"/>
  <c r="T3069" i="2"/>
  <c r="S3070" i="2"/>
  <c r="T3070" i="2"/>
  <c r="S3071" i="2"/>
  <c r="T3071" i="2"/>
  <c r="S3072" i="2"/>
  <c r="T3072" i="2"/>
  <c r="S3073" i="2"/>
  <c r="T3073" i="2"/>
  <c r="S3074" i="2"/>
  <c r="T3074" i="2"/>
  <c r="S3075" i="2"/>
  <c r="T3075" i="2"/>
  <c r="S3076" i="2"/>
  <c r="T3076" i="2"/>
  <c r="S3077" i="2"/>
  <c r="T3077" i="2"/>
  <c r="S3078" i="2"/>
  <c r="T3078" i="2"/>
  <c r="S3079" i="2"/>
  <c r="T3079" i="2"/>
  <c r="S3080" i="2"/>
  <c r="T3080" i="2"/>
  <c r="S3081" i="2"/>
  <c r="T3081" i="2"/>
  <c r="S3082" i="2"/>
  <c r="T3082" i="2"/>
  <c r="S3083" i="2"/>
  <c r="T3083" i="2"/>
  <c r="S3084" i="2"/>
  <c r="T3084" i="2"/>
  <c r="S3085" i="2"/>
  <c r="T3085" i="2"/>
  <c r="S3086" i="2"/>
  <c r="T3086" i="2"/>
  <c r="S3087" i="2"/>
  <c r="T3087" i="2"/>
  <c r="S3088" i="2"/>
  <c r="T3088" i="2"/>
  <c r="S3089" i="2"/>
  <c r="T3089" i="2"/>
  <c r="S3090" i="2"/>
  <c r="T3090" i="2"/>
  <c r="S3091" i="2"/>
  <c r="T3091" i="2"/>
  <c r="S3092" i="2"/>
  <c r="T3092" i="2"/>
  <c r="S3093" i="2"/>
  <c r="T3093" i="2"/>
  <c r="S3094" i="2"/>
  <c r="T3094" i="2"/>
  <c r="S3095" i="2"/>
  <c r="T3095" i="2"/>
  <c r="S3096" i="2"/>
  <c r="T3096" i="2"/>
  <c r="S3097" i="2"/>
  <c r="T3097" i="2"/>
  <c r="S3098" i="2"/>
  <c r="T3098" i="2"/>
  <c r="S3099" i="2"/>
  <c r="T3099" i="2"/>
  <c r="S3100" i="2"/>
  <c r="T3100" i="2"/>
  <c r="S3101" i="2"/>
  <c r="T3101" i="2"/>
  <c r="S3102" i="2"/>
  <c r="T3102" i="2"/>
  <c r="S3103" i="2"/>
  <c r="T3103" i="2"/>
  <c r="S3104" i="2"/>
  <c r="T3104" i="2"/>
  <c r="S3105" i="2"/>
  <c r="T3105" i="2"/>
  <c r="S3106" i="2"/>
  <c r="T3106" i="2"/>
  <c r="S3107" i="2"/>
  <c r="T3107" i="2"/>
  <c r="S3108" i="2"/>
  <c r="T3108" i="2"/>
  <c r="S3109" i="2"/>
  <c r="T3109" i="2"/>
  <c r="S3110" i="2"/>
  <c r="T3110" i="2"/>
  <c r="S3111" i="2"/>
  <c r="T3111" i="2"/>
  <c r="S3112" i="2"/>
  <c r="T3112" i="2"/>
  <c r="S3113" i="2"/>
  <c r="T3113" i="2"/>
  <c r="S3114" i="2"/>
  <c r="T3114" i="2"/>
  <c r="S3115" i="2"/>
  <c r="T3115" i="2"/>
  <c r="S3116" i="2"/>
  <c r="T3116" i="2"/>
  <c r="S3117" i="2"/>
  <c r="T3117" i="2"/>
  <c r="S3118" i="2"/>
  <c r="T3118" i="2"/>
  <c r="S3119" i="2"/>
  <c r="T3119" i="2"/>
  <c r="S3120" i="2"/>
  <c r="T3120" i="2"/>
  <c r="S3121" i="2"/>
  <c r="T3121" i="2"/>
  <c r="S3122" i="2"/>
  <c r="T3122" i="2"/>
  <c r="S3123" i="2"/>
  <c r="T3123" i="2"/>
  <c r="S3124" i="2"/>
  <c r="T3124" i="2"/>
  <c r="S3125" i="2"/>
  <c r="T3125" i="2"/>
  <c r="S3126" i="2"/>
  <c r="T3126" i="2"/>
  <c r="S3127" i="2"/>
  <c r="T3127" i="2"/>
  <c r="S3128" i="2"/>
  <c r="T3128" i="2"/>
  <c r="S3129" i="2"/>
  <c r="T3129" i="2"/>
  <c r="S3130" i="2"/>
  <c r="T3130" i="2"/>
  <c r="S3131" i="2"/>
  <c r="T3131" i="2"/>
  <c r="S3132" i="2"/>
  <c r="T3132" i="2"/>
  <c r="S3133" i="2"/>
  <c r="T3133" i="2"/>
  <c r="S3134" i="2"/>
  <c r="T3134" i="2"/>
  <c r="S3135" i="2"/>
  <c r="T3135" i="2"/>
  <c r="S3136" i="2"/>
  <c r="T3136" i="2"/>
  <c r="S3137" i="2"/>
  <c r="T3137" i="2"/>
  <c r="S3138" i="2"/>
  <c r="T3138" i="2"/>
  <c r="S3139" i="2"/>
  <c r="T3139" i="2"/>
  <c r="S3140" i="2"/>
  <c r="T3140" i="2"/>
  <c r="S3141" i="2"/>
  <c r="T3141" i="2"/>
  <c r="S3142" i="2"/>
  <c r="T3142" i="2"/>
  <c r="S3143" i="2"/>
  <c r="T3143" i="2"/>
  <c r="S3144" i="2"/>
  <c r="T3144" i="2"/>
  <c r="S3145" i="2"/>
  <c r="T3145" i="2"/>
  <c r="S3146" i="2"/>
  <c r="T3146" i="2"/>
  <c r="S3147" i="2"/>
  <c r="T3147" i="2"/>
  <c r="S3148" i="2"/>
  <c r="T3148" i="2"/>
  <c r="S3149" i="2"/>
  <c r="T3149" i="2"/>
  <c r="S3150" i="2"/>
  <c r="T3150" i="2"/>
  <c r="S3151" i="2"/>
  <c r="T3151" i="2"/>
  <c r="S3152" i="2"/>
  <c r="T3152" i="2"/>
  <c r="S3153" i="2"/>
  <c r="T3153" i="2"/>
  <c r="S3154" i="2"/>
  <c r="T3154" i="2"/>
  <c r="S3155" i="2"/>
  <c r="T3155" i="2"/>
  <c r="S3156" i="2"/>
  <c r="T3156" i="2"/>
  <c r="S3157" i="2"/>
  <c r="T3157" i="2"/>
  <c r="S3158" i="2"/>
  <c r="T3158" i="2"/>
  <c r="S3159" i="2"/>
  <c r="T3159" i="2"/>
  <c r="S3160" i="2"/>
  <c r="T3160" i="2"/>
  <c r="S3161" i="2"/>
  <c r="T3161" i="2"/>
  <c r="S3162" i="2"/>
  <c r="T3162" i="2"/>
  <c r="S3163" i="2"/>
  <c r="T3163" i="2"/>
  <c r="S3164" i="2"/>
  <c r="T3164" i="2"/>
  <c r="S3165" i="2"/>
  <c r="T3165" i="2"/>
  <c r="S3166" i="2"/>
  <c r="T3166" i="2"/>
  <c r="S3167" i="2"/>
  <c r="T3167" i="2"/>
  <c r="S3168" i="2"/>
  <c r="T3168" i="2"/>
  <c r="S3169" i="2"/>
  <c r="T3169" i="2"/>
  <c r="S3170" i="2"/>
  <c r="T3170" i="2"/>
  <c r="S3171" i="2"/>
  <c r="T3171" i="2"/>
  <c r="S3172" i="2"/>
  <c r="T3172" i="2"/>
  <c r="S3173" i="2"/>
  <c r="T3173" i="2"/>
  <c r="S3174" i="2"/>
  <c r="T3174" i="2"/>
  <c r="S3175" i="2"/>
  <c r="T3175" i="2"/>
  <c r="S3176" i="2"/>
  <c r="T3176" i="2"/>
  <c r="S3177" i="2"/>
  <c r="T3177" i="2"/>
  <c r="S3178" i="2"/>
  <c r="T3178" i="2"/>
  <c r="S3179" i="2"/>
  <c r="T3179" i="2"/>
  <c r="S3180" i="2"/>
  <c r="T3180" i="2"/>
  <c r="S3181" i="2"/>
  <c r="T3181" i="2"/>
  <c r="S3182" i="2"/>
  <c r="T3182" i="2"/>
  <c r="S3183" i="2"/>
  <c r="T3183" i="2"/>
  <c r="S3184" i="2"/>
  <c r="T3184" i="2"/>
  <c r="S3185" i="2"/>
  <c r="T3185" i="2"/>
  <c r="S3186" i="2"/>
  <c r="T3186" i="2"/>
  <c r="S3187" i="2"/>
  <c r="T3187" i="2"/>
  <c r="S3188" i="2"/>
  <c r="T3188" i="2"/>
  <c r="S3189" i="2"/>
  <c r="T3189" i="2"/>
  <c r="S3190" i="2"/>
  <c r="T3190" i="2"/>
  <c r="S3191" i="2"/>
  <c r="T3191" i="2"/>
  <c r="S3192" i="2"/>
  <c r="T3192" i="2"/>
  <c r="S3193" i="2"/>
  <c r="T3193" i="2"/>
  <c r="S3194" i="2"/>
  <c r="T3194" i="2"/>
  <c r="S3195" i="2"/>
  <c r="T3195" i="2"/>
  <c r="S3196" i="2"/>
  <c r="T3196" i="2"/>
  <c r="S3197" i="2"/>
  <c r="T3197" i="2"/>
  <c r="S3198" i="2"/>
  <c r="T3198" i="2"/>
  <c r="S3199" i="2"/>
  <c r="T3199" i="2"/>
  <c r="S3200" i="2"/>
  <c r="T3200" i="2"/>
  <c r="S3201" i="2"/>
  <c r="T3201" i="2"/>
  <c r="S3202" i="2"/>
  <c r="T3202" i="2"/>
  <c r="S3203" i="2"/>
  <c r="T3203" i="2"/>
  <c r="S3204" i="2"/>
  <c r="T3204" i="2"/>
  <c r="S3205" i="2"/>
  <c r="T3205" i="2"/>
  <c r="S3206" i="2"/>
  <c r="T3206" i="2"/>
  <c r="S3207" i="2"/>
  <c r="T3207" i="2"/>
  <c r="S3208" i="2"/>
  <c r="T3208" i="2"/>
  <c r="S3209" i="2"/>
  <c r="T3209" i="2"/>
  <c r="S3210" i="2"/>
  <c r="T3210" i="2"/>
  <c r="S3211" i="2"/>
  <c r="T3211" i="2"/>
  <c r="S3212" i="2"/>
  <c r="T3212" i="2"/>
  <c r="S3213" i="2"/>
  <c r="T3213" i="2"/>
  <c r="S3214" i="2"/>
  <c r="T3214" i="2"/>
  <c r="S3215" i="2"/>
  <c r="T3215" i="2"/>
  <c r="S3216" i="2"/>
  <c r="T3216" i="2"/>
  <c r="S3217" i="2"/>
  <c r="T3217" i="2"/>
  <c r="S3218" i="2"/>
  <c r="T3218" i="2"/>
  <c r="S3219" i="2"/>
  <c r="T3219" i="2"/>
  <c r="S3220" i="2"/>
  <c r="T3220" i="2"/>
  <c r="S3221" i="2"/>
  <c r="T3221" i="2"/>
  <c r="S3222" i="2"/>
  <c r="T3222" i="2"/>
  <c r="S3223" i="2"/>
  <c r="T3223" i="2"/>
  <c r="S3224" i="2"/>
  <c r="T3224" i="2"/>
  <c r="S3225" i="2"/>
  <c r="T3225" i="2"/>
  <c r="S3226" i="2"/>
  <c r="T3226" i="2"/>
  <c r="S3227" i="2"/>
  <c r="T3227" i="2"/>
  <c r="S3228" i="2"/>
  <c r="T3228" i="2"/>
  <c r="S3229" i="2"/>
  <c r="T3229" i="2"/>
  <c r="S3230" i="2"/>
  <c r="T3230" i="2"/>
  <c r="S3231" i="2"/>
  <c r="T3231" i="2"/>
  <c r="S3232" i="2"/>
  <c r="T3232" i="2"/>
  <c r="S3233" i="2"/>
  <c r="T3233" i="2"/>
  <c r="S3234" i="2"/>
  <c r="T3234" i="2"/>
  <c r="S3235" i="2"/>
  <c r="T3235" i="2"/>
  <c r="S3236" i="2"/>
  <c r="T3236" i="2"/>
  <c r="S3237" i="2"/>
  <c r="T3237" i="2"/>
  <c r="S3238" i="2"/>
  <c r="T3238" i="2"/>
  <c r="S3239" i="2"/>
  <c r="T3239" i="2"/>
  <c r="S3240" i="2"/>
  <c r="T3240" i="2"/>
  <c r="S3241" i="2"/>
  <c r="T3241" i="2"/>
  <c r="S3242" i="2"/>
  <c r="T3242" i="2"/>
  <c r="S3243" i="2"/>
  <c r="T3243" i="2"/>
  <c r="S3244" i="2"/>
  <c r="T3244" i="2"/>
  <c r="S3245" i="2"/>
  <c r="T3245" i="2"/>
  <c r="S3246" i="2"/>
  <c r="T3246" i="2"/>
  <c r="S3247" i="2"/>
  <c r="T3247" i="2"/>
  <c r="S3248" i="2"/>
  <c r="T3248" i="2"/>
  <c r="S3249" i="2"/>
  <c r="T3249" i="2"/>
  <c r="S3250" i="2"/>
  <c r="T3250" i="2"/>
  <c r="S3251" i="2"/>
  <c r="T3251" i="2"/>
  <c r="S3252" i="2"/>
  <c r="T3252" i="2"/>
  <c r="S3253" i="2"/>
  <c r="T3253" i="2"/>
  <c r="S3254" i="2"/>
  <c r="T3254" i="2"/>
  <c r="S3255" i="2"/>
  <c r="T3255" i="2"/>
  <c r="S3256" i="2"/>
  <c r="T3256" i="2"/>
  <c r="S3257" i="2"/>
  <c r="T3257" i="2"/>
  <c r="S3258" i="2"/>
  <c r="T3258" i="2"/>
  <c r="S3259" i="2"/>
  <c r="T3259" i="2"/>
  <c r="S3260" i="2"/>
  <c r="T3260" i="2"/>
  <c r="S3261" i="2"/>
  <c r="T3261" i="2"/>
  <c r="S3262" i="2"/>
  <c r="T3262" i="2"/>
  <c r="S3263" i="2"/>
  <c r="T3263" i="2"/>
  <c r="S3264" i="2"/>
  <c r="T3264" i="2"/>
  <c r="S3265" i="2"/>
  <c r="T3265" i="2"/>
  <c r="S3266" i="2"/>
  <c r="T3266" i="2"/>
  <c r="S3267" i="2"/>
  <c r="T3267" i="2"/>
  <c r="S3268" i="2"/>
  <c r="T3268" i="2"/>
  <c r="S3269" i="2"/>
  <c r="T3269" i="2"/>
  <c r="S3270" i="2"/>
  <c r="T3270" i="2"/>
  <c r="S3271" i="2"/>
  <c r="T3271" i="2"/>
  <c r="S3272" i="2"/>
  <c r="T3272" i="2"/>
  <c r="S3273" i="2"/>
  <c r="T3273" i="2"/>
  <c r="S3274" i="2"/>
  <c r="T3274" i="2"/>
  <c r="S3275" i="2"/>
  <c r="T3275" i="2"/>
  <c r="S3276" i="2"/>
  <c r="T3276" i="2"/>
  <c r="S3277" i="2"/>
  <c r="T3277" i="2"/>
  <c r="S3278" i="2"/>
  <c r="T3278" i="2"/>
  <c r="S3279" i="2"/>
  <c r="T3279" i="2"/>
  <c r="S3280" i="2"/>
  <c r="T3280" i="2"/>
  <c r="S3281" i="2"/>
  <c r="T3281" i="2"/>
  <c r="S3282" i="2"/>
  <c r="T3282" i="2"/>
  <c r="S3283" i="2"/>
  <c r="T3283" i="2"/>
  <c r="S3284" i="2"/>
  <c r="T3284" i="2"/>
  <c r="S3285" i="2"/>
  <c r="T3285" i="2"/>
  <c r="S3286" i="2"/>
  <c r="T3286" i="2"/>
  <c r="S3287" i="2"/>
  <c r="T3287" i="2"/>
  <c r="S3288" i="2"/>
  <c r="T3288" i="2"/>
  <c r="S3289" i="2"/>
  <c r="T3289" i="2"/>
  <c r="S3290" i="2"/>
  <c r="T3290" i="2"/>
  <c r="S3291" i="2"/>
  <c r="T3291" i="2"/>
  <c r="S3292" i="2"/>
  <c r="T3292" i="2"/>
  <c r="S3293" i="2"/>
  <c r="T3293" i="2"/>
  <c r="S3294" i="2"/>
  <c r="T3294" i="2"/>
  <c r="S3295" i="2"/>
  <c r="T3295" i="2"/>
  <c r="S3296" i="2"/>
  <c r="T3296" i="2"/>
  <c r="S3297" i="2"/>
  <c r="T3297" i="2"/>
  <c r="S3298" i="2"/>
  <c r="T3298" i="2"/>
  <c r="S3299" i="2"/>
  <c r="T3299" i="2"/>
  <c r="S3300" i="2"/>
  <c r="T3300" i="2"/>
  <c r="S3301" i="2"/>
  <c r="T3301" i="2"/>
  <c r="S3302" i="2"/>
  <c r="T3302" i="2"/>
  <c r="S3303" i="2"/>
  <c r="T3303" i="2"/>
  <c r="S3304" i="2"/>
  <c r="T3304" i="2"/>
  <c r="S3305" i="2"/>
  <c r="T3305" i="2"/>
  <c r="S3306" i="2"/>
  <c r="T3306" i="2"/>
  <c r="S3307" i="2"/>
  <c r="T3307" i="2"/>
  <c r="S3308" i="2"/>
  <c r="T3308" i="2"/>
  <c r="S3309" i="2"/>
  <c r="T3309" i="2"/>
  <c r="S3310" i="2"/>
  <c r="T3310" i="2"/>
  <c r="S3311" i="2"/>
  <c r="T3311" i="2"/>
  <c r="S3312" i="2"/>
  <c r="T3312" i="2"/>
  <c r="S3313" i="2"/>
  <c r="T3313" i="2"/>
  <c r="S3314" i="2"/>
  <c r="T3314" i="2"/>
  <c r="S3315" i="2"/>
  <c r="T3315" i="2"/>
  <c r="S3316" i="2"/>
  <c r="T3316" i="2"/>
  <c r="S3317" i="2"/>
  <c r="T3317" i="2"/>
  <c r="S3318" i="2"/>
  <c r="T3318" i="2"/>
  <c r="S3319" i="2"/>
  <c r="T3319" i="2"/>
  <c r="S3320" i="2"/>
  <c r="T3320" i="2"/>
  <c r="S3321" i="2"/>
  <c r="T3321" i="2"/>
  <c r="S3322" i="2"/>
  <c r="T3322" i="2"/>
  <c r="S3323" i="2"/>
  <c r="T3323" i="2"/>
  <c r="S3324" i="2"/>
  <c r="T3324" i="2"/>
  <c r="S3325" i="2"/>
  <c r="T3325" i="2"/>
  <c r="S3326" i="2"/>
  <c r="T3326" i="2"/>
  <c r="S3327" i="2"/>
  <c r="T3327" i="2"/>
  <c r="S3328" i="2"/>
  <c r="T3328" i="2"/>
  <c r="S3329" i="2"/>
  <c r="T3329" i="2"/>
  <c r="S3330" i="2"/>
  <c r="T3330" i="2"/>
  <c r="S3331" i="2"/>
  <c r="T3331" i="2"/>
  <c r="S3332" i="2"/>
  <c r="T3332" i="2"/>
  <c r="S3333" i="2"/>
  <c r="T3333" i="2"/>
  <c r="S3334" i="2"/>
  <c r="T3334" i="2"/>
  <c r="S3335" i="2"/>
  <c r="T3335" i="2"/>
  <c r="S3336" i="2"/>
  <c r="T3336" i="2"/>
  <c r="S3337" i="2"/>
  <c r="T3337" i="2"/>
  <c r="S3338" i="2"/>
  <c r="T3338" i="2"/>
  <c r="S3339" i="2"/>
  <c r="T3339" i="2"/>
  <c r="S3340" i="2"/>
  <c r="T3340" i="2"/>
  <c r="S3341" i="2"/>
  <c r="T3341" i="2"/>
  <c r="S3342" i="2"/>
  <c r="T3342" i="2"/>
  <c r="S3343" i="2"/>
  <c r="T3343" i="2"/>
  <c r="S3344" i="2"/>
  <c r="T3344" i="2"/>
  <c r="S3345" i="2"/>
  <c r="T3345" i="2"/>
  <c r="S3346" i="2"/>
  <c r="T3346" i="2"/>
  <c r="S3347" i="2"/>
  <c r="T3347" i="2"/>
  <c r="S3348" i="2"/>
  <c r="T3348" i="2"/>
  <c r="S3349" i="2"/>
  <c r="T3349" i="2"/>
  <c r="S3350" i="2"/>
  <c r="T3350" i="2"/>
  <c r="S3351" i="2"/>
  <c r="T3351" i="2"/>
  <c r="S3352" i="2"/>
  <c r="T3352" i="2"/>
  <c r="S3353" i="2"/>
  <c r="T3353" i="2"/>
  <c r="S3354" i="2"/>
  <c r="T3354" i="2"/>
  <c r="S3355" i="2"/>
  <c r="T3355" i="2"/>
  <c r="S3356" i="2"/>
  <c r="T3356" i="2"/>
  <c r="S3357" i="2"/>
  <c r="T3357" i="2"/>
  <c r="S3358" i="2"/>
  <c r="T3358" i="2"/>
  <c r="S3359" i="2"/>
  <c r="T3359" i="2"/>
  <c r="S3360" i="2"/>
  <c r="T3360" i="2"/>
  <c r="S3361" i="2"/>
  <c r="T3361" i="2"/>
  <c r="S3362" i="2"/>
  <c r="T3362" i="2"/>
  <c r="S3363" i="2"/>
  <c r="T3363" i="2"/>
  <c r="S3364" i="2"/>
  <c r="T3364" i="2"/>
  <c r="S3365" i="2"/>
  <c r="T3365" i="2"/>
  <c r="S3366" i="2"/>
  <c r="T3366" i="2"/>
  <c r="S3367" i="2"/>
  <c r="T3367" i="2"/>
  <c r="S3368" i="2"/>
  <c r="T3368" i="2"/>
  <c r="S3369" i="2"/>
  <c r="T3369" i="2"/>
  <c r="S3370" i="2"/>
  <c r="T3370" i="2"/>
  <c r="S3371" i="2"/>
  <c r="T3371" i="2"/>
  <c r="S3372" i="2"/>
  <c r="T3372" i="2"/>
  <c r="S3373" i="2"/>
  <c r="T3373" i="2"/>
  <c r="S3374" i="2"/>
  <c r="T3374" i="2"/>
  <c r="S3375" i="2"/>
  <c r="T3375" i="2"/>
  <c r="S3376" i="2"/>
  <c r="T3376" i="2"/>
  <c r="S3377" i="2"/>
  <c r="T3377" i="2"/>
  <c r="S3378" i="2"/>
  <c r="T3378" i="2"/>
  <c r="S3379" i="2"/>
  <c r="T3379" i="2"/>
  <c r="S3380" i="2"/>
  <c r="T3380" i="2"/>
  <c r="S3381" i="2"/>
  <c r="T3381" i="2"/>
  <c r="S3382" i="2"/>
  <c r="T3382" i="2"/>
  <c r="S3383" i="2"/>
  <c r="T3383" i="2"/>
  <c r="S3384" i="2"/>
  <c r="T3384" i="2"/>
  <c r="S3385" i="2"/>
  <c r="T3385" i="2"/>
  <c r="S3386" i="2"/>
  <c r="T3386" i="2"/>
  <c r="S3387" i="2"/>
  <c r="T3387" i="2"/>
  <c r="S3388" i="2"/>
  <c r="T3388" i="2"/>
  <c r="S3389" i="2"/>
  <c r="T3389" i="2"/>
  <c r="S3390" i="2"/>
  <c r="T3390" i="2"/>
  <c r="S3391" i="2"/>
  <c r="T3391" i="2"/>
  <c r="S3392" i="2"/>
  <c r="T3392" i="2"/>
  <c r="S3393" i="2"/>
  <c r="T3393" i="2"/>
  <c r="S3394" i="2"/>
  <c r="T3394" i="2"/>
  <c r="S3395" i="2"/>
  <c r="T3395" i="2"/>
  <c r="S3396" i="2"/>
  <c r="T3396" i="2"/>
  <c r="S3397" i="2"/>
  <c r="T3397" i="2"/>
  <c r="S3398" i="2"/>
  <c r="T3398" i="2"/>
  <c r="S3399" i="2"/>
  <c r="T3399" i="2"/>
  <c r="S3400" i="2"/>
  <c r="T3400" i="2"/>
  <c r="S3401" i="2"/>
  <c r="T3401" i="2"/>
  <c r="S3402" i="2"/>
  <c r="T3402" i="2"/>
  <c r="S3403" i="2"/>
  <c r="T3403" i="2"/>
  <c r="S3404" i="2"/>
  <c r="T3404" i="2"/>
  <c r="S3405" i="2"/>
  <c r="T3405" i="2"/>
  <c r="S3406" i="2"/>
  <c r="T3406" i="2"/>
  <c r="S3407" i="2"/>
  <c r="T3407" i="2"/>
  <c r="S3408" i="2"/>
  <c r="T3408" i="2"/>
  <c r="S3409" i="2"/>
  <c r="T3409" i="2"/>
  <c r="S3410" i="2"/>
  <c r="T3410" i="2"/>
  <c r="S3411" i="2"/>
  <c r="T3411" i="2"/>
  <c r="S3412" i="2"/>
  <c r="T3412" i="2"/>
  <c r="S3413" i="2"/>
  <c r="T3413" i="2"/>
  <c r="S3414" i="2"/>
  <c r="T3414" i="2"/>
  <c r="S3415" i="2"/>
  <c r="T3415" i="2"/>
  <c r="S3416" i="2"/>
  <c r="T3416" i="2"/>
  <c r="S3417" i="2"/>
  <c r="T3417" i="2"/>
  <c r="S3418" i="2"/>
  <c r="T3418" i="2"/>
  <c r="S3419" i="2"/>
  <c r="T3419" i="2"/>
  <c r="S3420" i="2"/>
  <c r="T3420" i="2"/>
  <c r="S3421" i="2"/>
  <c r="T3421" i="2"/>
  <c r="S3422" i="2"/>
  <c r="T3422" i="2"/>
  <c r="S3423" i="2"/>
  <c r="T3423" i="2"/>
  <c r="S3424" i="2"/>
  <c r="T3424" i="2"/>
  <c r="S3425" i="2"/>
  <c r="T3425" i="2"/>
  <c r="S3426" i="2"/>
  <c r="T3426" i="2"/>
  <c r="S3427" i="2"/>
  <c r="T3427" i="2"/>
  <c r="S3428" i="2"/>
  <c r="T3428" i="2"/>
  <c r="S3429" i="2"/>
  <c r="T3429" i="2"/>
  <c r="S3430" i="2"/>
  <c r="T3430" i="2"/>
  <c r="S3431" i="2"/>
  <c r="T3431" i="2"/>
  <c r="S3432" i="2"/>
  <c r="T3432" i="2"/>
  <c r="S3433" i="2"/>
  <c r="T3433" i="2"/>
  <c r="S3434" i="2"/>
  <c r="T3434" i="2"/>
  <c r="S3435" i="2"/>
  <c r="T3435" i="2"/>
  <c r="S3436" i="2"/>
  <c r="T3436" i="2"/>
  <c r="S3437" i="2"/>
  <c r="T3437" i="2"/>
  <c r="S3438" i="2"/>
  <c r="T3438" i="2"/>
  <c r="S3439" i="2"/>
  <c r="T3439" i="2"/>
  <c r="S3440" i="2"/>
  <c r="T3440" i="2"/>
  <c r="S3441" i="2"/>
  <c r="T3441" i="2"/>
  <c r="S3442" i="2"/>
  <c r="T3442" i="2"/>
  <c r="S3443" i="2"/>
  <c r="T3443" i="2"/>
  <c r="S3444" i="2"/>
  <c r="T3444" i="2"/>
  <c r="S3445" i="2"/>
  <c r="T3445" i="2"/>
  <c r="S3446" i="2"/>
  <c r="T3446" i="2"/>
  <c r="S3447" i="2"/>
  <c r="T3447" i="2"/>
  <c r="S3448" i="2"/>
  <c r="T3448" i="2"/>
  <c r="S3449" i="2"/>
  <c r="T3449" i="2"/>
  <c r="S3450" i="2"/>
  <c r="T3450" i="2"/>
  <c r="S3451" i="2"/>
  <c r="T3451" i="2"/>
  <c r="S3452" i="2"/>
  <c r="T3452" i="2"/>
  <c r="S3453" i="2"/>
  <c r="T3453" i="2"/>
  <c r="S3454" i="2"/>
  <c r="T3454" i="2"/>
  <c r="S3455" i="2"/>
  <c r="T3455" i="2"/>
  <c r="S3456" i="2"/>
  <c r="T3456" i="2"/>
  <c r="S3457" i="2"/>
  <c r="T3457" i="2"/>
  <c r="S3458" i="2"/>
  <c r="T3458" i="2"/>
  <c r="S3459" i="2"/>
  <c r="T3459" i="2"/>
  <c r="S3460" i="2"/>
  <c r="T3460" i="2"/>
  <c r="S3461" i="2"/>
  <c r="T3461" i="2"/>
  <c r="S3462" i="2"/>
  <c r="T3462" i="2"/>
  <c r="S3463" i="2"/>
  <c r="T3463" i="2"/>
  <c r="S3464" i="2"/>
  <c r="T3464" i="2"/>
  <c r="S3465" i="2"/>
  <c r="T3465" i="2"/>
  <c r="S3466" i="2"/>
  <c r="T3466" i="2"/>
  <c r="S3467" i="2"/>
  <c r="T3467" i="2"/>
  <c r="S3468" i="2"/>
  <c r="T3468" i="2"/>
  <c r="S3469" i="2"/>
  <c r="T3469" i="2"/>
  <c r="S3470" i="2"/>
  <c r="T3470" i="2"/>
  <c r="S3471" i="2"/>
  <c r="T3471" i="2"/>
  <c r="S3472" i="2"/>
  <c r="T3472" i="2"/>
  <c r="S3473" i="2"/>
  <c r="T3473" i="2"/>
  <c r="S3474" i="2"/>
  <c r="T3474" i="2"/>
  <c r="S3475" i="2"/>
  <c r="T3475" i="2"/>
  <c r="S3476" i="2"/>
  <c r="T3476" i="2"/>
  <c r="S3477" i="2"/>
  <c r="T3477" i="2"/>
  <c r="S3478" i="2"/>
  <c r="T3478" i="2"/>
  <c r="S3479" i="2"/>
  <c r="T3479" i="2"/>
  <c r="S3480" i="2"/>
  <c r="T3480" i="2"/>
  <c r="S3481" i="2"/>
  <c r="T3481" i="2"/>
  <c r="S3482" i="2"/>
  <c r="T3482" i="2"/>
  <c r="S3483" i="2"/>
  <c r="T3483" i="2"/>
  <c r="S3484" i="2"/>
  <c r="T3484" i="2"/>
  <c r="S3485" i="2"/>
  <c r="T3485" i="2"/>
  <c r="S3486" i="2"/>
  <c r="T3486" i="2"/>
  <c r="S3487" i="2"/>
  <c r="T3487" i="2"/>
  <c r="S3488" i="2"/>
  <c r="T3488" i="2"/>
  <c r="S3489" i="2"/>
  <c r="T3489" i="2"/>
  <c r="S3490" i="2"/>
  <c r="T3490" i="2"/>
  <c r="S3491" i="2"/>
  <c r="T3491" i="2"/>
  <c r="S3492" i="2"/>
  <c r="T3492" i="2"/>
  <c r="S3493" i="2"/>
  <c r="T3493" i="2"/>
  <c r="S3494" i="2"/>
  <c r="T3494" i="2"/>
  <c r="S3495" i="2"/>
  <c r="T3495" i="2"/>
  <c r="S3496" i="2"/>
  <c r="T3496" i="2"/>
  <c r="S3497" i="2"/>
  <c r="T3497" i="2"/>
  <c r="S3498" i="2"/>
  <c r="T3498" i="2"/>
  <c r="S3499" i="2"/>
  <c r="T3499" i="2"/>
  <c r="S3500" i="2"/>
  <c r="T3500" i="2"/>
  <c r="S3501" i="2"/>
  <c r="T3501" i="2"/>
  <c r="S3502" i="2"/>
  <c r="T3502" i="2"/>
  <c r="S3503" i="2"/>
  <c r="T3503" i="2"/>
  <c r="S3504" i="2"/>
  <c r="T3504" i="2"/>
  <c r="S3505" i="2"/>
  <c r="T3505" i="2"/>
  <c r="S3506" i="2"/>
  <c r="T3506" i="2"/>
  <c r="S3507" i="2"/>
  <c r="T3507" i="2"/>
  <c r="S3508" i="2"/>
  <c r="T3508" i="2"/>
  <c r="S3509" i="2"/>
  <c r="T3509" i="2"/>
  <c r="S3510" i="2"/>
  <c r="T3510" i="2"/>
  <c r="S3511" i="2"/>
  <c r="T3511" i="2"/>
  <c r="S3512" i="2"/>
  <c r="T3512" i="2"/>
  <c r="S3513" i="2"/>
  <c r="T3513" i="2"/>
  <c r="S3514" i="2"/>
  <c r="T3514" i="2"/>
  <c r="S3515" i="2"/>
  <c r="T3515" i="2"/>
  <c r="S3516" i="2"/>
  <c r="T3516" i="2"/>
  <c r="S3517" i="2"/>
  <c r="T3517" i="2"/>
  <c r="S3518" i="2"/>
  <c r="T3518" i="2"/>
  <c r="S3519" i="2"/>
  <c r="T3519" i="2"/>
  <c r="S3520" i="2"/>
  <c r="T3520" i="2"/>
  <c r="S3521" i="2"/>
  <c r="T3521" i="2"/>
  <c r="S3522" i="2"/>
  <c r="T3522" i="2"/>
  <c r="S3523" i="2"/>
  <c r="T3523" i="2"/>
  <c r="S3524" i="2"/>
  <c r="T3524" i="2"/>
  <c r="S3525" i="2"/>
  <c r="T3525" i="2"/>
  <c r="S3526" i="2"/>
  <c r="T3526" i="2"/>
  <c r="S3527" i="2"/>
  <c r="T3527" i="2"/>
  <c r="S3528" i="2"/>
  <c r="T3528" i="2"/>
  <c r="S3529" i="2"/>
  <c r="T3529" i="2"/>
  <c r="S3530" i="2"/>
  <c r="T3530" i="2"/>
  <c r="S3531" i="2"/>
  <c r="T3531" i="2"/>
  <c r="S3532" i="2"/>
  <c r="T3532" i="2"/>
  <c r="S3533" i="2"/>
  <c r="T3533" i="2"/>
  <c r="S3534" i="2"/>
  <c r="T3534" i="2"/>
  <c r="S3535" i="2"/>
  <c r="T3535" i="2"/>
  <c r="S3536" i="2"/>
  <c r="T3536" i="2"/>
  <c r="S3537" i="2"/>
  <c r="T3537" i="2"/>
  <c r="S3538" i="2"/>
  <c r="T3538" i="2"/>
  <c r="S3539" i="2"/>
  <c r="T3539" i="2"/>
  <c r="S3540" i="2"/>
  <c r="T3540" i="2"/>
  <c r="S3541" i="2"/>
  <c r="T3541" i="2"/>
  <c r="S3542" i="2"/>
  <c r="T3542" i="2"/>
  <c r="S3543" i="2"/>
  <c r="T3543" i="2"/>
  <c r="S3544" i="2"/>
  <c r="T3544" i="2"/>
  <c r="S3545" i="2"/>
  <c r="T3545" i="2"/>
  <c r="S3546" i="2"/>
  <c r="T3546" i="2"/>
  <c r="S3547" i="2"/>
  <c r="T3547" i="2"/>
  <c r="S3548" i="2"/>
  <c r="T3548" i="2"/>
  <c r="S3549" i="2"/>
  <c r="T3549" i="2"/>
  <c r="S3550" i="2"/>
  <c r="T3550" i="2"/>
  <c r="S3551" i="2"/>
  <c r="T3551" i="2"/>
  <c r="S3552" i="2"/>
  <c r="T3552" i="2"/>
  <c r="S3553" i="2"/>
  <c r="T3553" i="2"/>
  <c r="S3554" i="2"/>
  <c r="T3554" i="2"/>
  <c r="S3555" i="2"/>
  <c r="T3555" i="2"/>
  <c r="S3556" i="2"/>
  <c r="T3556" i="2"/>
  <c r="S3557" i="2"/>
  <c r="T3557" i="2"/>
  <c r="S3558" i="2"/>
  <c r="T3558" i="2"/>
  <c r="S3559" i="2"/>
  <c r="T3559" i="2"/>
  <c r="S3560" i="2"/>
  <c r="T3560" i="2"/>
  <c r="S3561" i="2"/>
  <c r="T3561" i="2"/>
  <c r="S3562" i="2"/>
  <c r="T3562" i="2"/>
  <c r="S3563" i="2"/>
  <c r="T3563" i="2"/>
  <c r="S3564" i="2"/>
  <c r="T3564" i="2"/>
  <c r="S3565" i="2"/>
  <c r="T3565" i="2"/>
  <c r="S3566" i="2"/>
  <c r="T3566" i="2"/>
  <c r="S3567" i="2"/>
  <c r="T3567" i="2"/>
  <c r="S3568" i="2"/>
  <c r="T3568" i="2"/>
  <c r="S3569" i="2"/>
  <c r="T3569" i="2"/>
  <c r="S3570" i="2"/>
  <c r="T3570" i="2"/>
  <c r="S3571" i="2"/>
  <c r="T3571" i="2"/>
  <c r="S3572" i="2"/>
  <c r="T3572" i="2"/>
  <c r="S3573" i="2"/>
  <c r="T3573" i="2"/>
  <c r="S3574" i="2"/>
  <c r="T3574" i="2"/>
  <c r="S3575" i="2"/>
  <c r="T3575" i="2"/>
  <c r="S3576" i="2"/>
  <c r="T3576" i="2"/>
  <c r="S3577" i="2"/>
  <c r="T3577" i="2"/>
  <c r="S3578" i="2"/>
  <c r="T3578" i="2"/>
  <c r="S3579" i="2"/>
  <c r="T3579" i="2"/>
  <c r="S3580" i="2"/>
  <c r="T3580" i="2"/>
  <c r="S3581" i="2"/>
  <c r="T3581" i="2"/>
  <c r="S3582" i="2"/>
  <c r="T3582" i="2"/>
  <c r="S3583" i="2"/>
  <c r="T3583" i="2"/>
  <c r="S3584" i="2"/>
  <c r="T3584" i="2"/>
  <c r="S3585" i="2"/>
  <c r="T3585" i="2"/>
  <c r="S3586" i="2"/>
  <c r="T3586" i="2"/>
  <c r="S3587" i="2"/>
  <c r="T3587" i="2"/>
  <c r="S3588" i="2"/>
  <c r="T3588" i="2"/>
  <c r="S3589" i="2"/>
  <c r="T3589" i="2"/>
  <c r="S3590" i="2"/>
  <c r="T3590" i="2"/>
  <c r="S3591" i="2"/>
  <c r="T3591" i="2"/>
  <c r="S3592" i="2"/>
  <c r="T3592" i="2"/>
  <c r="S3593" i="2"/>
  <c r="T3593" i="2"/>
  <c r="S3594" i="2"/>
  <c r="T3594" i="2"/>
  <c r="S3595" i="2"/>
  <c r="T3595" i="2"/>
  <c r="S3596" i="2"/>
  <c r="T3596" i="2"/>
  <c r="S3597" i="2"/>
  <c r="T3597" i="2"/>
  <c r="S3598" i="2"/>
  <c r="T3598" i="2"/>
  <c r="S3599" i="2"/>
  <c r="T3599" i="2"/>
  <c r="S3600" i="2"/>
  <c r="T3600" i="2"/>
  <c r="S3601" i="2"/>
  <c r="T3601" i="2"/>
  <c r="S3602" i="2"/>
  <c r="T3602" i="2"/>
  <c r="S3603" i="2"/>
  <c r="T3603" i="2"/>
  <c r="S3604" i="2"/>
  <c r="T3604" i="2"/>
  <c r="S3605" i="2"/>
  <c r="T3605" i="2"/>
  <c r="S3606" i="2"/>
  <c r="T3606" i="2"/>
  <c r="S3607" i="2"/>
  <c r="T3607" i="2"/>
  <c r="S3608" i="2"/>
  <c r="T3608" i="2"/>
  <c r="S3609" i="2"/>
  <c r="T3609" i="2"/>
  <c r="S3610" i="2"/>
  <c r="T3610" i="2"/>
  <c r="S3611" i="2"/>
  <c r="T3611" i="2"/>
  <c r="S3612" i="2"/>
  <c r="T3612" i="2"/>
  <c r="S3613" i="2"/>
  <c r="T3613" i="2"/>
  <c r="S3614" i="2"/>
  <c r="T3614" i="2"/>
  <c r="S3615" i="2"/>
  <c r="T3615" i="2"/>
  <c r="S3616" i="2"/>
  <c r="T3616" i="2"/>
  <c r="S3617" i="2"/>
  <c r="T3617" i="2"/>
  <c r="S3618" i="2"/>
  <c r="T3618" i="2"/>
  <c r="S3619" i="2"/>
  <c r="T3619" i="2"/>
  <c r="S3620" i="2"/>
  <c r="T3620" i="2"/>
  <c r="S3621" i="2"/>
  <c r="T3621" i="2"/>
  <c r="S3622" i="2"/>
  <c r="T3622" i="2"/>
  <c r="S3623" i="2"/>
  <c r="T3623" i="2"/>
  <c r="S3624" i="2"/>
  <c r="T3624" i="2"/>
  <c r="S3625" i="2"/>
  <c r="T3625" i="2"/>
  <c r="S3626" i="2"/>
  <c r="T3626" i="2"/>
  <c r="S3627" i="2"/>
  <c r="T3627" i="2"/>
  <c r="S3628" i="2"/>
  <c r="T3628" i="2"/>
  <c r="S3629" i="2"/>
  <c r="T3629" i="2"/>
  <c r="S3630" i="2"/>
  <c r="T3630" i="2"/>
  <c r="S3631" i="2"/>
  <c r="T3631" i="2"/>
  <c r="S3632" i="2"/>
  <c r="T3632" i="2"/>
  <c r="S3633" i="2"/>
  <c r="T3633" i="2"/>
  <c r="S3634" i="2"/>
  <c r="T3634" i="2"/>
  <c r="S3635" i="2"/>
  <c r="T3635" i="2"/>
  <c r="S3636" i="2"/>
  <c r="T3636" i="2"/>
  <c r="S3637" i="2"/>
  <c r="T3637" i="2"/>
  <c r="S3638" i="2"/>
  <c r="T3638" i="2"/>
  <c r="S3639" i="2"/>
  <c r="T3639" i="2"/>
  <c r="S3640" i="2"/>
  <c r="T3640" i="2"/>
  <c r="S3641" i="2"/>
  <c r="T3641" i="2"/>
  <c r="S3642" i="2"/>
  <c r="T3642" i="2"/>
  <c r="S3643" i="2"/>
  <c r="T3643" i="2"/>
  <c r="S3644" i="2"/>
  <c r="T3644" i="2"/>
  <c r="S3645" i="2"/>
  <c r="T3645" i="2"/>
  <c r="S3646" i="2"/>
  <c r="T3646" i="2"/>
  <c r="S3647" i="2"/>
  <c r="T3647" i="2"/>
  <c r="S3648" i="2"/>
  <c r="T3648" i="2"/>
  <c r="S3649" i="2"/>
  <c r="T3649" i="2"/>
  <c r="S3650" i="2"/>
  <c r="T3650" i="2"/>
  <c r="S3651" i="2"/>
  <c r="T3651" i="2"/>
  <c r="S3652" i="2"/>
  <c r="T3652" i="2"/>
  <c r="S3653" i="2"/>
  <c r="T3653" i="2"/>
  <c r="S3654" i="2"/>
  <c r="T3654" i="2"/>
  <c r="S3655" i="2"/>
  <c r="T3655" i="2"/>
  <c r="S3656" i="2"/>
  <c r="T3656" i="2"/>
  <c r="S3657" i="2"/>
  <c r="T3657" i="2"/>
  <c r="S3658" i="2"/>
  <c r="T3658" i="2"/>
  <c r="S3659" i="2"/>
  <c r="T3659" i="2"/>
  <c r="S3660" i="2"/>
  <c r="T3660" i="2"/>
  <c r="S3661" i="2"/>
  <c r="T3661" i="2"/>
  <c r="S3662" i="2"/>
  <c r="T3662" i="2"/>
  <c r="S3663" i="2"/>
  <c r="T3663" i="2"/>
  <c r="S3664" i="2"/>
  <c r="T3664" i="2"/>
  <c r="S3665" i="2"/>
  <c r="T3665" i="2"/>
  <c r="S3666" i="2"/>
  <c r="T3666" i="2"/>
  <c r="S3667" i="2"/>
  <c r="T3667" i="2"/>
  <c r="S3668" i="2"/>
  <c r="T3668" i="2"/>
  <c r="S3669" i="2"/>
  <c r="T3669" i="2"/>
  <c r="S3670" i="2"/>
  <c r="T3670" i="2"/>
  <c r="S3671" i="2"/>
  <c r="T3671" i="2"/>
  <c r="S3672" i="2"/>
  <c r="T3672" i="2"/>
  <c r="S3673" i="2"/>
  <c r="T3673" i="2"/>
  <c r="S3674" i="2"/>
  <c r="T3674" i="2"/>
  <c r="S3675" i="2"/>
  <c r="T3675" i="2"/>
  <c r="S3676" i="2"/>
  <c r="T3676" i="2"/>
  <c r="S3677" i="2"/>
  <c r="T3677" i="2"/>
  <c r="S3678" i="2"/>
  <c r="T3678" i="2"/>
  <c r="S3679" i="2"/>
  <c r="T3679" i="2"/>
  <c r="S3680" i="2"/>
  <c r="T3680" i="2"/>
  <c r="S3681" i="2"/>
  <c r="T3681" i="2"/>
  <c r="S3682" i="2"/>
  <c r="T3682" i="2"/>
  <c r="S3683" i="2"/>
  <c r="T3683" i="2"/>
  <c r="S3684" i="2"/>
  <c r="T3684" i="2"/>
  <c r="S3685" i="2"/>
  <c r="T3685" i="2"/>
  <c r="S3686" i="2"/>
  <c r="T3686" i="2"/>
  <c r="S3687" i="2"/>
  <c r="T3687" i="2"/>
  <c r="S3688" i="2"/>
  <c r="T3688" i="2"/>
  <c r="S3689" i="2"/>
  <c r="T3689" i="2"/>
  <c r="S3690" i="2"/>
  <c r="T3690" i="2"/>
  <c r="S3691" i="2"/>
  <c r="T3691" i="2"/>
  <c r="S3692" i="2"/>
  <c r="T3692" i="2"/>
  <c r="S3693" i="2"/>
  <c r="T3693" i="2"/>
  <c r="S3694" i="2"/>
  <c r="T3694" i="2"/>
  <c r="S3695" i="2"/>
  <c r="T3695" i="2"/>
  <c r="S3696" i="2"/>
  <c r="T3696" i="2"/>
  <c r="S3697" i="2"/>
  <c r="T3697" i="2"/>
  <c r="S3698" i="2"/>
  <c r="T3698" i="2"/>
  <c r="S3699" i="2"/>
  <c r="T3699" i="2"/>
  <c r="S3700" i="2"/>
  <c r="T3700" i="2"/>
  <c r="S3701" i="2"/>
  <c r="T3701" i="2"/>
  <c r="S3702" i="2"/>
  <c r="T3702" i="2"/>
  <c r="S3703" i="2"/>
  <c r="T3703" i="2"/>
  <c r="S3704" i="2"/>
  <c r="T3704" i="2"/>
  <c r="S3705" i="2"/>
  <c r="T3705" i="2"/>
  <c r="S3706" i="2"/>
  <c r="T3706" i="2"/>
  <c r="S3707" i="2"/>
  <c r="T3707" i="2"/>
  <c r="S3708" i="2"/>
  <c r="T3708" i="2"/>
  <c r="S3709" i="2"/>
  <c r="T3709" i="2"/>
  <c r="S3710" i="2"/>
  <c r="T3710" i="2"/>
  <c r="S3711" i="2"/>
  <c r="T3711" i="2"/>
  <c r="S3712" i="2"/>
  <c r="T3712" i="2"/>
  <c r="S3713" i="2"/>
  <c r="T3713" i="2"/>
  <c r="S3714" i="2"/>
  <c r="T3714" i="2"/>
  <c r="S3715" i="2"/>
  <c r="T3715" i="2"/>
  <c r="S3716" i="2"/>
  <c r="T3716" i="2"/>
  <c r="S3717" i="2"/>
  <c r="T3717" i="2"/>
  <c r="S3718" i="2"/>
  <c r="T3718" i="2"/>
  <c r="S3719" i="2"/>
  <c r="T3719" i="2"/>
  <c r="S3720" i="2"/>
  <c r="T3720" i="2"/>
  <c r="S3721" i="2"/>
  <c r="T3721" i="2"/>
  <c r="S3722" i="2"/>
  <c r="T3722" i="2"/>
  <c r="S3723" i="2"/>
  <c r="T3723" i="2"/>
  <c r="S3724" i="2"/>
  <c r="T3724" i="2"/>
  <c r="S3725" i="2"/>
  <c r="T3725" i="2"/>
  <c r="S3726" i="2"/>
  <c r="T3726" i="2"/>
  <c r="S3727" i="2"/>
  <c r="T3727" i="2"/>
  <c r="S3728" i="2"/>
  <c r="T3728" i="2"/>
  <c r="S3729" i="2"/>
  <c r="T3729" i="2"/>
  <c r="S3730" i="2"/>
  <c r="T3730" i="2"/>
  <c r="S3731" i="2"/>
  <c r="T3731" i="2"/>
  <c r="S3732" i="2"/>
  <c r="T3732" i="2"/>
  <c r="S3733" i="2"/>
  <c r="T3733" i="2"/>
  <c r="S3734" i="2"/>
  <c r="T3734" i="2"/>
  <c r="S3735" i="2"/>
  <c r="T3735" i="2"/>
  <c r="S3736" i="2"/>
  <c r="T3736" i="2"/>
  <c r="S3737" i="2"/>
  <c r="T3737" i="2"/>
  <c r="S3738" i="2"/>
  <c r="T3738" i="2"/>
  <c r="S3739" i="2"/>
  <c r="T3739" i="2"/>
  <c r="S3740" i="2"/>
  <c r="T3740" i="2"/>
  <c r="S3741" i="2"/>
  <c r="T3741" i="2"/>
  <c r="S3742" i="2"/>
  <c r="T3742" i="2"/>
  <c r="S3743" i="2"/>
  <c r="T3743" i="2"/>
  <c r="S3744" i="2"/>
  <c r="T3744" i="2"/>
  <c r="S3745" i="2"/>
  <c r="T3745" i="2"/>
  <c r="S3746" i="2"/>
  <c r="T3746" i="2"/>
  <c r="S3747" i="2"/>
  <c r="T3747" i="2"/>
  <c r="S3748" i="2"/>
  <c r="T3748" i="2"/>
  <c r="S3749" i="2"/>
  <c r="T3749" i="2"/>
  <c r="S3750" i="2"/>
  <c r="T3750" i="2"/>
  <c r="S3751" i="2"/>
  <c r="T3751" i="2"/>
  <c r="S3752" i="2"/>
  <c r="T3752" i="2"/>
  <c r="S3753" i="2"/>
  <c r="T3753" i="2"/>
  <c r="S3754" i="2"/>
  <c r="T3754" i="2"/>
  <c r="S3755" i="2"/>
  <c r="T3755" i="2"/>
  <c r="S3756" i="2"/>
  <c r="T3756" i="2"/>
  <c r="S3757" i="2"/>
  <c r="T3757" i="2"/>
  <c r="S3758" i="2"/>
  <c r="T3758" i="2"/>
  <c r="S3759" i="2"/>
  <c r="T3759" i="2"/>
  <c r="S3760" i="2"/>
  <c r="T3760" i="2"/>
  <c r="S3761" i="2"/>
  <c r="T3761" i="2"/>
  <c r="S3762" i="2"/>
  <c r="T3762" i="2"/>
  <c r="S3763" i="2"/>
  <c r="T3763" i="2"/>
  <c r="S3764" i="2"/>
  <c r="T3764" i="2"/>
  <c r="S3765" i="2"/>
  <c r="T3765" i="2"/>
  <c r="S3766" i="2"/>
  <c r="T3766" i="2"/>
  <c r="S3767" i="2"/>
  <c r="T3767" i="2"/>
  <c r="S3768" i="2"/>
  <c r="T3768" i="2"/>
  <c r="S3769" i="2"/>
  <c r="T3769" i="2"/>
  <c r="S3770" i="2"/>
  <c r="T3770" i="2"/>
  <c r="S3771" i="2"/>
  <c r="T3771" i="2"/>
  <c r="S3772" i="2"/>
  <c r="T3772" i="2"/>
  <c r="S3773" i="2"/>
  <c r="T3773" i="2"/>
  <c r="S3774" i="2"/>
  <c r="T3774" i="2"/>
  <c r="S3775" i="2"/>
  <c r="T3775" i="2"/>
  <c r="S3776" i="2"/>
  <c r="T3776" i="2"/>
  <c r="S3777" i="2"/>
  <c r="T3777" i="2"/>
  <c r="S3778" i="2"/>
  <c r="T3778" i="2"/>
  <c r="S3779" i="2"/>
  <c r="T3779" i="2"/>
  <c r="S3780" i="2"/>
  <c r="T3780" i="2"/>
  <c r="S3781" i="2"/>
  <c r="T3781" i="2"/>
  <c r="S3782" i="2"/>
  <c r="T3782" i="2"/>
  <c r="S3783" i="2"/>
  <c r="T3783" i="2"/>
  <c r="S3784" i="2"/>
  <c r="T3784" i="2"/>
  <c r="S3785" i="2"/>
  <c r="T3785" i="2"/>
  <c r="S3786" i="2"/>
  <c r="T3786" i="2"/>
  <c r="S3787" i="2"/>
  <c r="T3787" i="2"/>
  <c r="S3788" i="2"/>
  <c r="T3788" i="2"/>
  <c r="S3789" i="2"/>
  <c r="T3789" i="2"/>
  <c r="S3790" i="2"/>
  <c r="T3790" i="2"/>
  <c r="S3791" i="2"/>
  <c r="T3791" i="2"/>
  <c r="S3792" i="2"/>
  <c r="T3792" i="2"/>
  <c r="S3793" i="2"/>
  <c r="T3793" i="2"/>
  <c r="S3794" i="2"/>
  <c r="T3794" i="2"/>
  <c r="S3795" i="2"/>
  <c r="T3795" i="2"/>
  <c r="S3796" i="2"/>
  <c r="T3796" i="2"/>
  <c r="S3797" i="2"/>
  <c r="T3797" i="2"/>
  <c r="S3798" i="2"/>
  <c r="T3798" i="2"/>
  <c r="S3799" i="2"/>
  <c r="T3799" i="2"/>
  <c r="S3800" i="2"/>
  <c r="T3800" i="2"/>
  <c r="S3801" i="2"/>
  <c r="T3801" i="2"/>
  <c r="S3802" i="2"/>
  <c r="T3802" i="2"/>
  <c r="S3803" i="2"/>
  <c r="T3803" i="2"/>
  <c r="S3804" i="2"/>
  <c r="T3804" i="2"/>
  <c r="S3805" i="2"/>
  <c r="T3805" i="2"/>
  <c r="S3806" i="2"/>
  <c r="T3806" i="2"/>
  <c r="S3807" i="2"/>
  <c r="T3807" i="2"/>
  <c r="S3808" i="2"/>
  <c r="T3808" i="2"/>
  <c r="S3809" i="2"/>
  <c r="T3809" i="2"/>
  <c r="S3810" i="2"/>
  <c r="T3810" i="2"/>
  <c r="S3811" i="2"/>
  <c r="T3811" i="2"/>
  <c r="S3812" i="2"/>
  <c r="T3812" i="2"/>
  <c r="S3813" i="2"/>
  <c r="T3813" i="2"/>
  <c r="S3814" i="2"/>
  <c r="T3814" i="2"/>
  <c r="S3815" i="2"/>
  <c r="T3815" i="2"/>
  <c r="S3816" i="2"/>
  <c r="T3816" i="2"/>
  <c r="S3817" i="2"/>
  <c r="T3817" i="2"/>
  <c r="S3818" i="2"/>
  <c r="T3818" i="2"/>
  <c r="S3819" i="2"/>
  <c r="T3819" i="2"/>
  <c r="S3820" i="2"/>
  <c r="T3820" i="2"/>
  <c r="S3821" i="2"/>
  <c r="T3821" i="2"/>
  <c r="S3822" i="2"/>
  <c r="T3822" i="2"/>
  <c r="S3823" i="2"/>
  <c r="T3823" i="2"/>
  <c r="S3824" i="2"/>
  <c r="T3824" i="2"/>
  <c r="S3825" i="2"/>
  <c r="T3825" i="2"/>
  <c r="S3826" i="2"/>
  <c r="T3826" i="2"/>
  <c r="S3827" i="2"/>
  <c r="T3827" i="2"/>
  <c r="S3828" i="2"/>
  <c r="T3828" i="2"/>
  <c r="S3829" i="2"/>
  <c r="T3829" i="2"/>
  <c r="S3830" i="2"/>
  <c r="T3830" i="2"/>
  <c r="S3831" i="2"/>
  <c r="T3831" i="2"/>
  <c r="S3832" i="2"/>
  <c r="T3832" i="2"/>
  <c r="S3833" i="2"/>
  <c r="T3833" i="2"/>
  <c r="S3834" i="2"/>
  <c r="T3834" i="2"/>
  <c r="S3835" i="2"/>
  <c r="T3835" i="2"/>
  <c r="S3836" i="2"/>
  <c r="T3836" i="2"/>
  <c r="S3837" i="2"/>
  <c r="T3837" i="2"/>
  <c r="S3838" i="2"/>
  <c r="T3838" i="2"/>
  <c r="S3839" i="2"/>
  <c r="T3839" i="2"/>
  <c r="S3840" i="2"/>
  <c r="T3840" i="2"/>
  <c r="S3841" i="2"/>
  <c r="T3841" i="2"/>
  <c r="S3842" i="2"/>
  <c r="T3842" i="2"/>
  <c r="S3843" i="2"/>
  <c r="T3843" i="2"/>
  <c r="S3844" i="2"/>
  <c r="T3844" i="2"/>
  <c r="S3845" i="2"/>
  <c r="T3845" i="2"/>
  <c r="S3846" i="2"/>
  <c r="T3846" i="2"/>
  <c r="S3847" i="2"/>
  <c r="T3847" i="2"/>
  <c r="S3848" i="2"/>
  <c r="T3848" i="2"/>
  <c r="S3849" i="2"/>
  <c r="T3849" i="2"/>
  <c r="S3850" i="2"/>
  <c r="T3850" i="2"/>
  <c r="S3851" i="2"/>
  <c r="T3851" i="2"/>
  <c r="S3852" i="2"/>
  <c r="T3852" i="2"/>
  <c r="S3853" i="2"/>
  <c r="T3853" i="2"/>
  <c r="S3854" i="2"/>
  <c r="T3854" i="2"/>
  <c r="S3855" i="2"/>
  <c r="T3855" i="2"/>
  <c r="S3856" i="2"/>
  <c r="T3856" i="2"/>
  <c r="S3857" i="2"/>
  <c r="T3857" i="2"/>
  <c r="S3858" i="2"/>
  <c r="T3858" i="2"/>
  <c r="S3859" i="2"/>
  <c r="T3859" i="2"/>
  <c r="S3860" i="2"/>
  <c r="T3860" i="2"/>
  <c r="S3861" i="2"/>
  <c r="T3861" i="2"/>
  <c r="S3862" i="2"/>
  <c r="T3862" i="2"/>
  <c r="S3863" i="2"/>
  <c r="T3863" i="2"/>
  <c r="S3864" i="2"/>
  <c r="T3864" i="2"/>
  <c r="S3865" i="2"/>
  <c r="T3865" i="2"/>
  <c r="S3866" i="2"/>
  <c r="T3866" i="2"/>
  <c r="S3867" i="2"/>
  <c r="T3867" i="2"/>
  <c r="S3868" i="2"/>
  <c r="T3868" i="2"/>
  <c r="S3869" i="2"/>
  <c r="T3869" i="2"/>
  <c r="S3870" i="2"/>
  <c r="T3870" i="2"/>
  <c r="S3871" i="2"/>
  <c r="T3871" i="2"/>
  <c r="S3872" i="2"/>
  <c r="T3872" i="2"/>
  <c r="S3873" i="2"/>
  <c r="T3873" i="2"/>
  <c r="S3874" i="2"/>
  <c r="T3874" i="2"/>
  <c r="S3875" i="2"/>
  <c r="T3875" i="2"/>
  <c r="S3876" i="2"/>
  <c r="T3876" i="2"/>
  <c r="S3877" i="2"/>
  <c r="T3877" i="2"/>
  <c r="S3878" i="2"/>
  <c r="T3878" i="2"/>
  <c r="S3879" i="2"/>
  <c r="T3879" i="2"/>
  <c r="S3880" i="2"/>
  <c r="T3880" i="2"/>
  <c r="S3881" i="2"/>
  <c r="T3881" i="2"/>
  <c r="S3882" i="2"/>
  <c r="T3882" i="2"/>
  <c r="S3883" i="2"/>
  <c r="T3883" i="2"/>
  <c r="S3884" i="2"/>
  <c r="T3884" i="2"/>
  <c r="S3885" i="2"/>
  <c r="T3885" i="2"/>
  <c r="S3886" i="2"/>
  <c r="T3886" i="2"/>
  <c r="S3887" i="2"/>
  <c r="T3887" i="2"/>
  <c r="S3888" i="2"/>
  <c r="T3888" i="2"/>
  <c r="S3889" i="2"/>
  <c r="T3889" i="2"/>
  <c r="S3890" i="2"/>
  <c r="T3890" i="2"/>
  <c r="S3891" i="2"/>
  <c r="T3891" i="2"/>
  <c r="S3892" i="2"/>
  <c r="T3892" i="2"/>
  <c r="S3893" i="2"/>
  <c r="T3893" i="2"/>
  <c r="S3894" i="2"/>
  <c r="T3894" i="2"/>
  <c r="S3895" i="2"/>
  <c r="T3895" i="2"/>
  <c r="S3896" i="2"/>
  <c r="T3896" i="2"/>
  <c r="S3897" i="2"/>
  <c r="T3897" i="2"/>
  <c r="S3898" i="2"/>
  <c r="T3898" i="2"/>
  <c r="S3899" i="2"/>
  <c r="T3899" i="2"/>
  <c r="S3900" i="2"/>
  <c r="T3900" i="2"/>
  <c r="S3901" i="2"/>
  <c r="T3901" i="2"/>
  <c r="S3902" i="2"/>
  <c r="T3902" i="2"/>
  <c r="S3903" i="2"/>
  <c r="T3903" i="2"/>
  <c r="S3904" i="2"/>
  <c r="T3904" i="2"/>
  <c r="S3905" i="2"/>
  <c r="T3905" i="2"/>
  <c r="S3906" i="2"/>
  <c r="T3906" i="2"/>
  <c r="S3907" i="2"/>
  <c r="T3907" i="2"/>
  <c r="S3908" i="2"/>
  <c r="T3908" i="2"/>
  <c r="S3909" i="2"/>
  <c r="T3909" i="2"/>
  <c r="S3910" i="2"/>
  <c r="T3910" i="2"/>
  <c r="S3911" i="2"/>
  <c r="T3911" i="2"/>
  <c r="S3912" i="2"/>
  <c r="T3912" i="2"/>
  <c r="S3913" i="2"/>
  <c r="T3913" i="2"/>
  <c r="S3914" i="2"/>
  <c r="T3914" i="2"/>
  <c r="S3915" i="2"/>
  <c r="T3915" i="2"/>
  <c r="S3916" i="2"/>
  <c r="T3916" i="2"/>
  <c r="S3917" i="2"/>
  <c r="T3917" i="2"/>
  <c r="S3918" i="2"/>
  <c r="T3918" i="2"/>
  <c r="S3919" i="2"/>
  <c r="T3919" i="2"/>
  <c r="S3920" i="2"/>
  <c r="T3920" i="2"/>
  <c r="S3921" i="2"/>
  <c r="T3921" i="2"/>
  <c r="S3922" i="2"/>
  <c r="T3922" i="2"/>
  <c r="S3923" i="2"/>
  <c r="T3923" i="2"/>
  <c r="S3924" i="2"/>
  <c r="T3924" i="2"/>
  <c r="S3925" i="2"/>
  <c r="T3925" i="2"/>
  <c r="S3926" i="2"/>
  <c r="T3926" i="2"/>
  <c r="S3927" i="2"/>
  <c r="T3927" i="2"/>
  <c r="S3928" i="2"/>
  <c r="T3928" i="2"/>
  <c r="S3929" i="2"/>
  <c r="T3929" i="2"/>
  <c r="S3930" i="2"/>
  <c r="T3930" i="2"/>
  <c r="S3931" i="2"/>
  <c r="T3931" i="2"/>
  <c r="S3932" i="2"/>
  <c r="T3932" i="2"/>
  <c r="S3933" i="2"/>
  <c r="T3933" i="2"/>
  <c r="S3934" i="2"/>
  <c r="T3934" i="2"/>
  <c r="S3935" i="2"/>
  <c r="T3935" i="2"/>
  <c r="S3936" i="2"/>
  <c r="T3936" i="2"/>
  <c r="S3937" i="2"/>
  <c r="T3937" i="2"/>
  <c r="S3938" i="2"/>
  <c r="T3938" i="2"/>
  <c r="S3939" i="2"/>
  <c r="T3939" i="2"/>
  <c r="S3940" i="2"/>
  <c r="T3940" i="2"/>
  <c r="S3941" i="2"/>
  <c r="T3941" i="2"/>
  <c r="S3942" i="2"/>
  <c r="T3942" i="2"/>
  <c r="S3943" i="2"/>
  <c r="T3943" i="2"/>
  <c r="S3944" i="2"/>
  <c r="T3944" i="2"/>
  <c r="S3945" i="2"/>
  <c r="T3945" i="2"/>
  <c r="S3946" i="2"/>
  <c r="T3946" i="2"/>
  <c r="S3947" i="2"/>
  <c r="T3947" i="2"/>
  <c r="S3948" i="2"/>
  <c r="T3948" i="2"/>
  <c r="S3949" i="2"/>
  <c r="T3949" i="2"/>
  <c r="S3950" i="2"/>
  <c r="T3950" i="2"/>
  <c r="S3951" i="2"/>
  <c r="T3951" i="2"/>
  <c r="S3952" i="2"/>
  <c r="T3952" i="2"/>
  <c r="S3953" i="2"/>
  <c r="T3953" i="2"/>
  <c r="S3954" i="2"/>
  <c r="T3954" i="2"/>
  <c r="S3955" i="2"/>
  <c r="T3955" i="2"/>
  <c r="S3956" i="2"/>
  <c r="T3956" i="2"/>
  <c r="S3957" i="2"/>
  <c r="T3957" i="2"/>
  <c r="S3958" i="2"/>
  <c r="T3958" i="2"/>
  <c r="S3959" i="2"/>
  <c r="T3959" i="2"/>
  <c r="S3960" i="2"/>
  <c r="T3960" i="2"/>
  <c r="S3961" i="2"/>
  <c r="T3961" i="2"/>
  <c r="S3962" i="2"/>
  <c r="T3962" i="2"/>
  <c r="S3963" i="2"/>
  <c r="T3963" i="2"/>
  <c r="S3964" i="2"/>
  <c r="T3964" i="2"/>
  <c r="S3965" i="2"/>
  <c r="T3965" i="2"/>
  <c r="S3966" i="2"/>
  <c r="T3966" i="2"/>
  <c r="S3967" i="2"/>
  <c r="T3967" i="2"/>
  <c r="S3968" i="2"/>
  <c r="T3968" i="2"/>
  <c r="S3969" i="2"/>
  <c r="T3969" i="2"/>
  <c r="S3970" i="2"/>
  <c r="T3970" i="2"/>
  <c r="S3971" i="2"/>
  <c r="T3971" i="2"/>
  <c r="S3972" i="2"/>
  <c r="T3972" i="2"/>
  <c r="S3973" i="2"/>
  <c r="T3973" i="2"/>
  <c r="S3974" i="2"/>
  <c r="T3974" i="2"/>
  <c r="S3975" i="2"/>
  <c r="T3975" i="2"/>
  <c r="S3976" i="2"/>
  <c r="T3976" i="2"/>
  <c r="S3977" i="2"/>
  <c r="T3977" i="2"/>
  <c r="S3978" i="2"/>
  <c r="T3978" i="2"/>
  <c r="S3979" i="2"/>
  <c r="T3979" i="2"/>
  <c r="S3980" i="2"/>
  <c r="T3980" i="2"/>
  <c r="S3981" i="2"/>
  <c r="T3981" i="2"/>
  <c r="S3982" i="2"/>
  <c r="T3982" i="2"/>
  <c r="S3983" i="2"/>
  <c r="T3983" i="2"/>
  <c r="S3984" i="2"/>
  <c r="T3984" i="2"/>
  <c r="S3985" i="2"/>
  <c r="T3985" i="2"/>
  <c r="S3986" i="2"/>
  <c r="T3986" i="2"/>
  <c r="S3987" i="2"/>
  <c r="T3987" i="2"/>
  <c r="S3988" i="2"/>
  <c r="T3988" i="2"/>
  <c r="S3989" i="2"/>
  <c r="T3989" i="2"/>
  <c r="S3990" i="2"/>
  <c r="T3990" i="2"/>
  <c r="S3991" i="2"/>
  <c r="T3991" i="2"/>
  <c r="S3992" i="2"/>
  <c r="T3992" i="2"/>
  <c r="S3993" i="2"/>
  <c r="T3993" i="2"/>
  <c r="S3994" i="2"/>
  <c r="T3994" i="2"/>
  <c r="S3995" i="2"/>
  <c r="T3995" i="2"/>
  <c r="S3996" i="2"/>
  <c r="T3996" i="2"/>
  <c r="S3997" i="2"/>
  <c r="T3997" i="2"/>
  <c r="S3998" i="2"/>
  <c r="T3998" i="2"/>
  <c r="S3999" i="2"/>
  <c r="T3999" i="2"/>
  <c r="S4000" i="2"/>
  <c r="T4000" i="2"/>
  <c r="S4001" i="2"/>
  <c r="T4001" i="2"/>
  <c r="S4002" i="2"/>
  <c r="T4002" i="2"/>
  <c r="S4003" i="2"/>
  <c r="T4003" i="2"/>
  <c r="S4004" i="2"/>
  <c r="T4004" i="2"/>
  <c r="S4005" i="2"/>
  <c r="T4005" i="2"/>
  <c r="S4006" i="2"/>
  <c r="T4006" i="2"/>
  <c r="S4007" i="2"/>
  <c r="T4007" i="2"/>
  <c r="S4008" i="2"/>
  <c r="T4008" i="2"/>
  <c r="S4009" i="2"/>
  <c r="T4009" i="2"/>
  <c r="S4010" i="2"/>
  <c r="T4010" i="2"/>
  <c r="S4011" i="2"/>
  <c r="T4011" i="2"/>
  <c r="S4012" i="2"/>
  <c r="T4012" i="2"/>
  <c r="S4013" i="2"/>
  <c r="T4013" i="2"/>
  <c r="S4014" i="2"/>
  <c r="T4014" i="2"/>
  <c r="S4015" i="2"/>
  <c r="T4015" i="2"/>
  <c r="S4016" i="2"/>
  <c r="T4016" i="2"/>
  <c r="S4017" i="2"/>
  <c r="T4017" i="2"/>
  <c r="S4018" i="2"/>
  <c r="T4018" i="2"/>
  <c r="S4019" i="2"/>
  <c r="T4019" i="2"/>
  <c r="S4020" i="2"/>
  <c r="T4020" i="2"/>
  <c r="S4021" i="2"/>
  <c r="T4021" i="2"/>
  <c r="S4022" i="2"/>
  <c r="T4022" i="2"/>
  <c r="S4023" i="2"/>
  <c r="T4023" i="2"/>
  <c r="S4024" i="2"/>
  <c r="T4024" i="2"/>
  <c r="S4025" i="2"/>
  <c r="T4025" i="2"/>
  <c r="S4026" i="2"/>
  <c r="T4026" i="2"/>
  <c r="S4027" i="2"/>
  <c r="T4027" i="2"/>
  <c r="S4028" i="2"/>
  <c r="T4028" i="2"/>
  <c r="S4029" i="2"/>
  <c r="T4029" i="2"/>
  <c r="S4030" i="2"/>
  <c r="T4030" i="2"/>
  <c r="S4031" i="2"/>
  <c r="T4031" i="2"/>
  <c r="S4032" i="2"/>
  <c r="T4032" i="2"/>
  <c r="S4033" i="2"/>
  <c r="T4033" i="2"/>
  <c r="S4034" i="2"/>
  <c r="T4034" i="2"/>
  <c r="S4035" i="2"/>
  <c r="T4035" i="2"/>
  <c r="S4036" i="2"/>
  <c r="T4036" i="2"/>
  <c r="S4037" i="2"/>
  <c r="T4037" i="2"/>
  <c r="S4038" i="2"/>
  <c r="T4038" i="2"/>
  <c r="S4039" i="2"/>
  <c r="T4039" i="2"/>
  <c r="S4040" i="2"/>
  <c r="T4040" i="2"/>
  <c r="S4041" i="2"/>
  <c r="T4041" i="2"/>
  <c r="S4042" i="2"/>
  <c r="T4042" i="2"/>
  <c r="S4043" i="2"/>
  <c r="T4043" i="2"/>
  <c r="S4044" i="2"/>
  <c r="T4044" i="2"/>
  <c r="S4045" i="2"/>
  <c r="T4045" i="2"/>
  <c r="S4046" i="2"/>
  <c r="T4046" i="2"/>
  <c r="S4047" i="2"/>
  <c r="T4047" i="2"/>
  <c r="S4048" i="2"/>
  <c r="T4048" i="2"/>
  <c r="S4049" i="2"/>
  <c r="T4049" i="2"/>
  <c r="S4050" i="2"/>
  <c r="T4050" i="2"/>
  <c r="S4051" i="2"/>
  <c r="T4051" i="2"/>
  <c r="S4052" i="2"/>
  <c r="T4052" i="2"/>
  <c r="S4053" i="2"/>
  <c r="T4053" i="2"/>
  <c r="S4054" i="2"/>
  <c r="T4054" i="2"/>
  <c r="S4055" i="2"/>
  <c r="T4055" i="2"/>
  <c r="S4056" i="2"/>
  <c r="T4056" i="2"/>
  <c r="S4057" i="2"/>
  <c r="T4057" i="2"/>
  <c r="S4058" i="2"/>
  <c r="T4058" i="2"/>
  <c r="S4059" i="2"/>
  <c r="T4059" i="2"/>
  <c r="S4060" i="2"/>
  <c r="T4060" i="2"/>
  <c r="S4061" i="2"/>
  <c r="T4061" i="2"/>
  <c r="S4062" i="2"/>
  <c r="T4062" i="2"/>
  <c r="S4063" i="2"/>
  <c r="T4063" i="2"/>
  <c r="S4064" i="2"/>
  <c r="T4064" i="2"/>
  <c r="S4065" i="2"/>
  <c r="T4065" i="2"/>
  <c r="S4066" i="2"/>
  <c r="T4066" i="2"/>
  <c r="S4067" i="2"/>
  <c r="T4067" i="2"/>
  <c r="S4068" i="2"/>
  <c r="T4068" i="2"/>
  <c r="S4069" i="2"/>
  <c r="T4069" i="2"/>
  <c r="S4070" i="2"/>
  <c r="T4070" i="2"/>
  <c r="S4071" i="2"/>
  <c r="T4071" i="2"/>
  <c r="S4072" i="2"/>
  <c r="T4072" i="2"/>
  <c r="S4073" i="2"/>
  <c r="T4073" i="2"/>
  <c r="S4074" i="2"/>
  <c r="T4074" i="2"/>
  <c r="S4075" i="2"/>
  <c r="T4075" i="2"/>
  <c r="S4076" i="2"/>
  <c r="T4076" i="2"/>
  <c r="S4077" i="2"/>
  <c r="T4077" i="2"/>
  <c r="S4078" i="2"/>
  <c r="T4078" i="2"/>
  <c r="S4079" i="2"/>
  <c r="T4079" i="2"/>
  <c r="S4080" i="2"/>
  <c r="T4080" i="2"/>
  <c r="S4081" i="2"/>
  <c r="T4081" i="2"/>
  <c r="S4082" i="2"/>
  <c r="T4082" i="2"/>
  <c r="S4083" i="2"/>
  <c r="T4083" i="2"/>
  <c r="S4084" i="2"/>
  <c r="T4084" i="2"/>
  <c r="S4085" i="2"/>
  <c r="T4085" i="2"/>
  <c r="S4086" i="2"/>
  <c r="T4086" i="2"/>
  <c r="S4087" i="2"/>
  <c r="T4087" i="2"/>
  <c r="S4088" i="2"/>
  <c r="T4088" i="2"/>
  <c r="S4089" i="2"/>
  <c r="T4089" i="2"/>
  <c r="S4090" i="2"/>
  <c r="T4090" i="2"/>
  <c r="S4091" i="2"/>
  <c r="T4091" i="2"/>
  <c r="S4092" i="2"/>
  <c r="T4092" i="2"/>
  <c r="S4093" i="2"/>
  <c r="T4093" i="2"/>
  <c r="S4094" i="2"/>
  <c r="T4094" i="2"/>
  <c r="S4095" i="2"/>
  <c r="T4095" i="2"/>
  <c r="S4096" i="2"/>
  <c r="T4096" i="2"/>
  <c r="S4097" i="2"/>
  <c r="T4097" i="2"/>
  <c r="S4098" i="2"/>
  <c r="T4098" i="2"/>
  <c r="S4099" i="2"/>
  <c r="T4099" i="2"/>
  <c r="S4100" i="2"/>
  <c r="T4100" i="2"/>
  <c r="S4101" i="2"/>
  <c r="T4101" i="2"/>
  <c r="S4102" i="2"/>
  <c r="T4102" i="2"/>
  <c r="S4103" i="2"/>
  <c r="T4103" i="2"/>
  <c r="S4104" i="2"/>
  <c r="T4104" i="2"/>
  <c r="S4105" i="2"/>
  <c r="T4105" i="2"/>
  <c r="S4106" i="2"/>
  <c r="T4106" i="2"/>
  <c r="S4107" i="2"/>
  <c r="T4107" i="2"/>
  <c r="S4108" i="2"/>
  <c r="T4108" i="2"/>
  <c r="S4109" i="2"/>
  <c r="T4109" i="2"/>
  <c r="S4110" i="2"/>
  <c r="T4110" i="2"/>
  <c r="S4111" i="2"/>
  <c r="T4111" i="2"/>
  <c r="S4112" i="2"/>
  <c r="T4112" i="2"/>
  <c r="S4113" i="2"/>
  <c r="T4113" i="2"/>
  <c r="S4114" i="2"/>
  <c r="T4114" i="2"/>
  <c r="S4115" i="2"/>
  <c r="T4115" i="2"/>
  <c r="T2" i="2"/>
  <c r="S2" i="2"/>
  <c r="Q3" i="2"/>
  <c r="R3" i="2"/>
  <c r="Q4" i="2"/>
  <c r="R4" i="2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Q105" i="2"/>
  <c r="R105" i="2"/>
  <c r="Q106" i="2"/>
  <c r="R106" i="2"/>
  <c r="Q107" i="2"/>
  <c r="R107" i="2"/>
  <c r="Q108" i="2"/>
  <c r="R108" i="2"/>
  <c r="Q109" i="2"/>
  <c r="R109" i="2"/>
  <c r="Q110" i="2"/>
  <c r="R110" i="2"/>
  <c r="Q111" i="2"/>
  <c r="R111" i="2"/>
  <c r="Q112" i="2"/>
  <c r="R112" i="2"/>
  <c r="Q113" i="2"/>
  <c r="R113" i="2"/>
  <c r="Q114" i="2"/>
  <c r="R114" i="2"/>
  <c r="Q115" i="2"/>
  <c r="R115" i="2"/>
  <c r="Q116" i="2"/>
  <c r="R116" i="2"/>
  <c r="Q117" i="2"/>
  <c r="R117" i="2"/>
  <c r="Q118" i="2"/>
  <c r="R118" i="2"/>
  <c r="Q119" i="2"/>
  <c r="R119" i="2"/>
  <c r="Q120" i="2"/>
  <c r="R120" i="2"/>
  <c r="Q121" i="2"/>
  <c r="R121" i="2"/>
  <c r="Q122" i="2"/>
  <c r="R122" i="2"/>
  <c r="Q123" i="2"/>
  <c r="R123" i="2"/>
  <c r="Q124" i="2"/>
  <c r="R124" i="2"/>
  <c r="Q125" i="2"/>
  <c r="R125" i="2"/>
  <c r="Q126" i="2"/>
  <c r="R126" i="2"/>
  <c r="Q127" i="2"/>
  <c r="R127" i="2"/>
  <c r="Q128" i="2"/>
  <c r="R128" i="2"/>
  <c r="Q129" i="2"/>
  <c r="R129" i="2"/>
  <c r="Q130" i="2"/>
  <c r="R130" i="2"/>
  <c r="Q131" i="2"/>
  <c r="R131" i="2"/>
  <c r="Q132" i="2"/>
  <c r="R132" i="2"/>
  <c r="Q133" i="2"/>
  <c r="R133" i="2"/>
  <c r="Q134" i="2"/>
  <c r="R134" i="2"/>
  <c r="Q135" i="2"/>
  <c r="R135" i="2"/>
  <c r="Q136" i="2"/>
  <c r="R136" i="2"/>
  <c r="Q137" i="2"/>
  <c r="R137" i="2"/>
  <c r="Q138" i="2"/>
  <c r="R138" i="2"/>
  <c r="Q139" i="2"/>
  <c r="R139" i="2"/>
  <c r="Q140" i="2"/>
  <c r="R140" i="2"/>
  <c r="Q141" i="2"/>
  <c r="R141" i="2"/>
  <c r="Q142" i="2"/>
  <c r="R142" i="2"/>
  <c r="Q143" i="2"/>
  <c r="R143" i="2"/>
  <c r="Q144" i="2"/>
  <c r="R144" i="2"/>
  <c r="Q145" i="2"/>
  <c r="R145" i="2"/>
  <c r="Q146" i="2"/>
  <c r="R146" i="2"/>
  <c r="Q147" i="2"/>
  <c r="R147" i="2"/>
  <c r="Q148" i="2"/>
  <c r="R148" i="2"/>
  <c r="Q149" i="2"/>
  <c r="R149" i="2"/>
  <c r="Q150" i="2"/>
  <c r="R150" i="2"/>
  <c r="Q151" i="2"/>
  <c r="R151" i="2"/>
  <c r="Q152" i="2"/>
  <c r="R152" i="2"/>
  <c r="Q153" i="2"/>
  <c r="R153" i="2"/>
  <c r="Q154" i="2"/>
  <c r="R154" i="2"/>
  <c r="Q155" i="2"/>
  <c r="R155" i="2"/>
  <c r="Q156" i="2"/>
  <c r="R156" i="2"/>
  <c r="Q157" i="2"/>
  <c r="R157" i="2"/>
  <c r="Q158" i="2"/>
  <c r="R158" i="2"/>
  <c r="Q159" i="2"/>
  <c r="R159" i="2"/>
  <c r="Q160" i="2"/>
  <c r="R160" i="2"/>
  <c r="Q161" i="2"/>
  <c r="R161" i="2"/>
  <c r="Q162" i="2"/>
  <c r="R162" i="2"/>
  <c r="Q163" i="2"/>
  <c r="R163" i="2"/>
  <c r="Q164" i="2"/>
  <c r="R164" i="2"/>
  <c r="Q165" i="2"/>
  <c r="R165" i="2"/>
  <c r="Q166" i="2"/>
  <c r="R166" i="2"/>
  <c r="Q167" i="2"/>
  <c r="R167" i="2"/>
  <c r="Q168" i="2"/>
  <c r="R168" i="2"/>
  <c r="Q169" i="2"/>
  <c r="R169" i="2"/>
  <c r="Q170" i="2"/>
  <c r="R170" i="2"/>
  <c r="Q171" i="2"/>
  <c r="R171" i="2"/>
  <c r="Q172" i="2"/>
  <c r="R172" i="2"/>
  <c r="Q173" i="2"/>
  <c r="R173" i="2"/>
  <c r="Q174" i="2"/>
  <c r="R174" i="2"/>
  <c r="Q175" i="2"/>
  <c r="R175" i="2"/>
  <c r="Q176" i="2"/>
  <c r="R176" i="2"/>
  <c r="Q177" i="2"/>
  <c r="R177" i="2"/>
  <c r="Q178" i="2"/>
  <c r="R178" i="2"/>
  <c r="Q179" i="2"/>
  <c r="R179" i="2"/>
  <c r="Q180" i="2"/>
  <c r="R180" i="2"/>
  <c r="Q181" i="2"/>
  <c r="R181" i="2"/>
  <c r="Q182" i="2"/>
  <c r="R182" i="2"/>
  <c r="Q183" i="2"/>
  <c r="R183" i="2"/>
  <c r="Q184" i="2"/>
  <c r="R184" i="2"/>
  <c r="Q185" i="2"/>
  <c r="R185" i="2"/>
  <c r="Q186" i="2"/>
  <c r="R186" i="2"/>
  <c r="Q187" i="2"/>
  <c r="R187" i="2"/>
  <c r="Q188" i="2"/>
  <c r="R188" i="2"/>
  <c r="Q189" i="2"/>
  <c r="R189" i="2"/>
  <c r="Q190" i="2"/>
  <c r="R190" i="2"/>
  <c r="Q191" i="2"/>
  <c r="R191" i="2"/>
  <c r="Q192" i="2"/>
  <c r="R192" i="2"/>
  <c r="Q193" i="2"/>
  <c r="R193" i="2"/>
  <c r="Q194" i="2"/>
  <c r="R194" i="2"/>
  <c r="Q195" i="2"/>
  <c r="R195" i="2"/>
  <c r="Q196" i="2"/>
  <c r="R196" i="2"/>
  <c r="Q197" i="2"/>
  <c r="R197" i="2"/>
  <c r="Q198" i="2"/>
  <c r="R198" i="2"/>
  <c r="Q199" i="2"/>
  <c r="R199" i="2"/>
  <c r="Q200" i="2"/>
  <c r="R200" i="2"/>
  <c r="Q201" i="2"/>
  <c r="R201" i="2"/>
  <c r="Q202" i="2"/>
  <c r="R202" i="2"/>
  <c r="Q203" i="2"/>
  <c r="R203" i="2"/>
  <c r="Q204" i="2"/>
  <c r="R204" i="2"/>
  <c r="Q205" i="2"/>
  <c r="R205" i="2"/>
  <c r="Q206" i="2"/>
  <c r="R206" i="2"/>
  <c r="Q207" i="2"/>
  <c r="R207" i="2"/>
  <c r="Q208" i="2"/>
  <c r="R208" i="2"/>
  <c r="Q209" i="2"/>
  <c r="R209" i="2"/>
  <c r="Q210" i="2"/>
  <c r="R210" i="2"/>
  <c r="Q211" i="2"/>
  <c r="R211" i="2"/>
  <c r="Q212" i="2"/>
  <c r="R212" i="2"/>
  <c r="Q213" i="2"/>
  <c r="R213" i="2"/>
  <c r="Q214" i="2"/>
  <c r="R214" i="2"/>
  <c r="Q215" i="2"/>
  <c r="R215" i="2"/>
  <c r="Q216" i="2"/>
  <c r="R216" i="2"/>
  <c r="Q217" i="2"/>
  <c r="R217" i="2"/>
  <c r="Q218" i="2"/>
  <c r="R218" i="2"/>
  <c r="Q219" i="2"/>
  <c r="R219" i="2"/>
  <c r="Q220" i="2"/>
  <c r="R220" i="2"/>
  <c r="Q221" i="2"/>
  <c r="R221" i="2"/>
  <c r="Q222" i="2"/>
  <c r="R222" i="2"/>
  <c r="Q223" i="2"/>
  <c r="R223" i="2"/>
  <c r="Q224" i="2"/>
  <c r="R224" i="2"/>
  <c r="Q225" i="2"/>
  <c r="R225" i="2"/>
  <c r="Q226" i="2"/>
  <c r="R226" i="2"/>
  <c r="Q227" i="2"/>
  <c r="R227" i="2"/>
  <c r="Q228" i="2"/>
  <c r="R228" i="2"/>
  <c r="Q229" i="2"/>
  <c r="R229" i="2"/>
  <c r="Q230" i="2"/>
  <c r="R230" i="2"/>
  <c r="Q231" i="2"/>
  <c r="R231" i="2"/>
  <c r="Q232" i="2"/>
  <c r="R232" i="2"/>
  <c r="Q233" i="2"/>
  <c r="R233" i="2"/>
  <c r="Q234" i="2"/>
  <c r="R234" i="2"/>
  <c r="Q235" i="2"/>
  <c r="R235" i="2"/>
  <c r="Q236" i="2"/>
  <c r="R236" i="2"/>
  <c r="Q237" i="2"/>
  <c r="R237" i="2"/>
  <c r="Q238" i="2"/>
  <c r="R238" i="2"/>
  <c r="Q239" i="2"/>
  <c r="R239" i="2"/>
  <c r="Q240" i="2"/>
  <c r="R240" i="2"/>
  <c r="Q241" i="2"/>
  <c r="R241" i="2"/>
  <c r="Q242" i="2"/>
  <c r="R242" i="2"/>
  <c r="Q243" i="2"/>
  <c r="R243" i="2"/>
  <c r="Q244" i="2"/>
  <c r="R244" i="2"/>
  <c r="Q245" i="2"/>
  <c r="R245" i="2"/>
  <c r="Q246" i="2"/>
  <c r="R246" i="2"/>
  <c r="Q247" i="2"/>
  <c r="R247" i="2"/>
  <c r="Q248" i="2"/>
  <c r="R248" i="2"/>
  <c r="Q249" i="2"/>
  <c r="R249" i="2"/>
  <c r="Q250" i="2"/>
  <c r="R250" i="2"/>
  <c r="Q251" i="2"/>
  <c r="R251" i="2"/>
  <c r="Q252" i="2"/>
  <c r="R252" i="2"/>
  <c r="Q253" i="2"/>
  <c r="R253" i="2"/>
  <c r="Q254" i="2"/>
  <c r="R254" i="2"/>
  <c r="Q255" i="2"/>
  <c r="R255" i="2"/>
  <c r="Q256" i="2"/>
  <c r="R256" i="2"/>
  <c r="Q257" i="2"/>
  <c r="R257" i="2"/>
  <c r="Q258" i="2"/>
  <c r="R258" i="2"/>
  <c r="Q259" i="2"/>
  <c r="R259" i="2"/>
  <c r="Q260" i="2"/>
  <c r="R260" i="2"/>
  <c r="Q261" i="2"/>
  <c r="R261" i="2"/>
  <c r="Q262" i="2"/>
  <c r="R262" i="2"/>
  <c r="Q263" i="2"/>
  <c r="R263" i="2"/>
  <c r="Q264" i="2"/>
  <c r="R264" i="2"/>
  <c r="Q265" i="2"/>
  <c r="R265" i="2"/>
  <c r="Q266" i="2"/>
  <c r="R266" i="2"/>
  <c r="Q267" i="2"/>
  <c r="R267" i="2"/>
  <c r="Q268" i="2"/>
  <c r="R268" i="2"/>
  <c r="Q269" i="2"/>
  <c r="R269" i="2"/>
  <c r="Q270" i="2"/>
  <c r="R270" i="2"/>
  <c r="Q271" i="2"/>
  <c r="R271" i="2"/>
  <c r="Q272" i="2"/>
  <c r="R272" i="2"/>
  <c r="Q273" i="2"/>
  <c r="R273" i="2"/>
  <c r="Q274" i="2"/>
  <c r="R274" i="2"/>
  <c r="Q275" i="2"/>
  <c r="R275" i="2"/>
  <c r="Q276" i="2"/>
  <c r="R276" i="2"/>
  <c r="Q277" i="2"/>
  <c r="R277" i="2"/>
  <c r="Q278" i="2"/>
  <c r="R278" i="2"/>
  <c r="Q279" i="2"/>
  <c r="R279" i="2"/>
  <c r="Q280" i="2"/>
  <c r="R280" i="2"/>
  <c r="Q281" i="2"/>
  <c r="R281" i="2"/>
  <c r="Q282" i="2"/>
  <c r="R282" i="2"/>
  <c r="Q283" i="2"/>
  <c r="R283" i="2"/>
  <c r="Q284" i="2"/>
  <c r="R284" i="2"/>
  <c r="Q285" i="2"/>
  <c r="R285" i="2"/>
  <c r="Q286" i="2"/>
  <c r="R286" i="2"/>
  <c r="Q287" i="2"/>
  <c r="R287" i="2"/>
  <c r="Q288" i="2"/>
  <c r="R288" i="2"/>
  <c r="Q289" i="2"/>
  <c r="R289" i="2"/>
  <c r="Q290" i="2"/>
  <c r="R290" i="2"/>
  <c r="Q291" i="2"/>
  <c r="R291" i="2"/>
  <c r="Q292" i="2"/>
  <c r="R292" i="2"/>
  <c r="Q293" i="2"/>
  <c r="R293" i="2"/>
  <c r="Q294" i="2"/>
  <c r="R294" i="2"/>
  <c r="Q295" i="2"/>
  <c r="R295" i="2"/>
  <c r="Q296" i="2"/>
  <c r="R296" i="2"/>
  <c r="Q297" i="2"/>
  <c r="R297" i="2"/>
  <c r="Q298" i="2"/>
  <c r="R298" i="2"/>
  <c r="Q299" i="2"/>
  <c r="R299" i="2"/>
  <c r="Q300" i="2"/>
  <c r="R300" i="2"/>
  <c r="Q301" i="2"/>
  <c r="R301" i="2"/>
  <c r="Q302" i="2"/>
  <c r="R302" i="2"/>
  <c r="Q303" i="2"/>
  <c r="R303" i="2"/>
  <c r="Q304" i="2"/>
  <c r="R304" i="2"/>
  <c r="Q305" i="2"/>
  <c r="R305" i="2"/>
  <c r="Q306" i="2"/>
  <c r="R306" i="2"/>
  <c r="Q307" i="2"/>
  <c r="R307" i="2"/>
  <c r="Q308" i="2"/>
  <c r="R308" i="2"/>
  <c r="Q309" i="2"/>
  <c r="R309" i="2"/>
  <c r="Q310" i="2"/>
  <c r="R310" i="2"/>
  <c r="Q311" i="2"/>
  <c r="R311" i="2"/>
  <c r="Q312" i="2"/>
  <c r="R312" i="2"/>
  <c r="Q313" i="2"/>
  <c r="R313" i="2"/>
  <c r="Q314" i="2"/>
  <c r="R314" i="2"/>
  <c r="Q315" i="2"/>
  <c r="R315" i="2"/>
  <c r="Q316" i="2"/>
  <c r="R316" i="2"/>
  <c r="Q317" i="2"/>
  <c r="R317" i="2"/>
  <c r="Q318" i="2"/>
  <c r="R318" i="2"/>
  <c r="Q319" i="2"/>
  <c r="R319" i="2"/>
  <c r="Q320" i="2"/>
  <c r="R320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Q328" i="2"/>
  <c r="R328" i="2"/>
  <c r="Q329" i="2"/>
  <c r="R329" i="2"/>
  <c r="Q330" i="2"/>
  <c r="R330" i="2"/>
  <c r="Q331" i="2"/>
  <c r="R331" i="2"/>
  <c r="Q332" i="2"/>
  <c r="R332" i="2"/>
  <c r="Q333" i="2"/>
  <c r="R333" i="2"/>
  <c r="Q334" i="2"/>
  <c r="R334" i="2"/>
  <c r="Q335" i="2"/>
  <c r="R335" i="2"/>
  <c r="Q336" i="2"/>
  <c r="R336" i="2"/>
  <c r="Q337" i="2"/>
  <c r="R337" i="2"/>
  <c r="Q338" i="2"/>
  <c r="R338" i="2"/>
  <c r="Q339" i="2"/>
  <c r="R339" i="2"/>
  <c r="Q340" i="2"/>
  <c r="R340" i="2"/>
  <c r="Q341" i="2"/>
  <c r="R341" i="2"/>
  <c r="Q342" i="2"/>
  <c r="R342" i="2"/>
  <c r="Q343" i="2"/>
  <c r="R343" i="2"/>
  <c r="Q344" i="2"/>
  <c r="R344" i="2"/>
  <c r="Q345" i="2"/>
  <c r="R345" i="2"/>
  <c r="Q346" i="2"/>
  <c r="R346" i="2"/>
  <c r="Q347" i="2"/>
  <c r="R347" i="2"/>
  <c r="Q348" i="2"/>
  <c r="R348" i="2"/>
  <c r="Q349" i="2"/>
  <c r="R349" i="2"/>
  <c r="Q350" i="2"/>
  <c r="R350" i="2"/>
  <c r="Q351" i="2"/>
  <c r="R351" i="2"/>
  <c r="Q352" i="2"/>
  <c r="R352" i="2"/>
  <c r="Q353" i="2"/>
  <c r="R353" i="2"/>
  <c r="Q354" i="2"/>
  <c r="R354" i="2"/>
  <c r="Q355" i="2"/>
  <c r="R355" i="2"/>
  <c r="Q356" i="2"/>
  <c r="R356" i="2"/>
  <c r="Q357" i="2"/>
  <c r="R357" i="2"/>
  <c r="Q358" i="2"/>
  <c r="R358" i="2"/>
  <c r="Q359" i="2"/>
  <c r="R359" i="2"/>
  <c r="Q360" i="2"/>
  <c r="R360" i="2"/>
  <c r="Q361" i="2"/>
  <c r="R361" i="2"/>
  <c r="Q362" i="2"/>
  <c r="R362" i="2"/>
  <c r="Q363" i="2"/>
  <c r="R363" i="2"/>
  <c r="Q364" i="2"/>
  <c r="R364" i="2"/>
  <c r="Q365" i="2"/>
  <c r="R365" i="2"/>
  <c r="Q366" i="2"/>
  <c r="R366" i="2"/>
  <c r="Q367" i="2"/>
  <c r="R367" i="2"/>
  <c r="Q368" i="2"/>
  <c r="R368" i="2"/>
  <c r="Q369" i="2"/>
  <c r="R369" i="2"/>
  <c r="Q370" i="2"/>
  <c r="R370" i="2"/>
  <c r="Q371" i="2"/>
  <c r="R371" i="2"/>
  <c r="Q372" i="2"/>
  <c r="R372" i="2"/>
  <c r="Q373" i="2"/>
  <c r="R373" i="2"/>
  <c r="Q374" i="2"/>
  <c r="R374" i="2"/>
  <c r="Q375" i="2"/>
  <c r="R375" i="2"/>
  <c r="Q376" i="2"/>
  <c r="R376" i="2"/>
  <c r="Q377" i="2"/>
  <c r="R377" i="2"/>
  <c r="Q378" i="2"/>
  <c r="R378" i="2"/>
  <c r="Q379" i="2"/>
  <c r="R379" i="2"/>
  <c r="Q380" i="2"/>
  <c r="R380" i="2"/>
  <c r="Q381" i="2"/>
  <c r="R381" i="2"/>
  <c r="Q382" i="2"/>
  <c r="R382" i="2"/>
  <c r="Q383" i="2"/>
  <c r="R383" i="2"/>
  <c r="Q384" i="2"/>
  <c r="R384" i="2"/>
  <c r="Q385" i="2"/>
  <c r="R385" i="2"/>
  <c r="Q386" i="2"/>
  <c r="R386" i="2"/>
  <c r="Q387" i="2"/>
  <c r="R387" i="2"/>
  <c r="Q388" i="2"/>
  <c r="R388" i="2"/>
  <c r="Q389" i="2"/>
  <c r="R389" i="2"/>
  <c r="Q390" i="2"/>
  <c r="R390" i="2"/>
  <c r="Q391" i="2"/>
  <c r="R391" i="2"/>
  <c r="Q392" i="2"/>
  <c r="R392" i="2"/>
  <c r="Q393" i="2"/>
  <c r="R393" i="2"/>
  <c r="Q394" i="2"/>
  <c r="R394" i="2"/>
  <c r="Q395" i="2"/>
  <c r="R395" i="2"/>
  <c r="Q396" i="2"/>
  <c r="R396" i="2"/>
  <c r="Q397" i="2"/>
  <c r="R397" i="2"/>
  <c r="Q398" i="2"/>
  <c r="R398" i="2"/>
  <c r="Q399" i="2"/>
  <c r="R399" i="2"/>
  <c r="Q400" i="2"/>
  <c r="R400" i="2"/>
  <c r="Q401" i="2"/>
  <c r="R401" i="2"/>
  <c r="Q402" i="2"/>
  <c r="R402" i="2"/>
  <c r="Q403" i="2"/>
  <c r="R403" i="2"/>
  <c r="Q404" i="2"/>
  <c r="R404" i="2"/>
  <c r="Q405" i="2"/>
  <c r="R405" i="2"/>
  <c r="Q406" i="2"/>
  <c r="R406" i="2"/>
  <c r="Q407" i="2"/>
  <c r="R407" i="2"/>
  <c r="Q408" i="2"/>
  <c r="R408" i="2"/>
  <c r="Q409" i="2"/>
  <c r="R409" i="2"/>
  <c r="Q410" i="2"/>
  <c r="R410" i="2"/>
  <c r="Q411" i="2"/>
  <c r="R411" i="2"/>
  <c r="Q412" i="2"/>
  <c r="R412" i="2"/>
  <c r="Q413" i="2"/>
  <c r="R413" i="2"/>
  <c r="Q414" i="2"/>
  <c r="R414" i="2"/>
  <c r="Q415" i="2"/>
  <c r="R415" i="2"/>
  <c r="Q416" i="2"/>
  <c r="R416" i="2"/>
  <c r="Q417" i="2"/>
  <c r="R417" i="2"/>
  <c r="Q418" i="2"/>
  <c r="R418" i="2"/>
  <c r="Q419" i="2"/>
  <c r="R419" i="2"/>
  <c r="Q420" i="2"/>
  <c r="R420" i="2"/>
  <c r="Q421" i="2"/>
  <c r="R421" i="2"/>
  <c r="Q422" i="2"/>
  <c r="R422" i="2"/>
  <c r="Q423" i="2"/>
  <c r="R423" i="2"/>
  <c r="Q424" i="2"/>
  <c r="R424" i="2"/>
  <c r="Q425" i="2"/>
  <c r="R425" i="2"/>
  <c r="Q426" i="2"/>
  <c r="R426" i="2"/>
  <c r="Q427" i="2"/>
  <c r="R427" i="2"/>
  <c r="Q428" i="2"/>
  <c r="R428" i="2"/>
  <c r="Q429" i="2"/>
  <c r="R429" i="2"/>
  <c r="Q430" i="2"/>
  <c r="R430" i="2"/>
  <c r="Q431" i="2"/>
  <c r="R431" i="2"/>
  <c r="Q432" i="2"/>
  <c r="R432" i="2"/>
  <c r="Q433" i="2"/>
  <c r="R433" i="2"/>
  <c r="Q434" i="2"/>
  <c r="R434" i="2"/>
  <c r="Q435" i="2"/>
  <c r="R435" i="2"/>
  <c r="Q436" i="2"/>
  <c r="R436" i="2"/>
  <c r="Q437" i="2"/>
  <c r="R437" i="2"/>
  <c r="Q438" i="2"/>
  <c r="R438" i="2"/>
  <c r="Q439" i="2"/>
  <c r="R439" i="2"/>
  <c r="Q440" i="2"/>
  <c r="R440" i="2"/>
  <c r="Q441" i="2"/>
  <c r="R441" i="2"/>
  <c r="Q442" i="2"/>
  <c r="R442" i="2"/>
  <c r="Q443" i="2"/>
  <c r="R443" i="2"/>
  <c r="Q444" i="2"/>
  <c r="R444" i="2"/>
  <c r="Q445" i="2"/>
  <c r="R445" i="2"/>
  <c r="Q446" i="2"/>
  <c r="R446" i="2"/>
  <c r="Q447" i="2"/>
  <c r="R447" i="2"/>
  <c r="Q448" i="2"/>
  <c r="R448" i="2"/>
  <c r="Q449" i="2"/>
  <c r="R449" i="2"/>
  <c r="Q450" i="2"/>
  <c r="R450" i="2"/>
  <c r="Q451" i="2"/>
  <c r="R451" i="2"/>
  <c r="Q452" i="2"/>
  <c r="R452" i="2"/>
  <c r="Q453" i="2"/>
  <c r="R453" i="2"/>
  <c r="Q454" i="2"/>
  <c r="R454" i="2"/>
  <c r="Q455" i="2"/>
  <c r="R455" i="2"/>
  <c r="Q456" i="2"/>
  <c r="R456" i="2"/>
  <c r="Q457" i="2"/>
  <c r="R457" i="2"/>
  <c r="Q458" i="2"/>
  <c r="R458" i="2"/>
  <c r="Q459" i="2"/>
  <c r="R459" i="2"/>
  <c r="Q460" i="2"/>
  <c r="R460" i="2"/>
  <c r="Q461" i="2"/>
  <c r="R461" i="2"/>
  <c r="Q462" i="2"/>
  <c r="R462" i="2"/>
  <c r="Q463" i="2"/>
  <c r="R463" i="2"/>
  <c r="Q464" i="2"/>
  <c r="R464" i="2"/>
  <c r="Q465" i="2"/>
  <c r="R465" i="2"/>
  <c r="Q466" i="2"/>
  <c r="R466" i="2"/>
  <c r="Q467" i="2"/>
  <c r="R467" i="2"/>
  <c r="Q468" i="2"/>
  <c r="R468" i="2"/>
  <c r="Q469" i="2"/>
  <c r="R469" i="2"/>
  <c r="Q470" i="2"/>
  <c r="R470" i="2"/>
  <c r="Q471" i="2"/>
  <c r="R471" i="2"/>
  <c r="Q472" i="2"/>
  <c r="R472" i="2"/>
  <c r="Q473" i="2"/>
  <c r="R473" i="2"/>
  <c r="Q474" i="2"/>
  <c r="R474" i="2"/>
  <c r="Q475" i="2"/>
  <c r="R475" i="2"/>
  <c r="Q476" i="2"/>
  <c r="R476" i="2"/>
  <c r="Q477" i="2"/>
  <c r="R477" i="2"/>
  <c r="Q478" i="2"/>
  <c r="R478" i="2"/>
  <c r="Q479" i="2"/>
  <c r="R479" i="2"/>
  <c r="Q480" i="2"/>
  <c r="R480" i="2"/>
  <c r="Q481" i="2"/>
  <c r="R481" i="2"/>
  <c r="Q482" i="2"/>
  <c r="R482" i="2"/>
  <c r="Q483" i="2"/>
  <c r="R483" i="2"/>
  <c r="Q484" i="2"/>
  <c r="R484" i="2"/>
  <c r="Q485" i="2"/>
  <c r="R485" i="2"/>
  <c r="Q486" i="2"/>
  <c r="R486" i="2"/>
  <c r="Q487" i="2"/>
  <c r="R487" i="2"/>
  <c r="Q488" i="2"/>
  <c r="R488" i="2"/>
  <c r="Q489" i="2"/>
  <c r="R489" i="2"/>
  <c r="Q490" i="2"/>
  <c r="R490" i="2"/>
  <c r="Q491" i="2"/>
  <c r="R491" i="2"/>
  <c r="Q492" i="2"/>
  <c r="R492" i="2"/>
  <c r="Q493" i="2"/>
  <c r="R493" i="2"/>
  <c r="Q494" i="2"/>
  <c r="R494" i="2"/>
  <c r="Q495" i="2"/>
  <c r="R495" i="2"/>
  <c r="Q496" i="2"/>
  <c r="R496" i="2"/>
  <c r="Q497" i="2"/>
  <c r="R497" i="2"/>
  <c r="Q498" i="2"/>
  <c r="R498" i="2"/>
  <c r="Q499" i="2"/>
  <c r="R499" i="2"/>
  <c r="Q500" i="2"/>
  <c r="R500" i="2"/>
  <c r="Q501" i="2"/>
  <c r="R501" i="2"/>
  <c r="Q502" i="2"/>
  <c r="R502" i="2"/>
  <c r="Q503" i="2"/>
  <c r="R503" i="2"/>
  <c r="Q504" i="2"/>
  <c r="R504" i="2"/>
  <c r="Q505" i="2"/>
  <c r="R505" i="2"/>
  <c r="Q506" i="2"/>
  <c r="R506" i="2"/>
  <c r="Q507" i="2"/>
  <c r="R507" i="2"/>
  <c r="Q508" i="2"/>
  <c r="R508" i="2"/>
  <c r="Q509" i="2"/>
  <c r="R509" i="2"/>
  <c r="Q510" i="2"/>
  <c r="R510" i="2"/>
  <c r="Q511" i="2"/>
  <c r="R511" i="2"/>
  <c r="Q512" i="2"/>
  <c r="R512" i="2"/>
  <c r="Q513" i="2"/>
  <c r="R513" i="2"/>
  <c r="Q514" i="2"/>
  <c r="R514" i="2"/>
  <c r="Q515" i="2"/>
  <c r="R515" i="2"/>
  <c r="Q516" i="2"/>
  <c r="R516" i="2"/>
  <c r="Q517" i="2"/>
  <c r="R517" i="2"/>
  <c r="Q518" i="2"/>
  <c r="R518" i="2"/>
  <c r="Q519" i="2"/>
  <c r="R519" i="2"/>
  <c r="Q520" i="2"/>
  <c r="R520" i="2"/>
  <c r="Q521" i="2"/>
  <c r="R521" i="2"/>
  <c r="Q522" i="2"/>
  <c r="R522" i="2"/>
  <c r="Q523" i="2"/>
  <c r="R523" i="2"/>
  <c r="Q524" i="2"/>
  <c r="R524" i="2"/>
  <c r="Q525" i="2"/>
  <c r="R525" i="2"/>
  <c r="Q526" i="2"/>
  <c r="R526" i="2"/>
  <c r="Q527" i="2"/>
  <c r="R527" i="2"/>
  <c r="Q528" i="2"/>
  <c r="R528" i="2"/>
  <c r="Q529" i="2"/>
  <c r="R529" i="2"/>
  <c r="Q530" i="2"/>
  <c r="R530" i="2"/>
  <c r="Q531" i="2"/>
  <c r="R531" i="2"/>
  <c r="Q532" i="2"/>
  <c r="R532" i="2"/>
  <c r="Q533" i="2"/>
  <c r="R533" i="2"/>
  <c r="Q534" i="2"/>
  <c r="R534" i="2"/>
  <c r="Q535" i="2"/>
  <c r="R535" i="2"/>
  <c r="Q536" i="2"/>
  <c r="R536" i="2"/>
  <c r="Q537" i="2"/>
  <c r="R537" i="2"/>
  <c r="Q538" i="2"/>
  <c r="R538" i="2"/>
  <c r="Q539" i="2"/>
  <c r="R539" i="2"/>
  <c r="Q540" i="2"/>
  <c r="R540" i="2"/>
  <c r="Q541" i="2"/>
  <c r="R541" i="2"/>
  <c r="Q542" i="2"/>
  <c r="R542" i="2"/>
  <c r="Q543" i="2"/>
  <c r="R543" i="2"/>
  <c r="Q544" i="2"/>
  <c r="R544" i="2"/>
  <c r="Q545" i="2"/>
  <c r="R545" i="2"/>
  <c r="Q546" i="2"/>
  <c r="R546" i="2"/>
  <c r="Q547" i="2"/>
  <c r="R547" i="2"/>
  <c r="Q548" i="2"/>
  <c r="R548" i="2"/>
  <c r="Q549" i="2"/>
  <c r="R549" i="2"/>
  <c r="Q550" i="2"/>
  <c r="R550" i="2"/>
  <c r="Q551" i="2"/>
  <c r="R551" i="2"/>
  <c r="Q552" i="2"/>
  <c r="R552" i="2"/>
  <c r="Q553" i="2"/>
  <c r="R553" i="2"/>
  <c r="Q554" i="2"/>
  <c r="R554" i="2"/>
  <c r="Q555" i="2"/>
  <c r="R555" i="2"/>
  <c r="Q556" i="2"/>
  <c r="R556" i="2"/>
  <c r="Q557" i="2"/>
  <c r="R557" i="2"/>
  <c r="Q558" i="2"/>
  <c r="R558" i="2"/>
  <c r="Q559" i="2"/>
  <c r="R559" i="2"/>
  <c r="Q560" i="2"/>
  <c r="R560" i="2"/>
  <c r="Q561" i="2"/>
  <c r="R561" i="2"/>
  <c r="Q562" i="2"/>
  <c r="R562" i="2"/>
  <c r="Q563" i="2"/>
  <c r="R563" i="2"/>
  <c r="Q564" i="2"/>
  <c r="R564" i="2"/>
  <c r="Q565" i="2"/>
  <c r="R565" i="2"/>
  <c r="Q566" i="2"/>
  <c r="R566" i="2"/>
  <c r="Q567" i="2"/>
  <c r="R567" i="2"/>
  <c r="Q568" i="2"/>
  <c r="R568" i="2"/>
  <c r="Q569" i="2"/>
  <c r="R569" i="2"/>
  <c r="Q570" i="2"/>
  <c r="R570" i="2"/>
  <c r="Q571" i="2"/>
  <c r="R571" i="2"/>
  <c r="Q572" i="2"/>
  <c r="R572" i="2"/>
  <c r="Q573" i="2"/>
  <c r="R573" i="2"/>
  <c r="Q574" i="2"/>
  <c r="R574" i="2"/>
  <c r="Q575" i="2"/>
  <c r="R575" i="2"/>
  <c r="Q576" i="2"/>
  <c r="R576" i="2"/>
  <c r="Q577" i="2"/>
  <c r="R577" i="2"/>
  <c r="Q578" i="2"/>
  <c r="R578" i="2"/>
  <c r="Q579" i="2"/>
  <c r="R579" i="2"/>
  <c r="Q580" i="2"/>
  <c r="R580" i="2"/>
  <c r="Q581" i="2"/>
  <c r="R581" i="2"/>
  <c r="Q582" i="2"/>
  <c r="R582" i="2"/>
  <c r="Q583" i="2"/>
  <c r="R583" i="2"/>
  <c r="Q584" i="2"/>
  <c r="R584" i="2"/>
  <c r="Q585" i="2"/>
  <c r="R585" i="2"/>
  <c r="Q586" i="2"/>
  <c r="R586" i="2"/>
  <c r="Q587" i="2"/>
  <c r="R587" i="2"/>
  <c r="Q588" i="2"/>
  <c r="R588" i="2"/>
  <c r="Q589" i="2"/>
  <c r="R589" i="2"/>
  <c r="Q590" i="2"/>
  <c r="R590" i="2"/>
  <c r="Q591" i="2"/>
  <c r="R591" i="2"/>
  <c r="Q592" i="2"/>
  <c r="R592" i="2"/>
  <c r="Q593" i="2"/>
  <c r="R593" i="2"/>
  <c r="Q594" i="2"/>
  <c r="R594" i="2"/>
  <c r="Q595" i="2"/>
  <c r="R595" i="2"/>
  <c r="Q596" i="2"/>
  <c r="R596" i="2"/>
  <c r="Q597" i="2"/>
  <c r="R597" i="2"/>
  <c r="Q598" i="2"/>
  <c r="R598" i="2"/>
  <c r="Q599" i="2"/>
  <c r="R599" i="2"/>
  <c r="Q600" i="2"/>
  <c r="R600" i="2"/>
  <c r="Q601" i="2"/>
  <c r="R601" i="2"/>
  <c r="Q602" i="2"/>
  <c r="R602" i="2"/>
  <c r="Q603" i="2"/>
  <c r="R603" i="2"/>
  <c r="Q604" i="2"/>
  <c r="R604" i="2"/>
  <c r="Q605" i="2"/>
  <c r="R605" i="2"/>
  <c r="Q606" i="2"/>
  <c r="R606" i="2"/>
  <c r="Q607" i="2"/>
  <c r="R607" i="2"/>
  <c r="Q608" i="2"/>
  <c r="R608" i="2"/>
  <c r="Q609" i="2"/>
  <c r="R609" i="2"/>
  <c r="Q610" i="2"/>
  <c r="R610" i="2"/>
  <c r="Q611" i="2"/>
  <c r="R611" i="2"/>
  <c r="Q612" i="2"/>
  <c r="R612" i="2"/>
  <c r="Q613" i="2"/>
  <c r="R613" i="2"/>
  <c r="Q614" i="2"/>
  <c r="R614" i="2"/>
  <c r="Q615" i="2"/>
  <c r="R615" i="2"/>
  <c r="Q616" i="2"/>
  <c r="R616" i="2"/>
  <c r="Q617" i="2"/>
  <c r="R617" i="2"/>
  <c r="Q618" i="2"/>
  <c r="R618" i="2"/>
  <c r="Q619" i="2"/>
  <c r="R619" i="2"/>
  <c r="Q620" i="2"/>
  <c r="R620" i="2"/>
  <c r="Q621" i="2"/>
  <c r="R621" i="2"/>
  <c r="Q622" i="2"/>
  <c r="R622" i="2"/>
  <c r="Q623" i="2"/>
  <c r="R623" i="2"/>
  <c r="Q624" i="2"/>
  <c r="R624" i="2"/>
  <c r="Q625" i="2"/>
  <c r="R625" i="2"/>
  <c r="Q626" i="2"/>
  <c r="R626" i="2"/>
  <c r="Q627" i="2"/>
  <c r="R627" i="2"/>
  <c r="Q628" i="2"/>
  <c r="R628" i="2"/>
  <c r="Q629" i="2"/>
  <c r="R629" i="2"/>
  <c r="Q630" i="2"/>
  <c r="R630" i="2"/>
  <c r="Q631" i="2"/>
  <c r="R631" i="2"/>
  <c r="Q632" i="2"/>
  <c r="R632" i="2"/>
  <c r="Q633" i="2"/>
  <c r="R633" i="2"/>
  <c r="Q634" i="2"/>
  <c r="R634" i="2"/>
  <c r="Q635" i="2"/>
  <c r="R635" i="2"/>
  <c r="Q636" i="2"/>
  <c r="R636" i="2"/>
  <c r="Q637" i="2"/>
  <c r="R637" i="2"/>
  <c r="Q638" i="2"/>
  <c r="R638" i="2"/>
  <c r="Q639" i="2"/>
  <c r="R639" i="2"/>
  <c r="Q640" i="2"/>
  <c r="R640" i="2"/>
  <c r="Q641" i="2"/>
  <c r="R641" i="2"/>
  <c r="Q642" i="2"/>
  <c r="R642" i="2"/>
  <c r="Q643" i="2"/>
  <c r="R643" i="2"/>
  <c r="Q644" i="2"/>
  <c r="R644" i="2"/>
  <c r="Q645" i="2"/>
  <c r="R645" i="2"/>
  <c r="Q646" i="2"/>
  <c r="R646" i="2"/>
  <c r="Q647" i="2"/>
  <c r="R647" i="2"/>
  <c r="Q648" i="2"/>
  <c r="R648" i="2"/>
  <c r="Q649" i="2"/>
  <c r="R649" i="2"/>
  <c r="Q650" i="2"/>
  <c r="R650" i="2"/>
  <c r="Q651" i="2"/>
  <c r="R651" i="2"/>
  <c r="Q652" i="2"/>
  <c r="R652" i="2"/>
  <c r="Q653" i="2"/>
  <c r="R653" i="2"/>
  <c r="Q654" i="2"/>
  <c r="R654" i="2"/>
  <c r="Q655" i="2"/>
  <c r="R655" i="2"/>
  <c r="Q656" i="2"/>
  <c r="R656" i="2"/>
  <c r="Q657" i="2"/>
  <c r="R657" i="2"/>
  <c r="Q658" i="2"/>
  <c r="R658" i="2"/>
  <c r="Q659" i="2"/>
  <c r="R659" i="2"/>
  <c r="Q660" i="2"/>
  <c r="R660" i="2"/>
  <c r="Q661" i="2"/>
  <c r="R661" i="2"/>
  <c r="Q662" i="2"/>
  <c r="R662" i="2"/>
  <c r="Q663" i="2"/>
  <c r="R663" i="2"/>
  <c r="Q664" i="2"/>
  <c r="R664" i="2"/>
  <c r="Q665" i="2"/>
  <c r="R665" i="2"/>
  <c r="Q666" i="2"/>
  <c r="R666" i="2"/>
  <c r="Q667" i="2"/>
  <c r="R667" i="2"/>
  <c r="Q668" i="2"/>
  <c r="R668" i="2"/>
  <c r="Q669" i="2"/>
  <c r="R669" i="2"/>
  <c r="Q670" i="2"/>
  <c r="R670" i="2"/>
  <c r="Q671" i="2"/>
  <c r="R671" i="2"/>
  <c r="Q672" i="2"/>
  <c r="R672" i="2"/>
  <c r="Q673" i="2"/>
  <c r="R673" i="2"/>
  <c r="Q674" i="2"/>
  <c r="R674" i="2"/>
  <c r="Q675" i="2"/>
  <c r="R675" i="2"/>
  <c r="Q676" i="2"/>
  <c r="R676" i="2"/>
  <c r="Q677" i="2"/>
  <c r="R677" i="2"/>
  <c r="Q678" i="2"/>
  <c r="R678" i="2"/>
  <c r="Q679" i="2"/>
  <c r="R679" i="2"/>
  <c r="Q680" i="2"/>
  <c r="R680" i="2"/>
  <c r="Q681" i="2"/>
  <c r="R681" i="2"/>
  <c r="Q682" i="2"/>
  <c r="R682" i="2"/>
  <c r="Q683" i="2"/>
  <c r="R683" i="2"/>
  <c r="Q684" i="2"/>
  <c r="R684" i="2"/>
  <c r="Q685" i="2"/>
  <c r="R685" i="2"/>
  <c r="Q686" i="2"/>
  <c r="R686" i="2"/>
  <c r="Q687" i="2"/>
  <c r="R687" i="2"/>
  <c r="Q688" i="2"/>
  <c r="R688" i="2"/>
  <c r="Q689" i="2"/>
  <c r="R689" i="2"/>
  <c r="Q690" i="2"/>
  <c r="R690" i="2"/>
  <c r="Q691" i="2"/>
  <c r="R691" i="2"/>
  <c r="Q692" i="2"/>
  <c r="R692" i="2"/>
  <c r="Q693" i="2"/>
  <c r="R693" i="2"/>
  <c r="Q694" i="2"/>
  <c r="R694" i="2"/>
  <c r="Q695" i="2"/>
  <c r="R695" i="2"/>
  <c r="Q696" i="2"/>
  <c r="R696" i="2"/>
  <c r="Q697" i="2"/>
  <c r="R697" i="2"/>
  <c r="Q698" i="2"/>
  <c r="R698" i="2"/>
  <c r="Q699" i="2"/>
  <c r="R699" i="2"/>
  <c r="Q700" i="2"/>
  <c r="R700" i="2"/>
  <c r="Q701" i="2"/>
  <c r="R701" i="2"/>
  <c r="Q702" i="2"/>
  <c r="R702" i="2"/>
  <c r="Q703" i="2"/>
  <c r="R703" i="2"/>
  <c r="Q704" i="2"/>
  <c r="R704" i="2"/>
  <c r="Q705" i="2"/>
  <c r="R705" i="2"/>
  <c r="Q706" i="2"/>
  <c r="R706" i="2"/>
  <c r="Q707" i="2"/>
  <c r="R707" i="2"/>
  <c r="Q708" i="2"/>
  <c r="R708" i="2"/>
  <c r="Q709" i="2"/>
  <c r="R709" i="2"/>
  <c r="Q710" i="2"/>
  <c r="R710" i="2"/>
  <c r="Q711" i="2"/>
  <c r="R711" i="2"/>
  <c r="Q712" i="2"/>
  <c r="R712" i="2"/>
  <c r="Q713" i="2"/>
  <c r="R713" i="2"/>
  <c r="Q714" i="2"/>
  <c r="R714" i="2"/>
  <c r="Q715" i="2"/>
  <c r="R715" i="2"/>
  <c r="Q716" i="2"/>
  <c r="R716" i="2"/>
  <c r="Q717" i="2"/>
  <c r="R717" i="2"/>
  <c r="Q718" i="2"/>
  <c r="R718" i="2"/>
  <c r="Q719" i="2"/>
  <c r="R719" i="2"/>
  <c r="Q720" i="2"/>
  <c r="R720" i="2"/>
  <c r="Q721" i="2"/>
  <c r="R721" i="2"/>
  <c r="Q722" i="2"/>
  <c r="R722" i="2"/>
  <c r="Q723" i="2"/>
  <c r="R723" i="2"/>
  <c r="Q724" i="2"/>
  <c r="R724" i="2"/>
  <c r="Q725" i="2"/>
  <c r="R725" i="2"/>
  <c r="Q726" i="2"/>
  <c r="R726" i="2"/>
  <c r="Q727" i="2"/>
  <c r="R727" i="2"/>
  <c r="Q728" i="2"/>
  <c r="R728" i="2"/>
  <c r="Q729" i="2"/>
  <c r="R729" i="2"/>
  <c r="Q730" i="2"/>
  <c r="R730" i="2"/>
  <c r="Q731" i="2"/>
  <c r="R731" i="2"/>
  <c r="Q732" i="2"/>
  <c r="R732" i="2"/>
  <c r="Q733" i="2"/>
  <c r="R733" i="2"/>
  <c r="Q734" i="2"/>
  <c r="R734" i="2"/>
  <c r="Q735" i="2"/>
  <c r="R735" i="2"/>
  <c r="Q736" i="2"/>
  <c r="R736" i="2"/>
  <c r="Q737" i="2"/>
  <c r="R737" i="2"/>
  <c r="Q738" i="2"/>
  <c r="R738" i="2"/>
  <c r="Q739" i="2"/>
  <c r="R739" i="2"/>
  <c r="Q740" i="2"/>
  <c r="R740" i="2"/>
  <c r="Q741" i="2"/>
  <c r="R741" i="2"/>
  <c r="Q742" i="2"/>
  <c r="R742" i="2"/>
  <c r="Q743" i="2"/>
  <c r="R743" i="2"/>
  <c r="Q744" i="2"/>
  <c r="R744" i="2"/>
  <c r="Q745" i="2"/>
  <c r="R745" i="2"/>
  <c r="Q746" i="2"/>
  <c r="R746" i="2"/>
  <c r="Q747" i="2"/>
  <c r="R747" i="2"/>
  <c r="Q748" i="2"/>
  <c r="R748" i="2"/>
  <c r="Q749" i="2"/>
  <c r="R749" i="2"/>
  <c r="Q750" i="2"/>
  <c r="R750" i="2"/>
  <c r="Q751" i="2"/>
  <c r="R751" i="2"/>
  <c r="Q752" i="2"/>
  <c r="R752" i="2"/>
  <c r="Q753" i="2"/>
  <c r="R753" i="2"/>
  <c r="Q754" i="2"/>
  <c r="R754" i="2"/>
  <c r="Q755" i="2"/>
  <c r="R755" i="2"/>
  <c r="Q756" i="2"/>
  <c r="R756" i="2"/>
  <c r="Q757" i="2"/>
  <c r="R757" i="2"/>
  <c r="Q758" i="2"/>
  <c r="R758" i="2"/>
  <c r="Q759" i="2"/>
  <c r="R759" i="2"/>
  <c r="Q760" i="2"/>
  <c r="R760" i="2"/>
  <c r="Q761" i="2"/>
  <c r="R761" i="2"/>
  <c r="Q762" i="2"/>
  <c r="R762" i="2"/>
  <c r="Q763" i="2"/>
  <c r="R763" i="2"/>
  <c r="Q764" i="2"/>
  <c r="R764" i="2"/>
  <c r="Q765" i="2"/>
  <c r="R765" i="2"/>
  <c r="Q766" i="2"/>
  <c r="R766" i="2"/>
  <c r="Q767" i="2"/>
  <c r="R767" i="2"/>
  <c r="Q768" i="2"/>
  <c r="R768" i="2"/>
  <c r="Q769" i="2"/>
  <c r="R769" i="2"/>
  <c r="Q770" i="2"/>
  <c r="R770" i="2"/>
  <c r="Q771" i="2"/>
  <c r="R771" i="2"/>
  <c r="Q772" i="2"/>
  <c r="R772" i="2"/>
  <c r="Q773" i="2"/>
  <c r="R773" i="2"/>
  <c r="Q774" i="2"/>
  <c r="R774" i="2"/>
  <c r="Q775" i="2"/>
  <c r="R775" i="2"/>
  <c r="Q776" i="2"/>
  <c r="R776" i="2"/>
  <c r="Q777" i="2"/>
  <c r="R777" i="2"/>
  <c r="Q778" i="2"/>
  <c r="R778" i="2"/>
  <c r="Q779" i="2"/>
  <c r="R779" i="2"/>
  <c r="Q780" i="2"/>
  <c r="R780" i="2"/>
  <c r="Q781" i="2"/>
  <c r="R781" i="2"/>
  <c r="Q782" i="2"/>
  <c r="R782" i="2"/>
  <c r="Q783" i="2"/>
  <c r="R783" i="2"/>
  <c r="Q784" i="2"/>
  <c r="R784" i="2"/>
  <c r="Q785" i="2"/>
  <c r="R785" i="2"/>
  <c r="Q786" i="2"/>
  <c r="R786" i="2"/>
  <c r="Q787" i="2"/>
  <c r="R787" i="2"/>
  <c r="Q788" i="2"/>
  <c r="R788" i="2"/>
  <c r="Q789" i="2"/>
  <c r="R789" i="2"/>
  <c r="Q790" i="2"/>
  <c r="R790" i="2"/>
  <c r="Q791" i="2"/>
  <c r="R791" i="2"/>
  <c r="Q792" i="2"/>
  <c r="R792" i="2"/>
  <c r="Q793" i="2"/>
  <c r="R793" i="2"/>
  <c r="Q794" i="2"/>
  <c r="R794" i="2"/>
  <c r="Q795" i="2"/>
  <c r="R795" i="2"/>
  <c r="Q796" i="2"/>
  <c r="R796" i="2"/>
  <c r="Q797" i="2"/>
  <c r="R797" i="2"/>
  <c r="Q798" i="2"/>
  <c r="R798" i="2"/>
  <c r="Q799" i="2"/>
  <c r="R799" i="2"/>
  <c r="Q800" i="2"/>
  <c r="R800" i="2"/>
  <c r="Q801" i="2"/>
  <c r="R801" i="2"/>
  <c r="Q802" i="2"/>
  <c r="R802" i="2"/>
  <c r="Q803" i="2"/>
  <c r="R803" i="2"/>
  <c r="Q804" i="2"/>
  <c r="R804" i="2"/>
  <c r="Q805" i="2"/>
  <c r="R805" i="2"/>
  <c r="Q806" i="2"/>
  <c r="R806" i="2"/>
  <c r="Q807" i="2"/>
  <c r="R807" i="2"/>
  <c r="Q808" i="2"/>
  <c r="R808" i="2"/>
  <c r="Q809" i="2"/>
  <c r="R809" i="2"/>
  <c r="Q810" i="2"/>
  <c r="R810" i="2"/>
  <c r="Q811" i="2"/>
  <c r="R811" i="2"/>
  <c r="Q812" i="2"/>
  <c r="R812" i="2"/>
  <c r="Q813" i="2"/>
  <c r="R813" i="2"/>
  <c r="Q814" i="2"/>
  <c r="R814" i="2"/>
  <c r="Q815" i="2"/>
  <c r="R815" i="2"/>
  <c r="Q816" i="2"/>
  <c r="R816" i="2"/>
  <c r="Q817" i="2"/>
  <c r="R817" i="2"/>
  <c r="Q818" i="2"/>
  <c r="R818" i="2"/>
  <c r="Q819" i="2"/>
  <c r="R819" i="2"/>
  <c r="Q820" i="2"/>
  <c r="R820" i="2"/>
  <c r="Q821" i="2"/>
  <c r="R821" i="2"/>
  <c r="Q822" i="2"/>
  <c r="R822" i="2"/>
  <c r="Q823" i="2"/>
  <c r="R823" i="2"/>
  <c r="Q824" i="2"/>
  <c r="R824" i="2"/>
  <c r="Q825" i="2"/>
  <c r="R825" i="2"/>
  <c r="Q826" i="2"/>
  <c r="R826" i="2"/>
  <c r="Q827" i="2"/>
  <c r="R827" i="2"/>
  <c r="Q828" i="2"/>
  <c r="R828" i="2"/>
  <c r="Q829" i="2"/>
  <c r="R829" i="2"/>
  <c r="Q830" i="2"/>
  <c r="R830" i="2"/>
  <c r="Q831" i="2"/>
  <c r="R831" i="2"/>
  <c r="Q832" i="2"/>
  <c r="R832" i="2"/>
  <c r="Q833" i="2"/>
  <c r="R833" i="2"/>
  <c r="Q834" i="2"/>
  <c r="R834" i="2"/>
  <c r="Q835" i="2"/>
  <c r="R835" i="2"/>
  <c r="Q836" i="2"/>
  <c r="R836" i="2"/>
  <c r="Q837" i="2"/>
  <c r="R837" i="2"/>
  <c r="Q838" i="2"/>
  <c r="R838" i="2"/>
  <c r="Q839" i="2"/>
  <c r="R839" i="2"/>
  <c r="Q840" i="2"/>
  <c r="R840" i="2"/>
  <c r="Q841" i="2"/>
  <c r="R841" i="2"/>
  <c r="Q842" i="2"/>
  <c r="R842" i="2"/>
  <c r="Q843" i="2"/>
  <c r="R843" i="2"/>
  <c r="Q844" i="2"/>
  <c r="R844" i="2"/>
  <c r="Q845" i="2"/>
  <c r="R845" i="2"/>
  <c r="Q846" i="2"/>
  <c r="R846" i="2"/>
  <c r="Q847" i="2"/>
  <c r="R847" i="2"/>
  <c r="Q848" i="2"/>
  <c r="R848" i="2"/>
  <c r="Q849" i="2"/>
  <c r="R849" i="2"/>
  <c r="Q850" i="2"/>
  <c r="R850" i="2"/>
  <c r="Q851" i="2"/>
  <c r="R851" i="2"/>
  <c r="Q852" i="2"/>
  <c r="R852" i="2"/>
  <c r="Q853" i="2"/>
  <c r="R853" i="2"/>
  <c r="Q854" i="2"/>
  <c r="R854" i="2"/>
  <c r="Q855" i="2"/>
  <c r="R855" i="2"/>
  <c r="Q856" i="2"/>
  <c r="R856" i="2"/>
  <c r="Q857" i="2"/>
  <c r="R857" i="2"/>
  <c r="Q858" i="2"/>
  <c r="R858" i="2"/>
  <c r="Q859" i="2"/>
  <c r="R859" i="2"/>
  <c r="Q860" i="2"/>
  <c r="R860" i="2"/>
  <c r="Q861" i="2"/>
  <c r="R861" i="2"/>
  <c r="Q862" i="2"/>
  <c r="R862" i="2"/>
  <c r="Q863" i="2"/>
  <c r="R863" i="2"/>
  <c r="Q864" i="2"/>
  <c r="R864" i="2"/>
  <c r="Q865" i="2"/>
  <c r="R865" i="2"/>
  <c r="Q866" i="2"/>
  <c r="R866" i="2"/>
  <c r="Q867" i="2"/>
  <c r="R867" i="2"/>
  <c r="Q868" i="2"/>
  <c r="R868" i="2"/>
  <c r="Q869" i="2"/>
  <c r="R869" i="2"/>
  <c r="Q870" i="2"/>
  <c r="R870" i="2"/>
  <c r="Q871" i="2"/>
  <c r="R871" i="2"/>
  <c r="Q872" i="2"/>
  <c r="R872" i="2"/>
  <c r="Q873" i="2"/>
  <c r="R873" i="2"/>
  <c r="Q874" i="2"/>
  <c r="R874" i="2"/>
  <c r="Q875" i="2"/>
  <c r="R875" i="2"/>
  <c r="Q876" i="2"/>
  <c r="R876" i="2"/>
  <c r="Q877" i="2"/>
  <c r="R877" i="2"/>
  <c r="Q878" i="2"/>
  <c r="R878" i="2"/>
  <c r="Q879" i="2"/>
  <c r="R879" i="2"/>
  <c r="Q880" i="2"/>
  <c r="R880" i="2"/>
  <c r="Q881" i="2"/>
  <c r="R881" i="2"/>
  <c r="Q882" i="2"/>
  <c r="R882" i="2"/>
  <c r="Q883" i="2"/>
  <c r="R883" i="2"/>
  <c r="Q884" i="2"/>
  <c r="R884" i="2"/>
  <c r="Q885" i="2"/>
  <c r="R885" i="2"/>
  <c r="Q886" i="2"/>
  <c r="R886" i="2"/>
  <c r="Q887" i="2"/>
  <c r="R887" i="2"/>
  <c r="Q888" i="2"/>
  <c r="R888" i="2"/>
  <c r="Q889" i="2"/>
  <c r="R889" i="2"/>
  <c r="Q890" i="2"/>
  <c r="R890" i="2"/>
  <c r="Q891" i="2"/>
  <c r="R891" i="2"/>
  <c r="Q892" i="2"/>
  <c r="R892" i="2"/>
  <c r="Q893" i="2"/>
  <c r="R893" i="2"/>
  <c r="Q894" i="2"/>
  <c r="R894" i="2"/>
  <c r="Q895" i="2"/>
  <c r="R895" i="2"/>
  <c r="Q896" i="2"/>
  <c r="R896" i="2"/>
  <c r="Q897" i="2"/>
  <c r="R897" i="2"/>
  <c r="Q898" i="2"/>
  <c r="R898" i="2"/>
  <c r="Q899" i="2"/>
  <c r="R899" i="2"/>
  <c r="Q900" i="2"/>
  <c r="R900" i="2"/>
  <c r="Q901" i="2"/>
  <c r="R901" i="2"/>
  <c r="Q902" i="2"/>
  <c r="R902" i="2"/>
  <c r="Q903" i="2"/>
  <c r="R903" i="2"/>
  <c r="Q904" i="2"/>
  <c r="R904" i="2"/>
  <c r="Q905" i="2"/>
  <c r="R905" i="2"/>
  <c r="Q906" i="2"/>
  <c r="R906" i="2"/>
  <c r="Q907" i="2"/>
  <c r="R907" i="2"/>
  <c r="Q908" i="2"/>
  <c r="R908" i="2"/>
  <c r="Q909" i="2"/>
  <c r="R909" i="2"/>
  <c r="Q910" i="2"/>
  <c r="R910" i="2"/>
  <c r="Q911" i="2"/>
  <c r="R911" i="2"/>
  <c r="Q912" i="2"/>
  <c r="R912" i="2"/>
  <c r="Q913" i="2"/>
  <c r="R913" i="2"/>
  <c r="Q914" i="2"/>
  <c r="R914" i="2"/>
  <c r="Q915" i="2"/>
  <c r="R915" i="2"/>
  <c r="Q916" i="2"/>
  <c r="R916" i="2"/>
  <c r="Q917" i="2"/>
  <c r="R917" i="2"/>
  <c r="Q918" i="2"/>
  <c r="R918" i="2"/>
  <c r="Q919" i="2"/>
  <c r="R919" i="2"/>
  <c r="Q920" i="2"/>
  <c r="R920" i="2"/>
  <c r="Q921" i="2"/>
  <c r="R921" i="2"/>
  <c r="Q922" i="2"/>
  <c r="R922" i="2"/>
  <c r="Q923" i="2"/>
  <c r="R923" i="2"/>
  <c r="Q924" i="2"/>
  <c r="R924" i="2"/>
  <c r="Q925" i="2"/>
  <c r="R925" i="2"/>
  <c r="Q926" i="2"/>
  <c r="R926" i="2"/>
  <c r="Q927" i="2"/>
  <c r="R927" i="2"/>
  <c r="Q928" i="2"/>
  <c r="R928" i="2"/>
  <c r="Q929" i="2"/>
  <c r="R929" i="2"/>
  <c r="Q930" i="2"/>
  <c r="R930" i="2"/>
  <c r="Q931" i="2"/>
  <c r="R931" i="2"/>
  <c r="Q932" i="2"/>
  <c r="R932" i="2"/>
  <c r="Q933" i="2"/>
  <c r="R933" i="2"/>
  <c r="Q934" i="2"/>
  <c r="R934" i="2"/>
  <c r="Q935" i="2"/>
  <c r="R935" i="2"/>
  <c r="Q936" i="2"/>
  <c r="R936" i="2"/>
  <c r="Q937" i="2"/>
  <c r="R937" i="2"/>
  <c r="Q938" i="2"/>
  <c r="R938" i="2"/>
  <c r="Q939" i="2"/>
  <c r="R939" i="2"/>
  <c r="Q940" i="2"/>
  <c r="R940" i="2"/>
  <c r="Q941" i="2"/>
  <c r="R941" i="2"/>
  <c r="Q942" i="2"/>
  <c r="R942" i="2"/>
  <c r="Q943" i="2"/>
  <c r="R943" i="2"/>
  <c r="Q944" i="2"/>
  <c r="R944" i="2"/>
  <c r="Q945" i="2"/>
  <c r="R945" i="2"/>
  <c r="Q946" i="2"/>
  <c r="R946" i="2"/>
  <c r="Q947" i="2"/>
  <c r="R947" i="2"/>
  <c r="Q948" i="2"/>
  <c r="R948" i="2"/>
  <c r="Q949" i="2"/>
  <c r="R949" i="2"/>
  <c r="Q950" i="2"/>
  <c r="R950" i="2"/>
  <c r="Q951" i="2"/>
  <c r="R951" i="2"/>
  <c r="Q952" i="2"/>
  <c r="R952" i="2"/>
  <c r="Q953" i="2"/>
  <c r="R953" i="2"/>
  <c r="Q954" i="2"/>
  <c r="R954" i="2"/>
  <c r="Q955" i="2"/>
  <c r="R955" i="2"/>
  <c r="Q956" i="2"/>
  <c r="R956" i="2"/>
  <c r="Q957" i="2"/>
  <c r="R957" i="2"/>
  <c r="Q958" i="2"/>
  <c r="R958" i="2"/>
  <c r="Q959" i="2"/>
  <c r="R959" i="2"/>
  <c r="Q960" i="2"/>
  <c r="R960" i="2"/>
  <c r="Q961" i="2"/>
  <c r="R961" i="2"/>
  <c r="Q962" i="2"/>
  <c r="R962" i="2"/>
  <c r="Q963" i="2"/>
  <c r="R963" i="2"/>
  <c r="Q964" i="2"/>
  <c r="R964" i="2"/>
  <c r="Q965" i="2"/>
  <c r="R965" i="2"/>
  <c r="Q966" i="2"/>
  <c r="R966" i="2"/>
  <c r="Q967" i="2"/>
  <c r="R967" i="2"/>
  <c r="Q968" i="2"/>
  <c r="R968" i="2"/>
  <c r="Q969" i="2"/>
  <c r="R969" i="2"/>
  <c r="Q970" i="2"/>
  <c r="R970" i="2"/>
  <c r="Q971" i="2"/>
  <c r="R971" i="2"/>
  <c r="Q972" i="2"/>
  <c r="R972" i="2"/>
  <c r="Q973" i="2"/>
  <c r="R973" i="2"/>
  <c r="Q974" i="2"/>
  <c r="R974" i="2"/>
  <c r="Q975" i="2"/>
  <c r="R975" i="2"/>
  <c r="Q976" i="2"/>
  <c r="R976" i="2"/>
  <c r="Q977" i="2"/>
  <c r="R977" i="2"/>
  <c r="Q978" i="2"/>
  <c r="R978" i="2"/>
  <c r="Q979" i="2"/>
  <c r="R979" i="2"/>
  <c r="Q980" i="2"/>
  <c r="R980" i="2"/>
  <c r="Q981" i="2"/>
  <c r="R981" i="2"/>
  <c r="Q982" i="2"/>
  <c r="R982" i="2"/>
  <c r="Q983" i="2"/>
  <c r="R983" i="2"/>
  <c r="Q984" i="2"/>
  <c r="R984" i="2"/>
  <c r="Q985" i="2"/>
  <c r="R985" i="2"/>
  <c r="Q986" i="2"/>
  <c r="R986" i="2"/>
  <c r="Q987" i="2"/>
  <c r="R987" i="2"/>
  <c r="Q988" i="2"/>
  <c r="R988" i="2"/>
  <c r="Q989" i="2"/>
  <c r="R989" i="2"/>
  <c r="Q990" i="2"/>
  <c r="R990" i="2"/>
  <c r="Q991" i="2"/>
  <c r="R991" i="2"/>
  <c r="Q992" i="2"/>
  <c r="R992" i="2"/>
  <c r="Q993" i="2"/>
  <c r="R993" i="2"/>
  <c r="Q994" i="2"/>
  <c r="R994" i="2"/>
  <c r="Q995" i="2"/>
  <c r="R995" i="2"/>
  <c r="Q996" i="2"/>
  <c r="R996" i="2"/>
  <c r="Q997" i="2"/>
  <c r="R997" i="2"/>
  <c r="Q998" i="2"/>
  <c r="R998" i="2"/>
  <c r="Q999" i="2"/>
  <c r="R999" i="2"/>
  <c r="Q1000" i="2"/>
  <c r="R1000" i="2"/>
  <c r="Q1001" i="2"/>
  <c r="R1001" i="2"/>
  <c r="Q1002" i="2"/>
  <c r="R1002" i="2"/>
  <c r="Q1003" i="2"/>
  <c r="R1003" i="2"/>
  <c r="Q1004" i="2"/>
  <c r="R1004" i="2"/>
  <c r="Q1005" i="2"/>
  <c r="R1005" i="2"/>
  <c r="Q1006" i="2"/>
  <c r="R1006" i="2"/>
  <c r="Q1007" i="2"/>
  <c r="R1007" i="2"/>
  <c r="Q1008" i="2"/>
  <c r="R1008" i="2"/>
  <c r="Q1009" i="2"/>
  <c r="R1009" i="2"/>
  <c r="Q1010" i="2"/>
  <c r="R1010" i="2"/>
  <c r="Q1011" i="2"/>
  <c r="R1011" i="2"/>
  <c r="Q1012" i="2"/>
  <c r="R1012" i="2"/>
  <c r="Q1013" i="2"/>
  <c r="R1013" i="2"/>
  <c r="Q1014" i="2"/>
  <c r="R1014" i="2"/>
  <c r="Q1015" i="2"/>
  <c r="R1015" i="2"/>
  <c r="Q1016" i="2"/>
  <c r="R1016" i="2"/>
  <c r="Q1017" i="2"/>
  <c r="R1017" i="2"/>
  <c r="Q1018" i="2"/>
  <c r="R1018" i="2"/>
  <c r="Q1019" i="2"/>
  <c r="R1019" i="2"/>
  <c r="Q1020" i="2"/>
  <c r="R1020" i="2"/>
  <c r="Q1021" i="2"/>
  <c r="R1021" i="2"/>
  <c r="Q1022" i="2"/>
  <c r="R1022" i="2"/>
  <c r="Q1023" i="2"/>
  <c r="R1023" i="2"/>
  <c r="Q1024" i="2"/>
  <c r="R1024" i="2"/>
  <c r="Q1025" i="2"/>
  <c r="R1025" i="2"/>
  <c r="Q1026" i="2"/>
  <c r="R1026" i="2"/>
  <c r="Q1027" i="2"/>
  <c r="R1027" i="2"/>
  <c r="Q1028" i="2"/>
  <c r="R1028" i="2"/>
  <c r="Q1029" i="2"/>
  <c r="R1029" i="2"/>
  <c r="Q1030" i="2"/>
  <c r="R1030" i="2"/>
  <c r="Q1031" i="2"/>
  <c r="R1031" i="2"/>
  <c r="Q1032" i="2"/>
  <c r="R1032" i="2"/>
  <c r="Q1033" i="2"/>
  <c r="R1033" i="2"/>
  <c r="Q1034" i="2"/>
  <c r="R1034" i="2"/>
  <c r="Q1035" i="2"/>
  <c r="R1035" i="2"/>
  <c r="Q1036" i="2"/>
  <c r="R1036" i="2"/>
  <c r="Q1037" i="2"/>
  <c r="R1037" i="2"/>
  <c r="Q1038" i="2"/>
  <c r="R1038" i="2"/>
  <c r="Q1039" i="2"/>
  <c r="R1039" i="2"/>
  <c r="Q1040" i="2"/>
  <c r="R1040" i="2"/>
  <c r="Q1041" i="2"/>
  <c r="R1041" i="2"/>
  <c r="Q1042" i="2"/>
  <c r="R1042" i="2"/>
  <c r="Q1043" i="2"/>
  <c r="R1043" i="2"/>
  <c r="Q1044" i="2"/>
  <c r="R1044" i="2"/>
  <c r="Q1045" i="2"/>
  <c r="R1045" i="2"/>
  <c r="Q1046" i="2"/>
  <c r="R1046" i="2"/>
  <c r="Q1047" i="2"/>
  <c r="R1047" i="2"/>
  <c r="Q1048" i="2"/>
  <c r="R1048" i="2"/>
  <c r="Q1049" i="2"/>
  <c r="R1049" i="2"/>
  <c r="Q1050" i="2"/>
  <c r="R1050" i="2"/>
  <c r="Q1051" i="2"/>
  <c r="R1051" i="2"/>
  <c r="Q1052" i="2"/>
  <c r="R1052" i="2"/>
  <c r="Q1053" i="2"/>
  <c r="R1053" i="2"/>
  <c r="Q1054" i="2"/>
  <c r="R1054" i="2"/>
  <c r="Q1055" i="2"/>
  <c r="R1055" i="2"/>
  <c r="Q1056" i="2"/>
  <c r="R1056" i="2"/>
  <c r="Q1057" i="2"/>
  <c r="R1057" i="2"/>
  <c r="Q1058" i="2"/>
  <c r="R1058" i="2"/>
  <c r="Q1059" i="2"/>
  <c r="R1059" i="2"/>
  <c r="Q1060" i="2"/>
  <c r="R1060" i="2"/>
  <c r="Q1061" i="2"/>
  <c r="R1061" i="2"/>
  <c r="Q1062" i="2"/>
  <c r="R1062" i="2"/>
  <c r="Q1063" i="2"/>
  <c r="R1063" i="2"/>
  <c r="Q1064" i="2"/>
  <c r="R1064" i="2"/>
  <c r="Q1065" i="2"/>
  <c r="R1065" i="2"/>
  <c r="Q1066" i="2"/>
  <c r="R1066" i="2"/>
  <c r="Q1067" i="2"/>
  <c r="R1067" i="2"/>
  <c r="Q1068" i="2"/>
  <c r="R1068" i="2"/>
  <c r="Q1069" i="2"/>
  <c r="R1069" i="2"/>
  <c r="Q1070" i="2"/>
  <c r="R1070" i="2"/>
  <c r="Q1071" i="2"/>
  <c r="R1071" i="2"/>
  <c r="Q1072" i="2"/>
  <c r="R1072" i="2"/>
  <c r="Q1073" i="2"/>
  <c r="R1073" i="2"/>
  <c r="Q1074" i="2"/>
  <c r="R1074" i="2"/>
  <c r="Q1075" i="2"/>
  <c r="R1075" i="2"/>
  <c r="Q1076" i="2"/>
  <c r="R1076" i="2"/>
  <c r="Q1077" i="2"/>
  <c r="R1077" i="2"/>
  <c r="Q1078" i="2"/>
  <c r="R1078" i="2"/>
  <c r="Q1079" i="2"/>
  <c r="R1079" i="2"/>
  <c r="Q1080" i="2"/>
  <c r="R1080" i="2"/>
  <c r="Q1081" i="2"/>
  <c r="R1081" i="2"/>
  <c r="Q1082" i="2"/>
  <c r="R1082" i="2"/>
  <c r="Q1083" i="2"/>
  <c r="R1083" i="2"/>
  <c r="Q1084" i="2"/>
  <c r="R1084" i="2"/>
  <c r="Q1085" i="2"/>
  <c r="R1085" i="2"/>
  <c r="Q1086" i="2"/>
  <c r="R1086" i="2"/>
  <c r="Q1087" i="2"/>
  <c r="R1087" i="2"/>
  <c r="Q1088" i="2"/>
  <c r="R1088" i="2"/>
  <c r="Q1089" i="2"/>
  <c r="R1089" i="2"/>
  <c r="Q1090" i="2"/>
  <c r="R1090" i="2"/>
  <c r="Q1091" i="2"/>
  <c r="R1091" i="2"/>
  <c r="Q1092" i="2"/>
  <c r="R1092" i="2"/>
  <c r="Q1093" i="2"/>
  <c r="R1093" i="2"/>
  <c r="Q1094" i="2"/>
  <c r="R1094" i="2"/>
  <c r="Q1095" i="2"/>
  <c r="R1095" i="2"/>
  <c r="Q1096" i="2"/>
  <c r="R1096" i="2"/>
  <c r="Q1097" i="2"/>
  <c r="R1097" i="2"/>
  <c r="Q1098" i="2"/>
  <c r="R1098" i="2"/>
  <c r="Q1099" i="2"/>
  <c r="R1099" i="2"/>
  <c r="Q1100" i="2"/>
  <c r="R1100" i="2"/>
  <c r="Q1101" i="2"/>
  <c r="R1101" i="2"/>
  <c r="Q1102" i="2"/>
  <c r="R1102" i="2"/>
  <c r="Q1103" i="2"/>
  <c r="R1103" i="2"/>
  <c r="Q1104" i="2"/>
  <c r="R1104" i="2"/>
  <c r="Q1105" i="2"/>
  <c r="R1105" i="2"/>
  <c r="Q1106" i="2"/>
  <c r="R1106" i="2"/>
  <c r="Q1107" i="2"/>
  <c r="R1107" i="2"/>
  <c r="Q1108" i="2"/>
  <c r="R1108" i="2"/>
  <c r="Q1109" i="2"/>
  <c r="R1109" i="2"/>
  <c r="Q1110" i="2"/>
  <c r="R1110" i="2"/>
  <c r="Q1111" i="2"/>
  <c r="R1111" i="2"/>
  <c r="Q1112" i="2"/>
  <c r="R1112" i="2"/>
  <c r="Q1113" i="2"/>
  <c r="R1113" i="2"/>
  <c r="Q1114" i="2"/>
  <c r="R1114" i="2"/>
  <c r="Q1115" i="2"/>
  <c r="R1115" i="2"/>
  <c r="Q1116" i="2"/>
  <c r="R1116" i="2"/>
  <c r="Q1117" i="2"/>
  <c r="R1117" i="2"/>
  <c r="Q1118" i="2"/>
  <c r="R1118" i="2"/>
  <c r="Q1119" i="2"/>
  <c r="R1119" i="2"/>
  <c r="Q1120" i="2"/>
  <c r="R1120" i="2"/>
  <c r="Q1121" i="2"/>
  <c r="R1121" i="2"/>
  <c r="Q1122" i="2"/>
  <c r="R1122" i="2"/>
  <c r="Q1123" i="2"/>
  <c r="R1123" i="2"/>
  <c r="Q1124" i="2"/>
  <c r="R1124" i="2"/>
  <c r="Q1125" i="2"/>
  <c r="R1125" i="2"/>
  <c r="Q1126" i="2"/>
  <c r="R1126" i="2"/>
  <c r="Q1127" i="2"/>
  <c r="R1127" i="2"/>
  <c r="Q1128" i="2"/>
  <c r="R1128" i="2"/>
  <c r="Q1129" i="2"/>
  <c r="R1129" i="2"/>
  <c r="Q1130" i="2"/>
  <c r="R1130" i="2"/>
  <c r="Q1131" i="2"/>
  <c r="R1131" i="2"/>
  <c r="Q1132" i="2"/>
  <c r="R1132" i="2"/>
  <c r="Q1133" i="2"/>
  <c r="R1133" i="2"/>
  <c r="Q1134" i="2"/>
  <c r="R1134" i="2"/>
  <c r="Q1135" i="2"/>
  <c r="R1135" i="2"/>
  <c r="Q1136" i="2"/>
  <c r="R1136" i="2"/>
  <c r="Q1137" i="2"/>
  <c r="R1137" i="2"/>
  <c r="Q1138" i="2"/>
  <c r="R1138" i="2"/>
  <c r="Q1139" i="2"/>
  <c r="R1139" i="2"/>
  <c r="Q1140" i="2"/>
  <c r="R1140" i="2"/>
  <c r="Q1141" i="2"/>
  <c r="R1141" i="2"/>
  <c r="Q1142" i="2"/>
  <c r="R1142" i="2"/>
  <c r="Q1143" i="2"/>
  <c r="R1143" i="2"/>
  <c r="Q1144" i="2"/>
  <c r="R1144" i="2"/>
  <c r="Q1145" i="2"/>
  <c r="R1145" i="2"/>
  <c r="Q1146" i="2"/>
  <c r="R1146" i="2"/>
  <c r="Q1147" i="2"/>
  <c r="R1147" i="2"/>
  <c r="Q1148" i="2"/>
  <c r="R1148" i="2"/>
  <c r="Q1149" i="2"/>
  <c r="R1149" i="2"/>
  <c r="Q1150" i="2"/>
  <c r="R1150" i="2"/>
  <c r="Q1151" i="2"/>
  <c r="R1151" i="2"/>
  <c r="Q1152" i="2"/>
  <c r="R1152" i="2"/>
  <c r="Q1153" i="2"/>
  <c r="R1153" i="2"/>
  <c r="Q1154" i="2"/>
  <c r="R1154" i="2"/>
  <c r="Q1155" i="2"/>
  <c r="R1155" i="2"/>
  <c r="Q1156" i="2"/>
  <c r="R1156" i="2"/>
  <c r="Q1157" i="2"/>
  <c r="R1157" i="2"/>
  <c r="Q1158" i="2"/>
  <c r="R1158" i="2"/>
  <c r="Q1159" i="2"/>
  <c r="R1159" i="2"/>
  <c r="Q1160" i="2"/>
  <c r="R1160" i="2"/>
  <c r="Q1161" i="2"/>
  <c r="R1161" i="2"/>
  <c r="Q1162" i="2"/>
  <c r="R1162" i="2"/>
  <c r="Q1163" i="2"/>
  <c r="R1163" i="2"/>
  <c r="Q1164" i="2"/>
  <c r="R1164" i="2"/>
  <c r="Q1165" i="2"/>
  <c r="R1165" i="2"/>
  <c r="Q1166" i="2"/>
  <c r="R1166" i="2"/>
  <c r="Q1167" i="2"/>
  <c r="R1167" i="2"/>
  <c r="Q1168" i="2"/>
  <c r="R1168" i="2"/>
  <c r="Q1169" i="2"/>
  <c r="R1169" i="2"/>
  <c r="Q1170" i="2"/>
  <c r="R1170" i="2"/>
  <c r="Q1171" i="2"/>
  <c r="R1171" i="2"/>
  <c r="Q1172" i="2"/>
  <c r="R1172" i="2"/>
  <c r="Q1173" i="2"/>
  <c r="R1173" i="2"/>
  <c r="Q1174" i="2"/>
  <c r="R1174" i="2"/>
  <c r="Q1175" i="2"/>
  <c r="R1175" i="2"/>
  <c r="Q1176" i="2"/>
  <c r="R1176" i="2"/>
  <c r="Q1177" i="2"/>
  <c r="R1177" i="2"/>
  <c r="Q1178" i="2"/>
  <c r="R1178" i="2"/>
  <c r="Q1179" i="2"/>
  <c r="R1179" i="2"/>
  <c r="Q1180" i="2"/>
  <c r="R1180" i="2"/>
  <c r="Q1181" i="2"/>
  <c r="R1181" i="2"/>
  <c r="Q1182" i="2"/>
  <c r="R1182" i="2"/>
  <c r="Q1183" i="2"/>
  <c r="R1183" i="2"/>
  <c r="Q1184" i="2"/>
  <c r="R1184" i="2"/>
  <c r="Q1185" i="2"/>
  <c r="R1185" i="2"/>
  <c r="Q1186" i="2"/>
  <c r="R1186" i="2"/>
  <c r="Q1187" i="2"/>
  <c r="R1187" i="2"/>
  <c r="Q1188" i="2"/>
  <c r="R1188" i="2"/>
  <c r="Q1189" i="2"/>
  <c r="R1189" i="2"/>
  <c r="Q1190" i="2"/>
  <c r="R1190" i="2"/>
  <c r="Q1191" i="2"/>
  <c r="R1191" i="2"/>
  <c r="Q1192" i="2"/>
  <c r="R1192" i="2"/>
  <c r="Q1193" i="2"/>
  <c r="R1193" i="2"/>
  <c r="Q1194" i="2"/>
  <c r="R1194" i="2"/>
  <c r="Q1195" i="2"/>
  <c r="R1195" i="2"/>
  <c r="Q1196" i="2"/>
  <c r="R1196" i="2"/>
  <c r="Q1197" i="2"/>
  <c r="R1197" i="2"/>
  <c r="Q1198" i="2"/>
  <c r="R1198" i="2"/>
  <c r="Q1199" i="2"/>
  <c r="R1199" i="2"/>
  <c r="Q1200" i="2"/>
  <c r="R1200" i="2"/>
  <c r="Q1201" i="2"/>
  <c r="R1201" i="2"/>
  <c r="Q1202" i="2"/>
  <c r="R1202" i="2"/>
  <c r="Q1203" i="2"/>
  <c r="R1203" i="2"/>
  <c r="Q1204" i="2"/>
  <c r="R1204" i="2"/>
  <c r="Q1205" i="2"/>
  <c r="R1205" i="2"/>
  <c r="Q1206" i="2"/>
  <c r="R1206" i="2"/>
  <c r="Q1207" i="2"/>
  <c r="R1207" i="2"/>
  <c r="Q1208" i="2"/>
  <c r="R1208" i="2"/>
  <c r="Q1209" i="2"/>
  <c r="R1209" i="2"/>
  <c r="Q1210" i="2"/>
  <c r="R1210" i="2"/>
  <c r="Q1211" i="2"/>
  <c r="R1211" i="2"/>
  <c r="Q1212" i="2"/>
  <c r="R1212" i="2"/>
  <c r="Q1213" i="2"/>
  <c r="R1213" i="2"/>
  <c r="Q1214" i="2"/>
  <c r="R1214" i="2"/>
  <c r="Q1215" i="2"/>
  <c r="R1215" i="2"/>
  <c r="Q1216" i="2"/>
  <c r="R1216" i="2"/>
  <c r="Q1217" i="2"/>
  <c r="R1217" i="2"/>
  <c r="Q1218" i="2"/>
  <c r="R1218" i="2"/>
  <c r="Q1219" i="2"/>
  <c r="R1219" i="2"/>
  <c r="Q1220" i="2"/>
  <c r="R1220" i="2"/>
  <c r="Q1221" i="2"/>
  <c r="R1221" i="2"/>
  <c r="Q1222" i="2"/>
  <c r="R1222" i="2"/>
  <c r="Q1223" i="2"/>
  <c r="R1223" i="2"/>
  <c r="Q1224" i="2"/>
  <c r="R1224" i="2"/>
  <c r="Q1225" i="2"/>
  <c r="R1225" i="2"/>
  <c r="Q1226" i="2"/>
  <c r="R1226" i="2"/>
  <c r="Q1227" i="2"/>
  <c r="R1227" i="2"/>
  <c r="Q1228" i="2"/>
  <c r="R1228" i="2"/>
  <c r="Q1229" i="2"/>
  <c r="R1229" i="2"/>
  <c r="Q1230" i="2"/>
  <c r="R1230" i="2"/>
  <c r="Q1231" i="2"/>
  <c r="R1231" i="2"/>
  <c r="Q1232" i="2"/>
  <c r="R1232" i="2"/>
  <c r="Q1233" i="2"/>
  <c r="R1233" i="2"/>
  <c r="Q1234" i="2"/>
  <c r="R1234" i="2"/>
  <c r="Q1235" i="2"/>
  <c r="R1235" i="2"/>
  <c r="Q1236" i="2"/>
  <c r="R1236" i="2"/>
  <c r="Q1237" i="2"/>
  <c r="R1237" i="2"/>
  <c r="Q1238" i="2"/>
  <c r="R1238" i="2"/>
  <c r="Q1239" i="2"/>
  <c r="R1239" i="2"/>
  <c r="Q1240" i="2"/>
  <c r="R1240" i="2"/>
  <c r="Q1241" i="2"/>
  <c r="R1241" i="2"/>
  <c r="Q1242" i="2"/>
  <c r="R1242" i="2"/>
  <c r="Q1243" i="2"/>
  <c r="R1243" i="2"/>
  <c r="Q1244" i="2"/>
  <c r="R1244" i="2"/>
  <c r="Q1245" i="2"/>
  <c r="R1245" i="2"/>
  <c r="Q1246" i="2"/>
  <c r="R1246" i="2"/>
  <c r="Q1247" i="2"/>
  <c r="R1247" i="2"/>
  <c r="Q1248" i="2"/>
  <c r="R1248" i="2"/>
  <c r="Q1249" i="2"/>
  <c r="R1249" i="2"/>
  <c r="Q1250" i="2"/>
  <c r="R1250" i="2"/>
  <c r="Q1251" i="2"/>
  <c r="R1251" i="2"/>
  <c r="Q1252" i="2"/>
  <c r="R1252" i="2"/>
  <c r="Q1253" i="2"/>
  <c r="R1253" i="2"/>
  <c r="Q1254" i="2"/>
  <c r="R1254" i="2"/>
  <c r="Q1255" i="2"/>
  <c r="R1255" i="2"/>
  <c r="Q1256" i="2"/>
  <c r="R1256" i="2"/>
  <c r="Q1257" i="2"/>
  <c r="R1257" i="2"/>
  <c r="Q1258" i="2"/>
  <c r="R1258" i="2"/>
  <c r="Q1259" i="2"/>
  <c r="R1259" i="2"/>
  <c r="Q1260" i="2"/>
  <c r="R1260" i="2"/>
  <c r="Q1261" i="2"/>
  <c r="R1261" i="2"/>
  <c r="Q1262" i="2"/>
  <c r="R1262" i="2"/>
  <c r="Q1263" i="2"/>
  <c r="R1263" i="2"/>
  <c r="Q1264" i="2"/>
  <c r="R1264" i="2"/>
  <c r="Q1265" i="2"/>
  <c r="R1265" i="2"/>
  <c r="Q1266" i="2"/>
  <c r="R1266" i="2"/>
  <c r="Q1267" i="2"/>
  <c r="R1267" i="2"/>
  <c r="Q1268" i="2"/>
  <c r="R1268" i="2"/>
  <c r="Q1269" i="2"/>
  <c r="R1269" i="2"/>
  <c r="Q1270" i="2"/>
  <c r="R1270" i="2"/>
  <c r="Q1271" i="2"/>
  <c r="R1271" i="2"/>
  <c r="Q1272" i="2"/>
  <c r="R1272" i="2"/>
  <c r="Q1273" i="2"/>
  <c r="R1273" i="2"/>
  <c r="Q1274" i="2"/>
  <c r="R1274" i="2"/>
  <c r="Q1275" i="2"/>
  <c r="R1275" i="2"/>
  <c r="Q1276" i="2"/>
  <c r="R1276" i="2"/>
  <c r="Q1277" i="2"/>
  <c r="R1277" i="2"/>
  <c r="Q1278" i="2"/>
  <c r="R1278" i="2"/>
  <c r="Q1279" i="2"/>
  <c r="R1279" i="2"/>
  <c r="Q1280" i="2"/>
  <c r="R1280" i="2"/>
  <c r="Q1281" i="2"/>
  <c r="R1281" i="2"/>
  <c r="Q1282" i="2"/>
  <c r="R1282" i="2"/>
  <c r="Q1283" i="2"/>
  <c r="R1283" i="2"/>
  <c r="Q1284" i="2"/>
  <c r="R1284" i="2"/>
  <c r="Q1285" i="2"/>
  <c r="R1285" i="2"/>
  <c r="Q1286" i="2"/>
  <c r="R1286" i="2"/>
  <c r="Q1287" i="2"/>
  <c r="R1287" i="2"/>
  <c r="Q1288" i="2"/>
  <c r="R1288" i="2"/>
  <c r="Q1289" i="2"/>
  <c r="R1289" i="2"/>
  <c r="Q1290" i="2"/>
  <c r="R1290" i="2"/>
  <c r="Q1291" i="2"/>
  <c r="R1291" i="2"/>
  <c r="Q1292" i="2"/>
  <c r="R1292" i="2"/>
  <c r="Q1293" i="2"/>
  <c r="R1293" i="2"/>
  <c r="Q1294" i="2"/>
  <c r="R1294" i="2"/>
  <c r="Q1295" i="2"/>
  <c r="R1295" i="2"/>
  <c r="Q1296" i="2"/>
  <c r="R1296" i="2"/>
  <c r="Q1297" i="2"/>
  <c r="R1297" i="2"/>
  <c r="Q1298" i="2"/>
  <c r="R1298" i="2"/>
  <c r="Q1299" i="2"/>
  <c r="R1299" i="2"/>
  <c r="Q1300" i="2"/>
  <c r="R1300" i="2"/>
  <c r="Q1301" i="2"/>
  <c r="R1301" i="2"/>
  <c r="Q1302" i="2"/>
  <c r="R1302" i="2"/>
  <c r="Q1303" i="2"/>
  <c r="R1303" i="2"/>
  <c r="Q1304" i="2"/>
  <c r="R1304" i="2"/>
  <c r="Q1305" i="2"/>
  <c r="R1305" i="2"/>
  <c r="Q1306" i="2"/>
  <c r="R1306" i="2"/>
  <c r="Q1307" i="2"/>
  <c r="R1307" i="2"/>
  <c r="Q1308" i="2"/>
  <c r="R1308" i="2"/>
  <c r="Q1309" i="2"/>
  <c r="R1309" i="2"/>
  <c r="Q1310" i="2"/>
  <c r="R1310" i="2"/>
  <c r="Q1311" i="2"/>
  <c r="R1311" i="2"/>
  <c r="Q1312" i="2"/>
  <c r="R1312" i="2"/>
  <c r="Q1313" i="2"/>
  <c r="R1313" i="2"/>
  <c r="Q1314" i="2"/>
  <c r="R1314" i="2"/>
  <c r="Q1315" i="2"/>
  <c r="R1315" i="2"/>
  <c r="Q1316" i="2"/>
  <c r="R1316" i="2"/>
  <c r="Q1317" i="2"/>
  <c r="R1317" i="2"/>
  <c r="Q1318" i="2"/>
  <c r="R1318" i="2"/>
  <c r="Q1319" i="2"/>
  <c r="R1319" i="2"/>
  <c r="Q1320" i="2"/>
  <c r="R1320" i="2"/>
  <c r="Q1321" i="2"/>
  <c r="R1321" i="2"/>
  <c r="Q1322" i="2"/>
  <c r="R1322" i="2"/>
  <c r="Q1323" i="2"/>
  <c r="R1323" i="2"/>
  <c r="Q1324" i="2"/>
  <c r="R1324" i="2"/>
  <c r="Q1325" i="2"/>
  <c r="R1325" i="2"/>
  <c r="Q1326" i="2"/>
  <c r="R1326" i="2"/>
  <c r="Q1327" i="2"/>
  <c r="R1327" i="2"/>
  <c r="Q1328" i="2"/>
  <c r="R1328" i="2"/>
  <c r="Q1329" i="2"/>
  <c r="R1329" i="2"/>
  <c r="Q1330" i="2"/>
  <c r="R1330" i="2"/>
  <c r="Q1331" i="2"/>
  <c r="R1331" i="2"/>
  <c r="Q1332" i="2"/>
  <c r="R1332" i="2"/>
  <c r="Q1333" i="2"/>
  <c r="R1333" i="2"/>
  <c r="Q1334" i="2"/>
  <c r="R1334" i="2"/>
  <c r="Q1335" i="2"/>
  <c r="R1335" i="2"/>
  <c r="Q1336" i="2"/>
  <c r="R1336" i="2"/>
  <c r="Q1337" i="2"/>
  <c r="R1337" i="2"/>
  <c r="Q1338" i="2"/>
  <c r="R1338" i="2"/>
  <c r="Q1339" i="2"/>
  <c r="R1339" i="2"/>
  <c r="Q1340" i="2"/>
  <c r="R1340" i="2"/>
  <c r="Q1341" i="2"/>
  <c r="R1341" i="2"/>
  <c r="Q1342" i="2"/>
  <c r="R1342" i="2"/>
  <c r="Q1343" i="2"/>
  <c r="R1343" i="2"/>
  <c r="Q1344" i="2"/>
  <c r="R1344" i="2"/>
  <c r="Q1345" i="2"/>
  <c r="R1345" i="2"/>
  <c r="Q1346" i="2"/>
  <c r="R1346" i="2"/>
  <c r="Q1347" i="2"/>
  <c r="R1347" i="2"/>
  <c r="Q1348" i="2"/>
  <c r="R1348" i="2"/>
  <c r="Q1349" i="2"/>
  <c r="R1349" i="2"/>
  <c r="Q1350" i="2"/>
  <c r="R1350" i="2"/>
  <c r="Q1351" i="2"/>
  <c r="R1351" i="2"/>
  <c r="Q1352" i="2"/>
  <c r="R1352" i="2"/>
  <c r="Q1353" i="2"/>
  <c r="R1353" i="2"/>
  <c r="Q1354" i="2"/>
  <c r="R1354" i="2"/>
  <c r="Q1355" i="2"/>
  <c r="R1355" i="2"/>
  <c r="Q1356" i="2"/>
  <c r="R1356" i="2"/>
  <c r="Q1357" i="2"/>
  <c r="R1357" i="2"/>
  <c r="Q1358" i="2"/>
  <c r="R1358" i="2"/>
  <c r="Q1359" i="2"/>
  <c r="R1359" i="2"/>
  <c r="Q1360" i="2"/>
  <c r="R1360" i="2"/>
  <c r="Q1361" i="2"/>
  <c r="R1361" i="2"/>
  <c r="Q1362" i="2"/>
  <c r="R1362" i="2"/>
  <c r="Q1363" i="2"/>
  <c r="R1363" i="2"/>
  <c r="Q1364" i="2"/>
  <c r="R1364" i="2"/>
  <c r="Q1365" i="2"/>
  <c r="R1365" i="2"/>
  <c r="Q1366" i="2"/>
  <c r="R1366" i="2"/>
  <c r="Q1367" i="2"/>
  <c r="R1367" i="2"/>
  <c r="Q1368" i="2"/>
  <c r="R1368" i="2"/>
  <c r="Q1369" i="2"/>
  <c r="R1369" i="2"/>
  <c r="Q1370" i="2"/>
  <c r="R1370" i="2"/>
  <c r="Q1371" i="2"/>
  <c r="R1371" i="2"/>
  <c r="Q1372" i="2"/>
  <c r="R1372" i="2"/>
  <c r="Q1373" i="2"/>
  <c r="R1373" i="2"/>
  <c r="Q1374" i="2"/>
  <c r="R1374" i="2"/>
  <c r="Q1375" i="2"/>
  <c r="R1375" i="2"/>
  <c r="Q1376" i="2"/>
  <c r="R1376" i="2"/>
  <c r="Q1377" i="2"/>
  <c r="R1377" i="2"/>
  <c r="Q1378" i="2"/>
  <c r="R1378" i="2"/>
  <c r="Q1379" i="2"/>
  <c r="R1379" i="2"/>
  <c r="Q1380" i="2"/>
  <c r="R1380" i="2"/>
  <c r="Q1381" i="2"/>
  <c r="R1381" i="2"/>
  <c r="Q1382" i="2"/>
  <c r="R1382" i="2"/>
  <c r="Q1383" i="2"/>
  <c r="R1383" i="2"/>
  <c r="Q1384" i="2"/>
  <c r="R1384" i="2"/>
  <c r="Q1385" i="2"/>
  <c r="R1385" i="2"/>
  <c r="Q1386" i="2"/>
  <c r="R1386" i="2"/>
  <c r="Q1387" i="2"/>
  <c r="R1387" i="2"/>
  <c r="Q1388" i="2"/>
  <c r="R1388" i="2"/>
  <c r="Q1389" i="2"/>
  <c r="R1389" i="2"/>
  <c r="Q1390" i="2"/>
  <c r="R1390" i="2"/>
  <c r="Q1391" i="2"/>
  <c r="R1391" i="2"/>
  <c r="Q1392" i="2"/>
  <c r="R1392" i="2"/>
  <c r="Q1393" i="2"/>
  <c r="R1393" i="2"/>
  <c r="Q1394" i="2"/>
  <c r="R1394" i="2"/>
  <c r="Q1395" i="2"/>
  <c r="R1395" i="2"/>
  <c r="Q1396" i="2"/>
  <c r="R1396" i="2"/>
  <c r="Q1397" i="2"/>
  <c r="R1397" i="2"/>
  <c r="Q1398" i="2"/>
  <c r="R1398" i="2"/>
  <c r="Q1399" i="2"/>
  <c r="R1399" i="2"/>
  <c r="Q1400" i="2"/>
  <c r="R1400" i="2"/>
  <c r="Q1401" i="2"/>
  <c r="R1401" i="2"/>
  <c r="Q1402" i="2"/>
  <c r="R1402" i="2"/>
  <c r="Q1403" i="2"/>
  <c r="R1403" i="2"/>
  <c r="Q1404" i="2"/>
  <c r="R1404" i="2"/>
  <c r="Q1405" i="2"/>
  <c r="R1405" i="2"/>
  <c r="Q1406" i="2"/>
  <c r="R1406" i="2"/>
  <c r="Q1407" i="2"/>
  <c r="R1407" i="2"/>
  <c r="Q1408" i="2"/>
  <c r="R1408" i="2"/>
  <c r="Q1409" i="2"/>
  <c r="R1409" i="2"/>
  <c r="Q1410" i="2"/>
  <c r="R1410" i="2"/>
  <c r="Q1411" i="2"/>
  <c r="R1411" i="2"/>
  <c r="Q1412" i="2"/>
  <c r="R1412" i="2"/>
  <c r="Q1413" i="2"/>
  <c r="R1413" i="2"/>
  <c r="Q1414" i="2"/>
  <c r="R1414" i="2"/>
  <c r="Q1415" i="2"/>
  <c r="R1415" i="2"/>
  <c r="Q1416" i="2"/>
  <c r="R1416" i="2"/>
  <c r="Q1417" i="2"/>
  <c r="R1417" i="2"/>
  <c r="Q1418" i="2"/>
  <c r="R1418" i="2"/>
  <c r="Q1419" i="2"/>
  <c r="R1419" i="2"/>
  <c r="Q1420" i="2"/>
  <c r="R1420" i="2"/>
  <c r="Q1421" i="2"/>
  <c r="R1421" i="2"/>
  <c r="Q1422" i="2"/>
  <c r="R1422" i="2"/>
  <c r="Q1423" i="2"/>
  <c r="R1423" i="2"/>
  <c r="Q1424" i="2"/>
  <c r="R1424" i="2"/>
  <c r="Q1425" i="2"/>
  <c r="R1425" i="2"/>
  <c r="Q1426" i="2"/>
  <c r="R1426" i="2"/>
  <c r="Q1427" i="2"/>
  <c r="R1427" i="2"/>
  <c r="Q1428" i="2"/>
  <c r="R1428" i="2"/>
  <c r="Q1429" i="2"/>
  <c r="R1429" i="2"/>
  <c r="Q1430" i="2"/>
  <c r="R1430" i="2"/>
  <c r="Q1431" i="2"/>
  <c r="R1431" i="2"/>
  <c r="Q1432" i="2"/>
  <c r="R1432" i="2"/>
  <c r="Q1433" i="2"/>
  <c r="R1433" i="2"/>
  <c r="Q1434" i="2"/>
  <c r="R1434" i="2"/>
  <c r="Q1435" i="2"/>
  <c r="R1435" i="2"/>
  <c r="Q1436" i="2"/>
  <c r="R1436" i="2"/>
  <c r="Q1437" i="2"/>
  <c r="R1437" i="2"/>
  <c r="Q1438" i="2"/>
  <c r="R1438" i="2"/>
  <c r="Q1439" i="2"/>
  <c r="R1439" i="2"/>
  <c r="Q1440" i="2"/>
  <c r="R1440" i="2"/>
  <c r="Q1441" i="2"/>
  <c r="R1441" i="2"/>
  <c r="Q1442" i="2"/>
  <c r="R1442" i="2"/>
  <c r="Q1443" i="2"/>
  <c r="R1443" i="2"/>
  <c r="Q1444" i="2"/>
  <c r="R1444" i="2"/>
  <c r="Q1445" i="2"/>
  <c r="R1445" i="2"/>
  <c r="Q1446" i="2"/>
  <c r="R1446" i="2"/>
  <c r="Q1447" i="2"/>
  <c r="R1447" i="2"/>
  <c r="Q1448" i="2"/>
  <c r="R1448" i="2"/>
  <c r="Q1449" i="2"/>
  <c r="R1449" i="2"/>
  <c r="Q1450" i="2"/>
  <c r="R1450" i="2"/>
  <c r="Q1451" i="2"/>
  <c r="R1451" i="2"/>
  <c r="Q1452" i="2"/>
  <c r="R1452" i="2"/>
  <c r="Q1453" i="2"/>
  <c r="R1453" i="2"/>
  <c r="Q1454" i="2"/>
  <c r="R1454" i="2"/>
  <c r="Q1455" i="2"/>
  <c r="R1455" i="2"/>
  <c r="Q1456" i="2"/>
  <c r="R1456" i="2"/>
  <c r="Q1457" i="2"/>
  <c r="R1457" i="2"/>
  <c r="Q1458" i="2"/>
  <c r="R1458" i="2"/>
  <c r="Q1459" i="2"/>
  <c r="R1459" i="2"/>
  <c r="Q1460" i="2"/>
  <c r="R1460" i="2"/>
  <c r="Q1461" i="2"/>
  <c r="R1461" i="2"/>
  <c r="Q1462" i="2"/>
  <c r="R1462" i="2"/>
  <c r="Q1463" i="2"/>
  <c r="R1463" i="2"/>
  <c r="Q1464" i="2"/>
  <c r="R1464" i="2"/>
  <c r="Q1465" i="2"/>
  <c r="R1465" i="2"/>
  <c r="Q1466" i="2"/>
  <c r="R1466" i="2"/>
  <c r="Q1467" i="2"/>
  <c r="R1467" i="2"/>
  <c r="Q1468" i="2"/>
  <c r="R1468" i="2"/>
  <c r="Q1469" i="2"/>
  <c r="R1469" i="2"/>
  <c r="Q1470" i="2"/>
  <c r="R1470" i="2"/>
  <c r="Q1471" i="2"/>
  <c r="R1471" i="2"/>
  <c r="Q1472" i="2"/>
  <c r="R1472" i="2"/>
  <c r="Q1473" i="2"/>
  <c r="R1473" i="2"/>
  <c r="Q1474" i="2"/>
  <c r="R1474" i="2"/>
  <c r="Q1475" i="2"/>
  <c r="R1475" i="2"/>
  <c r="Q1476" i="2"/>
  <c r="R1476" i="2"/>
  <c r="Q1477" i="2"/>
  <c r="R1477" i="2"/>
  <c r="Q1478" i="2"/>
  <c r="R1478" i="2"/>
  <c r="Q1479" i="2"/>
  <c r="R1479" i="2"/>
  <c r="Q1480" i="2"/>
  <c r="R1480" i="2"/>
  <c r="Q1481" i="2"/>
  <c r="R1481" i="2"/>
  <c r="Q1482" i="2"/>
  <c r="R1482" i="2"/>
  <c r="Q1483" i="2"/>
  <c r="R1483" i="2"/>
  <c r="Q1484" i="2"/>
  <c r="R1484" i="2"/>
  <c r="Q1485" i="2"/>
  <c r="R1485" i="2"/>
  <c r="Q1486" i="2"/>
  <c r="R1486" i="2"/>
  <c r="Q1487" i="2"/>
  <c r="R1487" i="2"/>
  <c r="Q1488" i="2"/>
  <c r="R1488" i="2"/>
  <c r="Q1489" i="2"/>
  <c r="R1489" i="2"/>
  <c r="Q1490" i="2"/>
  <c r="R1490" i="2"/>
  <c r="Q1491" i="2"/>
  <c r="R1491" i="2"/>
  <c r="Q1492" i="2"/>
  <c r="R1492" i="2"/>
  <c r="Q1493" i="2"/>
  <c r="R1493" i="2"/>
  <c r="Q1494" i="2"/>
  <c r="R1494" i="2"/>
  <c r="Q1495" i="2"/>
  <c r="R1495" i="2"/>
  <c r="Q1496" i="2"/>
  <c r="R1496" i="2"/>
  <c r="Q1497" i="2"/>
  <c r="R1497" i="2"/>
  <c r="Q1498" i="2"/>
  <c r="R1498" i="2"/>
  <c r="Q1499" i="2"/>
  <c r="R1499" i="2"/>
  <c r="Q1500" i="2"/>
  <c r="R1500" i="2"/>
  <c r="Q1501" i="2"/>
  <c r="R1501" i="2"/>
  <c r="Q1502" i="2"/>
  <c r="R1502" i="2"/>
  <c r="Q1503" i="2"/>
  <c r="R1503" i="2"/>
  <c r="Q1504" i="2"/>
  <c r="R1504" i="2"/>
  <c r="Q1505" i="2"/>
  <c r="R1505" i="2"/>
  <c r="Q1506" i="2"/>
  <c r="R1506" i="2"/>
  <c r="Q1507" i="2"/>
  <c r="R1507" i="2"/>
  <c r="Q1508" i="2"/>
  <c r="R1508" i="2"/>
  <c r="Q1509" i="2"/>
  <c r="R1509" i="2"/>
  <c r="Q1510" i="2"/>
  <c r="R1510" i="2"/>
  <c r="Q1511" i="2"/>
  <c r="R1511" i="2"/>
  <c r="Q1512" i="2"/>
  <c r="R1512" i="2"/>
  <c r="Q1513" i="2"/>
  <c r="R1513" i="2"/>
  <c r="Q1514" i="2"/>
  <c r="R1514" i="2"/>
  <c r="Q1515" i="2"/>
  <c r="R1515" i="2"/>
  <c r="Q1516" i="2"/>
  <c r="R1516" i="2"/>
  <c r="Q1517" i="2"/>
  <c r="R1517" i="2"/>
  <c r="Q1518" i="2"/>
  <c r="R1518" i="2"/>
  <c r="Q1519" i="2"/>
  <c r="R1519" i="2"/>
  <c r="Q1520" i="2"/>
  <c r="R1520" i="2"/>
  <c r="Q1521" i="2"/>
  <c r="R1521" i="2"/>
  <c r="Q1522" i="2"/>
  <c r="R1522" i="2"/>
  <c r="Q1523" i="2"/>
  <c r="R1523" i="2"/>
  <c r="Q1524" i="2"/>
  <c r="R1524" i="2"/>
  <c r="Q1525" i="2"/>
  <c r="R1525" i="2"/>
  <c r="Q1526" i="2"/>
  <c r="R1526" i="2"/>
  <c r="Q1527" i="2"/>
  <c r="R1527" i="2"/>
  <c r="Q1528" i="2"/>
  <c r="R1528" i="2"/>
  <c r="Q1529" i="2"/>
  <c r="R1529" i="2"/>
  <c r="Q1530" i="2"/>
  <c r="R1530" i="2"/>
  <c r="Q1531" i="2"/>
  <c r="R1531" i="2"/>
  <c r="Q1532" i="2"/>
  <c r="R1532" i="2"/>
  <c r="Q1533" i="2"/>
  <c r="R1533" i="2"/>
  <c r="Q1534" i="2"/>
  <c r="R1534" i="2"/>
  <c r="Q1535" i="2"/>
  <c r="R1535" i="2"/>
  <c r="Q1536" i="2"/>
  <c r="R1536" i="2"/>
  <c r="Q1537" i="2"/>
  <c r="R1537" i="2"/>
  <c r="Q1538" i="2"/>
  <c r="R1538" i="2"/>
  <c r="Q1539" i="2"/>
  <c r="R1539" i="2"/>
  <c r="Q1540" i="2"/>
  <c r="R1540" i="2"/>
  <c r="Q1541" i="2"/>
  <c r="R1541" i="2"/>
  <c r="Q1542" i="2"/>
  <c r="R1542" i="2"/>
  <c r="Q1543" i="2"/>
  <c r="R1543" i="2"/>
  <c r="Q1544" i="2"/>
  <c r="R1544" i="2"/>
  <c r="Q1545" i="2"/>
  <c r="R1545" i="2"/>
  <c r="Q1546" i="2"/>
  <c r="R1546" i="2"/>
  <c r="Q1547" i="2"/>
  <c r="R1547" i="2"/>
  <c r="Q1548" i="2"/>
  <c r="R1548" i="2"/>
  <c r="Q1549" i="2"/>
  <c r="R1549" i="2"/>
  <c r="Q1550" i="2"/>
  <c r="R1550" i="2"/>
  <c r="Q1551" i="2"/>
  <c r="R1551" i="2"/>
  <c r="Q1552" i="2"/>
  <c r="R1552" i="2"/>
  <c r="Q1553" i="2"/>
  <c r="R1553" i="2"/>
  <c r="Q1554" i="2"/>
  <c r="R1554" i="2"/>
  <c r="Q1555" i="2"/>
  <c r="R1555" i="2"/>
  <c r="Q1556" i="2"/>
  <c r="R1556" i="2"/>
  <c r="Q1557" i="2"/>
  <c r="R1557" i="2"/>
  <c r="Q1558" i="2"/>
  <c r="R1558" i="2"/>
  <c r="Q1559" i="2"/>
  <c r="R1559" i="2"/>
  <c r="Q1560" i="2"/>
  <c r="R1560" i="2"/>
  <c r="Q1561" i="2"/>
  <c r="R1561" i="2"/>
  <c r="Q1562" i="2"/>
  <c r="R1562" i="2"/>
  <c r="Q1563" i="2"/>
  <c r="R1563" i="2"/>
  <c r="Q1564" i="2"/>
  <c r="R1564" i="2"/>
  <c r="Q1565" i="2"/>
  <c r="R1565" i="2"/>
  <c r="Q1566" i="2"/>
  <c r="R1566" i="2"/>
  <c r="Q1567" i="2"/>
  <c r="R1567" i="2"/>
  <c r="Q1568" i="2"/>
  <c r="R1568" i="2"/>
  <c r="Q1569" i="2"/>
  <c r="R1569" i="2"/>
  <c r="Q1570" i="2"/>
  <c r="R1570" i="2"/>
  <c r="Q1571" i="2"/>
  <c r="R1571" i="2"/>
  <c r="Q1572" i="2"/>
  <c r="R1572" i="2"/>
  <c r="Q1573" i="2"/>
  <c r="R1573" i="2"/>
  <c r="Q1574" i="2"/>
  <c r="R1574" i="2"/>
  <c r="Q1575" i="2"/>
  <c r="R1575" i="2"/>
  <c r="Q1576" i="2"/>
  <c r="R1576" i="2"/>
  <c r="Q1577" i="2"/>
  <c r="R1577" i="2"/>
  <c r="Q1578" i="2"/>
  <c r="R1578" i="2"/>
  <c r="Q1579" i="2"/>
  <c r="R1579" i="2"/>
  <c r="Q1580" i="2"/>
  <c r="R1580" i="2"/>
  <c r="Q1581" i="2"/>
  <c r="R1581" i="2"/>
  <c r="Q1582" i="2"/>
  <c r="R1582" i="2"/>
  <c r="Q1583" i="2"/>
  <c r="R1583" i="2"/>
  <c r="Q1584" i="2"/>
  <c r="R1584" i="2"/>
  <c r="Q1585" i="2"/>
  <c r="R1585" i="2"/>
  <c r="Q1586" i="2"/>
  <c r="R1586" i="2"/>
  <c r="Q1587" i="2"/>
  <c r="R1587" i="2"/>
  <c r="Q1588" i="2"/>
  <c r="R1588" i="2"/>
  <c r="Q1589" i="2"/>
  <c r="R1589" i="2"/>
  <c r="Q1590" i="2"/>
  <c r="R1590" i="2"/>
  <c r="Q1591" i="2"/>
  <c r="R1591" i="2"/>
  <c r="Q1592" i="2"/>
  <c r="R1592" i="2"/>
  <c r="Q1593" i="2"/>
  <c r="R1593" i="2"/>
  <c r="Q1594" i="2"/>
  <c r="R1594" i="2"/>
  <c r="Q1595" i="2"/>
  <c r="R1595" i="2"/>
  <c r="Q1596" i="2"/>
  <c r="R1596" i="2"/>
  <c r="Q1597" i="2"/>
  <c r="R1597" i="2"/>
  <c r="Q1598" i="2"/>
  <c r="R1598" i="2"/>
  <c r="Q1599" i="2"/>
  <c r="R1599" i="2"/>
  <c r="Q1600" i="2"/>
  <c r="R1600" i="2"/>
  <c r="Q1601" i="2"/>
  <c r="R1601" i="2"/>
  <c r="Q1602" i="2"/>
  <c r="R1602" i="2"/>
  <c r="Q1603" i="2"/>
  <c r="R1603" i="2"/>
  <c r="Q1604" i="2"/>
  <c r="R1604" i="2"/>
  <c r="Q1605" i="2"/>
  <c r="R1605" i="2"/>
  <c r="Q1606" i="2"/>
  <c r="R1606" i="2"/>
  <c r="Q1607" i="2"/>
  <c r="R1607" i="2"/>
  <c r="Q1608" i="2"/>
  <c r="R1608" i="2"/>
  <c r="Q1609" i="2"/>
  <c r="R1609" i="2"/>
  <c r="Q1610" i="2"/>
  <c r="R1610" i="2"/>
  <c r="Q1611" i="2"/>
  <c r="R1611" i="2"/>
  <c r="Q1612" i="2"/>
  <c r="R1612" i="2"/>
  <c r="Q1613" i="2"/>
  <c r="R1613" i="2"/>
  <c r="Q1614" i="2"/>
  <c r="R1614" i="2"/>
  <c r="Q1615" i="2"/>
  <c r="R1615" i="2"/>
  <c r="Q1616" i="2"/>
  <c r="R1616" i="2"/>
  <c r="Q1617" i="2"/>
  <c r="R1617" i="2"/>
  <c r="Q1618" i="2"/>
  <c r="R1618" i="2"/>
  <c r="Q1619" i="2"/>
  <c r="R1619" i="2"/>
  <c r="Q1620" i="2"/>
  <c r="R1620" i="2"/>
  <c r="Q1621" i="2"/>
  <c r="R1621" i="2"/>
  <c r="Q1622" i="2"/>
  <c r="R1622" i="2"/>
  <c r="Q1623" i="2"/>
  <c r="R1623" i="2"/>
  <c r="Q1624" i="2"/>
  <c r="R1624" i="2"/>
  <c r="Q1625" i="2"/>
  <c r="R1625" i="2"/>
  <c r="Q1626" i="2"/>
  <c r="R1626" i="2"/>
  <c r="Q1627" i="2"/>
  <c r="R1627" i="2"/>
  <c r="Q1628" i="2"/>
  <c r="R1628" i="2"/>
  <c r="Q1629" i="2"/>
  <c r="R1629" i="2"/>
  <c r="Q1630" i="2"/>
  <c r="R1630" i="2"/>
  <c r="Q1631" i="2"/>
  <c r="R1631" i="2"/>
  <c r="Q1632" i="2"/>
  <c r="R1632" i="2"/>
  <c r="Q1633" i="2"/>
  <c r="R1633" i="2"/>
  <c r="Q1634" i="2"/>
  <c r="R1634" i="2"/>
  <c r="Q1635" i="2"/>
  <c r="R1635" i="2"/>
  <c r="Q1636" i="2"/>
  <c r="R1636" i="2"/>
  <c r="Q1637" i="2"/>
  <c r="R1637" i="2"/>
  <c r="Q1638" i="2"/>
  <c r="R1638" i="2"/>
  <c r="Q1639" i="2"/>
  <c r="R1639" i="2"/>
  <c r="Q1640" i="2"/>
  <c r="R1640" i="2"/>
  <c r="Q1641" i="2"/>
  <c r="R1641" i="2"/>
  <c r="Q1642" i="2"/>
  <c r="R1642" i="2"/>
  <c r="Q1643" i="2"/>
  <c r="R1643" i="2"/>
  <c r="Q1644" i="2"/>
  <c r="R1644" i="2"/>
  <c r="Q1645" i="2"/>
  <c r="R1645" i="2"/>
  <c r="Q1646" i="2"/>
  <c r="R1646" i="2"/>
  <c r="Q1647" i="2"/>
  <c r="R1647" i="2"/>
  <c r="Q1648" i="2"/>
  <c r="R1648" i="2"/>
  <c r="Q1649" i="2"/>
  <c r="R1649" i="2"/>
  <c r="Q1650" i="2"/>
  <c r="R1650" i="2"/>
  <c r="Q1651" i="2"/>
  <c r="R1651" i="2"/>
  <c r="Q1652" i="2"/>
  <c r="R1652" i="2"/>
  <c r="Q1653" i="2"/>
  <c r="R1653" i="2"/>
  <c r="Q1654" i="2"/>
  <c r="R1654" i="2"/>
  <c r="Q1655" i="2"/>
  <c r="R1655" i="2"/>
  <c r="Q1656" i="2"/>
  <c r="R1656" i="2"/>
  <c r="Q1657" i="2"/>
  <c r="R1657" i="2"/>
  <c r="Q1658" i="2"/>
  <c r="R1658" i="2"/>
  <c r="Q1659" i="2"/>
  <c r="R1659" i="2"/>
  <c r="Q1660" i="2"/>
  <c r="R1660" i="2"/>
  <c r="Q1661" i="2"/>
  <c r="R1661" i="2"/>
  <c r="Q1662" i="2"/>
  <c r="R1662" i="2"/>
  <c r="Q1663" i="2"/>
  <c r="R1663" i="2"/>
  <c r="Q1664" i="2"/>
  <c r="R1664" i="2"/>
  <c r="Q1665" i="2"/>
  <c r="R1665" i="2"/>
  <c r="Q1666" i="2"/>
  <c r="R1666" i="2"/>
  <c r="Q1667" i="2"/>
  <c r="R1667" i="2"/>
  <c r="Q1668" i="2"/>
  <c r="R1668" i="2"/>
  <c r="Q1669" i="2"/>
  <c r="R1669" i="2"/>
  <c r="Q1670" i="2"/>
  <c r="R1670" i="2"/>
  <c r="Q1671" i="2"/>
  <c r="R1671" i="2"/>
  <c r="Q1672" i="2"/>
  <c r="R1672" i="2"/>
  <c r="Q1673" i="2"/>
  <c r="R1673" i="2"/>
  <c r="Q1674" i="2"/>
  <c r="R1674" i="2"/>
  <c r="Q1675" i="2"/>
  <c r="R1675" i="2"/>
  <c r="Q1676" i="2"/>
  <c r="R1676" i="2"/>
  <c r="Q1677" i="2"/>
  <c r="R1677" i="2"/>
  <c r="Q1678" i="2"/>
  <c r="R1678" i="2"/>
  <c r="Q1679" i="2"/>
  <c r="R1679" i="2"/>
  <c r="Q1680" i="2"/>
  <c r="R1680" i="2"/>
  <c r="Q1681" i="2"/>
  <c r="R1681" i="2"/>
  <c r="Q1682" i="2"/>
  <c r="R1682" i="2"/>
  <c r="Q1683" i="2"/>
  <c r="R1683" i="2"/>
  <c r="Q1684" i="2"/>
  <c r="R1684" i="2"/>
  <c r="Q1685" i="2"/>
  <c r="R1685" i="2"/>
  <c r="Q1686" i="2"/>
  <c r="R1686" i="2"/>
  <c r="Q1687" i="2"/>
  <c r="R1687" i="2"/>
  <c r="Q1688" i="2"/>
  <c r="R1688" i="2"/>
  <c r="Q1689" i="2"/>
  <c r="R1689" i="2"/>
  <c r="Q1690" i="2"/>
  <c r="R1690" i="2"/>
  <c r="Q1691" i="2"/>
  <c r="R1691" i="2"/>
  <c r="Q1692" i="2"/>
  <c r="R1692" i="2"/>
  <c r="Q1693" i="2"/>
  <c r="R1693" i="2"/>
  <c r="Q1694" i="2"/>
  <c r="R1694" i="2"/>
  <c r="Q1695" i="2"/>
  <c r="R1695" i="2"/>
  <c r="Q1696" i="2"/>
  <c r="R1696" i="2"/>
  <c r="Q1697" i="2"/>
  <c r="R1697" i="2"/>
  <c r="Q1698" i="2"/>
  <c r="R1698" i="2"/>
  <c r="Q1699" i="2"/>
  <c r="R1699" i="2"/>
  <c r="Q1700" i="2"/>
  <c r="R1700" i="2"/>
  <c r="Q1701" i="2"/>
  <c r="R1701" i="2"/>
  <c r="Q1702" i="2"/>
  <c r="R1702" i="2"/>
  <c r="Q1703" i="2"/>
  <c r="R1703" i="2"/>
  <c r="Q1704" i="2"/>
  <c r="R1704" i="2"/>
  <c r="Q1705" i="2"/>
  <c r="R1705" i="2"/>
  <c r="Q1706" i="2"/>
  <c r="R1706" i="2"/>
  <c r="Q1707" i="2"/>
  <c r="R1707" i="2"/>
  <c r="Q1708" i="2"/>
  <c r="R1708" i="2"/>
  <c r="Q1709" i="2"/>
  <c r="R1709" i="2"/>
  <c r="Q1710" i="2"/>
  <c r="R1710" i="2"/>
  <c r="Q1711" i="2"/>
  <c r="R1711" i="2"/>
  <c r="Q1712" i="2"/>
  <c r="R1712" i="2"/>
  <c r="Q1713" i="2"/>
  <c r="R1713" i="2"/>
  <c r="Q1714" i="2"/>
  <c r="R1714" i="2"/>
  <c r="Q1715" i="2"/>
  <c r="R1715" i="2"/>
  <c r="Q1716" i="2"/>
  <c r="R1716" i="2"/>
  <c r="Q1717" i="2"/>
  <c r="R1717" i="2"/>
  <c r="Q1718" i="2"/>
  <c r="R1718" i="2"/>
  <c r="Q1719" i="2"/>
  <c r="R1719" i="2"/>
  <c r="Q1720" i="2"/>
  <c r="R1720" i="2"/>
  <c r="Q1721" i="2"/>
  <c r="R1721" i="2"/>
  <c r="Q1722" i="2"/>
  <c r="R1722" i="2"/>
  <c r="Q1723" i="2"/>
  <c r="R1723" i="2"/>
  <c r="Q1724" i="2"/>
  <c r="R1724" i="2"/>
  <c r="Q1725" i="2"/>
  <c r="R1725" i="2"/>
  <c r="Q1726" i="2"/>
  <c r="R1726" i="2"/>
  <c r="Q1727" i="2"/>
  <c r="R1727" i="2"/>
  <c r="Q1728" i="2"/>
  <c r="R1728" i="2"/>
  <c r="Q1729" i="2"/>
  <c r="R1729" i="2"/>
  <c r="Q1730" i="2"/>
  <c r="R1730" i="2"/>
  <c r="Q1731" i="2"/>
  <c r="R1731" i="2"/>
  <c r="Q1732" i="2"/>
  <c r="R1732" i="2"/>
  <c r="Q1733" i="2"/>
  <c r="R1733" i="2"/>
  <c r="Q1734" i="2"/>
  <c r="R1734" i="2"/>
  <c r="Q1735" i="2"/>
  <c r="R1735" i="2"/>
  <c r="Q1736" i="2"/>
  <c r="R1736" i="2"/>
  <c r="Q1737" i="2"/>
  <c r="R1737" i="2"/>
  <c r="Q1738" i="2"/>
  <c r="R1738" i="2"/>
  <c r="Q1739" i="2"/>
  <c r="R1739" i="2"/>
  <c r="Q1740" i="2"/>
  <c r="R1740" i="2"/>
  <c r="Q1741" i="2"/>
  <c r="R1741" i="2"/>
  <c r="Q1742" i="2"/>
  <c r="R1742" i="2"/>
  <c r="Q1743" i="2"/>
  <c r="R1743" i="2"/>
  <c r="Q1744" i="2"/>
  <c r="R1744" i="2"/>
  <c r="Q1745" i="2"/>
  <c r="R1745" i="2"/>
  <c r="Q1746" i="2"/>
  <c r="R1746" i="2"/>
  <c r="Q1747" i="2"/>
  <c r="R1747" i="2"/>
  <c r="Q1748" i="2"/>
  <c r="R1748" i="2"/>
  <c r="Q1749" i="2"/>
  <c r="R1749" i="2"/>
  <c r="Q1750" i="2"/>
  <c r="R1750" i="2"/>
  <c r="Q1751" i="2"/>
  <c r="R1751" i="2"/>
  <c r="Q1752" i="2"/>
  <c r="R1752" i="2"/>
  <c r="Q1753" i="2"/>
  <c r="R1753" i="2"/>
  <c r="Q1754" i="2"/>
  <c r="R1754" i="2"/>
  <c r="Q1755" i="2"/>
  <c r="R1755" i="2"/>
  <c r="Q1756" i="2"/>
  <c r="R1756" i="2"/>
  <c r="Q1757" i="2"/>
  <c r="R1757" i="2"/>
  <c r="Q1758" i="2"/>
  <c r="R1758" i="2"/>
  <c r="Q1759" i="2"/>
  <c r="R1759" i="2"/>
  <c r="Q1760" i="2"/>
  <c r="R1760" i="2"/>
  <c r="Q1761" i="2"/>
  <c r="R1761" i="2"/>
  <c r="Q1762" i="2"/>
  <c r="R1762" i="2"/>
  <c r="Q1763" i="2"/>
  <c r="R1763" i="2"/>
  <c r="Q1764" i="2"/>
  <c r="R1764" i="2"/>
  <c r="Q1765" i="2"/>
  <c r="R1765" i="2"/>
  <c r="Q1766" i="2"/>
  <c r="R1766" i="2"/>
  <c r="Q1767" i="2"/>
  <c r="R1767" i="2"/>
  <c r="Q1768" i="2"/>
  <c r="R1768" i="2"/>
  <c r="Q1769" i="2"/>
  <c r="R1769" i="2"/>
  <c r="Q1770" i="2"/>
  <c r="R1770" i="2"/>
  <c r="Q1771" i="2"/>
  <c r="R1771" i="2"/>
  <c r="Q1772" i="2"/>
  <c r="R1772" i="2"/>
  <c r="Q1773" i="2"/>
  <c r="R1773" i="2"/>
  <c r="Q1774" i="2"/>
  <c r="R1774" i="2"/>
  <c r="Q1775" i="2"/>
  <c r="R1775" i="2"/>
  <c r="Q1776" i="2"/>
  <c r="R1776" i="2"/>
  <c r="Q1777" i="2"/>
  <c r="R1777" i="2"/>
  <c r="Q1778" i="2"/>
  <c r="R1778" i="2"/>
  <c r="Q1779" i="2"/>
  <c r="R1779" i="2"/>
  <c r="Q1780" i="2"/>
  <c r="R1780" i="2"/>
  <c r="Q1781" i="2"/>
  <c r="R1781" i="2"/>
  <c r="Q1782" i="2"/>
  <c r="R1782" i="2"/>
  <c r="Q1783" i="2"/>
  <c r="R1783" i="2"/>
  <c r="Q1784" i="2"/>
  <c r="R1784" i="2"/>
  <c r="Q1785" i="2"/>
  <c r="R1785" i="2"/>
  <c r="Q1786" i="2"/>
  <c r="R1786" i="2"/>
  <c r="Q1787" i="2"/>
  <c r="R1787" i="2"/>
  <c r="Q1788" i="2"/>
  <c r="R1788" i="2"/>
  <c r="Q1789" i="2"/>
  <c r="R1789" i="2"/>
  <c r="Q1790" i="2"/>
  <c r="R1790" i="2"/>
  <c r="Q1791" i="2"/>
  <c r="R1791" i="2"/>
  <c r="Q1792" i="2"/>
  <c r="R1792" i="2"/>
  <c r="Q1793" i="2"/>
  <c r="R1793" i="2"/>
  <c r="Q1794" i="2"/>
  <c r="R1794" i="2"/>
  <c r="Q1795" i="2"/>
  <c r="R1795" i="2"/>
  <c r="Q1796" i="2"/>
  <c r="R1796" i="2"/>
  <c r="Q1797" i="2"/>
  <c r="R1797" i="2"/>
  <c r="Q1798" i="2"/>
  <c r="R1798" i="2"/>
  <c r="Q1799" i="2"/>
  <c r="R1799" i="2"/>
  <c r="Q1800" i="2"/>
  <c r="R1800" i="2"/>
  <c r="Q1801" i="2"/>
  <c r="R1801" i="2"/>
  <c r="Q1802" i="2"/>
  <c r="R1802" i="2"/>
  <c r="Q1803" i="2"/>
  <c r="R1803" i="2"/>
  <c r="Q1804" i="2"/>
  <c r="R1804" i="2"/>
  <c r="Q1805" i="2"/>
  <c r="R1805" i="2"/>
  <c r="Q1806" i="2"/>
  <c r="R1806" i="2"/>
  <c r="Q1807" i="2"/>
  <c r="R1807" i="2"/>
  <c r="Q1808" i="2"/>
  <c r="R1808" i="2"/>
  <c r="Q1809" i="2"/>
  <c r="R1809" i="2"/>
  <c r="Q1810" i="2"/>
  <c r="R1810" i="2"/>
  <c r="Q1811" i="2"/>
  <c r="R1811" i="2"/>
  <c r="Q1812" i="2"/>
  <c r="R1812" i="2"/>
  <c r="Q1813" i="2"/>
  <c r="R1813" i="2"/>
  <c r="Q1814" i="2"/>
  <c r="R1814" i="2"/>
  <c r="Q1815" i="2"/>
  <c r="R1815" i="2"/>
  <c r="Q1816" i="2"/>
  <c r="R1816" i="2"/>
  <c r="Q1817" i="2"/>
  <c r="R1817" i="2"/>
  <c r="Q1818" i="2"/>
  <c r="R1818" i="2"/>
  <c r="Q1819" i="2"/>
  <c r="R1819" i="2"/>
  <c r="Q1820" i="2"/>
  <c r="R1820" i="2"/>
  <c r="Q1821" i="2"/>
  <c r="R1821" i="2"/>
  <c r="Q1822" i="2"/>
  <c r="R1822" i="2"/>
  <c r="Q1823" i="2"/>
  <c r="R1823" i="2"/>
  <c r="Q1824" i="2"/>
  <c r="R1824" i="2"/>
  <c r="Q1825" i="2"/>
  <c r="R1825" i="2"/>
  <c r="Q1826" i="2"/>
  <c r="R1826" i="2"/>
  <c r="Q1827" i="2"/>
  <c r="R1827" i="2"/>
  <c r="Q1828" i="2"/>
  <c r="R1828" i="2"/>
  <c r="Q1829" i="2"/>
  <c r="R1829" i="2"/>
  <c r="Q1830" i="2"/>
  <c r="R1830" i="2"/>
  <c r="Q1831" i="2"/>
  <c r="R1831" i="2"/>
  <c r="Q1832" i="2"/>
  <c r="R1832" i="2"/>
  <c r="Q1833" i="2"/>
  <c r="R1833" i="2"/>
  <c r="Q1834" i="2"/>
  <c r="R1834" i="2"/>
  <c r="Q1835" i="2"/>
  <c r="R1835" i="2"/>
  <c r="Q1836" i="2"/>
  <c r="R1836" i="2"/>
  <c r="Q1837" i="2"/>
  <c r="R1837" i="2"/>
  <c r="Q1838" i="2"/>
  <c r="R1838" i="2"/>
  <c r="Q1839" i="2"/>
  <c r="R1839" i="2"/>
  <c r="Q1840" i="2"/>
  <c r="R1840" i="2"/>
  <c r="Q1841" i="2"/>
  <c r="R1841" i="2"/>
  <c r="Q1842" i="2"/>
  <c r="R1842" i="2"/>
  <c r="Q1843" i="2"/>
  <c r="R1843" i="2"/>
  <c r="Q1844" i="2"/>
  <c r="R1844" i="2"/>
  <c r="Q1845" i="2"/>
  <c r="R1845" i="2"/>
  <c r="Q1846" i="2"/>
  <c r="R1846" i="2"/>
  <c r="Q1847" i="2"/>
  <c r="R1847" i="2"/>
  <c r="Q1848" i="2"/>
  <c r="R1848" i="2"/>
  <c r="Q1849" i="2"/>
  <c r="R1849" i="2"/>
  <c r="Q1850" i="2"/>
  <c r="R1850" i="2"/>
  <c r="Q1851" i="2"/>
  <c r="R1851" i="2"/>
  <c r="Q1852" i="2"/>
  <c r="R1852" i="2"/>
  <c r="Q1853" i="2"/>
  <c r="R1853" i="2"/>
  <c r="Q1854" i="2"/>
  <c r="R1854" i="2"/>
  <c r="Q1855" i="2"/>
  <c r="R1855" i="2"/>
  <c r="Q1856" i="2"/>
  <c r="R1856" i="2"/>
  <c r="Q1857" i="2"/>
  <c r="R1857" i="2"/>
  <c r="Q1858" i="2"/>
  <c r="R1858" i="2"/>
  <c r="Q1859" i="2"/>
  <c r="R1859" i="2"/>
  <c r="Q1860" i="2"/>
  <c r="R1860" i="2"/>
  <c r="Q1861" i="2"/>
  <c r="R1861" i="2"/>
  <c r="Q1862" i="2"/>
  <c r="R1862" i="2"/>
  <c r="Q1863" i="2"/>
  <c r="R1863" i="2"/>
  <c r="Q1864" i="2"/>
  <c r="R1864" i="2"/>
  <c r="Q1865" i="2"/>
  <c r="R1865" i="2"/>
  <c r="Q1866" i="2"/>
  <c r="R1866" i="2"/>
  <c r="Q1867" i="2"/>
  <c r="R1867" i="2"/>
  <c r="Q1868" i="2"/>
  <c r="R1868" i="2"/>
  <c r="Q1869" i="2"/>
  <c r="R1869" i="2"/>
  <c r="Q1870" i="2"/>
  <c r="R1870" i="2"/>
  <c r="Q1871" i="2"/>
  <c r="R1871" i="2"/>
  <c r="Q1872" i="2"/>
  <c r="R1872" i="2"/>
  <c r="Q1873" i="2"/>
  <c r="R1873" i="2"/>
  <c r="Q1874" i="2"/>
  <c r="R1874" i="2"/>
  <c r="Q1875" i="2"/>
  <c r="R1875" i="2"/>
  <c r="Q1876" i="2"/>
  <c r="R1876" i="2"/>
  <c r="Q1877" i="2"/>
  <c r="R1877" i="2"/>
  <c r="Q1878" i="2"/>
  <c r="R1878" i="2"/>
  <c r="Q1879" i="2"/>
  <c r="R1879" i="2"/>
  <c r="Q1880" i="2"/>
  <c r="R1880" i="2"/>
  <c r="Q1881" i="2"/>
  <c r="R1881" i="2"/>
  <c r="Q1882" i="2"/>
  <c r="R1882" i="2"/>
  <c r="Q1883" i="2"/>
  <c r="R1883" i="2"/>
  <c r="Q1884" i="2"/>
  <c r="R1884" i="2"/>
  <c r="Q1885" i="2"/>
  <c r="R1885" i="2"/>
  <c r="Q1886" i="2"/>
  <c r="R1886" i="2"/>
  <c r="Q1887" i="2"/>
  <c r="R1887" i="2"/>
  <c r="Q1888" i="2"/>
  <c r="R1888" i="2"/>
  <c r="Q1889" i="2"/>
  <c r="R1889" i="2"/>
  <c r="Q1890" i="2"/>
  <c r="R1890" i="2"/>
  <c r="Q1891" i="2"/>
  <c r="R1891" i="2"/>
  <c r="Q1892" i="2"/>
  <c r="R1892" i="2"/>
  <c r="Q1893" i="2"/>
  <c r="R1893" i="2"/>
  <c r="Q1894" i="2"/>
  <c r="R1894" i="2"/>
  <c r="Q1895" i="2"/>
  <c r="R1895" i="2"/>
  <c r="Q1896" i="2"/>
  <c r="R1896" i="2"/>
  <c r="Q1897" i="2"/>
  <c r="R1897" i="2"/>
  <c r="Q1898" i="2"/>
  <c r="R1898" i="2"/>
  <c r="Q1899" i="2"/>
  <c r="R1899" i="2"/>
  <c r="Q1900" i="2"/>
  <c r="R1900" i="2"/>
  <c r="Q1901" i="2"/>
  <c r="R1901" i="2"/>
  <c r="Q1902" i="2"/>
  <c r="R1902" i="2"/>
  <c r="Q1903" i="2"/>
  <c r="R1903" i="2"/>
  <c r="Q1904" i="2"/>
  <c r="R1904" i="2"/>
  <c r="Q1905" i="2"/>
  <c r="R1905" i="2"/>
  <c r="Q1906" i="2"/>
  <c r="R1906" i="2"/>
  <c r="Q1907" i="2"/>
  <c r="R1907" i="2"/>
  <c r="Q1908" i="2"/>
  <c r="R1908" i="2"/>
  <c r="Q1909" i="2"/>
  <c r="R1909" i="2"/>
  <c r="Q1910" i="2"/>
  <c r="R1910" i="2"/>
  <c r="Q1911" i="2"/>
  <c r="R1911" i="2"/>
  <c r="Q1912" i="2"/>
  <c r="R1912" i="2"/>
  <c r="Q1913" i="2"/>
  <c r="R1913" i="2"/>
  <c r="Q1914" i="2"/>
  <c r="R1914" i="2"/>
  <c r="Q1915" i="2"/>
  <c r="R1915" i="2"/>
  <c r="Q1916" i="2"/>
  <c r="R1916" i="2"/>
  <c r="Q1917" i="2"/>
  <c r="R1917" i="2"/>
  <c r="Q1918" i="2"/>
  <c r="R1918" i="2"/>
  <c r="Q1919" i="2"/>
  <c r="R1919" i="2"/>
  <c r="Q1920" i="2"/>
  <c r="R1920" i="2"/>
  <c r="Q1921" i="2"/>
  <c r="R1921" i="2"/>
  <c r="Q1922" i="2"/>
  <c r="R1922" i="2"/>
  <c r="Q1923" i="2"/>
  <c r="R1923" i="2"/>
  <c r="Q1924" i="2"/>
  <c r="R1924" i="2"/>
  <c r="Q1925" i="2"/>
  <c r="R1925" i="2"/>
  <c r="Q1926" i="2"/>
  <c r="R1926" i="2"/>
  <c r="Q1927" i="2"/>
  <c r="R1927" i="2"/>
  <c r="Q1928" i="2"/>
  <c r="R1928" i="2"/>
  <c r="Q1929" i="2"/>
  <c r="R1929" i="2"/>
  <c r="Q1930" i="2"/>
  <c r="R1930" i="2"/>
  <c r="Q1931" i="2"/>
  <c r="R1931" i="2"/>
  <c r="Q1932" i="2"/>
  <c r="R1932" i="2"/>
  <c r="Q1933" i="2"/>
  <c r="R1933" i="2"/>
  <c r="Q1934" i="2"/>
  <c r="R1934" i="2"/>
  <c r="Q1935" i="2"/>
  <c r="R1935" i="2"/>
  <c r="Q1936" i="2"/>
  <c r="R1936" i="2"/>
  <c r="Q1937" i="2"/>
  <c r="R1937" i="2"/>
  <c r="Q1938" i="2"/>
  <c r="R1938" i="2"/>
  <c r="Q1939" i="2"/>
  <c r="R1939" i="2"/>
  <c r="Q1940" i="2"/>
  <c r="R1940" i="2"/>
  <c r="Q1941" i="2"/>
  <c r="R1941" i="2"/>
  <c r="Q1942" i="2"/>
  <c r="R1942" i="2"/>
  <c r="Q1943" i="2"/>
  <c r="R1943" i="2"/>
  <c r="Q1944" i="2"/>
  <c r="R1944" i="2"/>
  <c r="Q1945" i="2"/>
  <c r="R1945" i="2"/>
  <c r="Q1946" i="2"/>
  <c r="R1946" i="2"/>
  <c r="Q1947" i="2"/>
  <c r="R1947" i="2"/>
  <c r="Q1948" i="2"/>
  <c r="R1948" i="2"/>
  <c r="Q1949" i="2"/>
  <c r="R1949" i="2"/>
  <c r="Q1950" i="2"/>
  <c r="R1950" i="2"/>
  <c r="Q1951" i="2"/>
  <c r="R1951" i="2"/>
  <c r="Q1952" i="2"/>
  <c r="R1952" i="2"/>
  <c r="Q1953" i="2"/>
  <c r="R1953" i="2"/>
  <c r="Q1954" i="2"/>
  <c r="R1954" i="2"/>
  <c r="Q1955" i="2"/>
  <c r="R1955" i="2"/>
  <c r="Q1956" i="2"/>
  <c r="R1956" i="2"/>
  <c r="Q1957" i="2"/>
  <c r="R1957" i="2"/>
  <c r="Q1958" i="2"/>
  <c r="R1958" i="2"/>
  <c r="Q1959" i="2"/>
  <c r="R1959" i="2"/>
  <c r="Q1960" i="2"/>
  <c r="R1960" i="2"/>
  <c r="Q1961" i="2"/>
  <c r="R1961" i="2"/>
  <c r="Q1962" i="2"/>
  <c r="R1962" i="2"/>
  <c r="Q1963" i="2"/>
  <c r="R1963" i="2"/>
  <c r="Q1964" i="2"/>
  <c r="R1964" i="2"/>
  <c r="Q1965" i="2"/>
  <c r="R1965" i="2"/>
  <c r="Q1966" i="2"/>
  <c r="R1966" i="2"/>
  <c r="Q1967" i="2"/>
  <c r="R1967" i="2"/>
  <c r="Q1968" i="2"/>
  <c r="R1968" i="2"/>
  <c r="Q1969" i="2"/>
  <c r="R1969" i="2"/>
  <c r="Q1970" i="2"/>
  <c r="R1970" i="2"/>
  <c r="Q1971" i="2"/>
  <c r="R1971" i="2"/>
  <c r="Q1972" i="2"/>
  <c r="R1972" i="2"/>
  <c r="Q1973" i="2"/>
  <c r="R1973" i="2"/>
  <c r="Q1974" i="2"/>
  <c r="R1974" i="2"/>
  <c r="Q1975" i="2"/>
  <c r="R1975" i="2"/>
  <c r="Q1976" i="2"/>
  <c r="R1976" i="2"/>
  <c r="Q1977" i="2"/>
  <c r="R1977" i="2"/>
  <c r="Q1978" i="2"/>
  <c r="R1978" i="2"/>
  <c r="Q1979" i="2"/>
  <c r="R1979" i="2"/>
  <c r="Q1980" i="2"/>
  <c r="R1980" i="2"/>
  <c r="Q1981" i="2"/>
  <c r="R1981" i="2"/>
  <c r="Q1982" i="2"/>
  <c r="R1982" i="2"/>
  <c r="Q1983" i="2"/>
  <c r="R1983" i="2"/>
  <c r="Q1984" i="2"/>
  <c r="R1984" i="2"/>
  <c r="Q1985" i="2"/>
  <c r="R1985" i="2"/>
  <c r="Q1986" i="2"/>
  <c r="R1986" i="2"/>
  <c r="Q1987" i="2"/>
  <c r="R1987" i="2"/>
  <c r="Q1988" i="2"/>
  <c r="R1988" i="2"/>
  <c r="Q1989" i="2"/>
  <c r="R1989" i="2"/>
  <c r="Q1990" i="2"/>
  <c r="R1990" i="2"/>
  <c r="Q1991" i="2"/>
  <c r="R1991" i="2"/>
  <c r="Q1992" i="2"/>
  <c r="R1992" i="2"/>
  <c r="Q1993" i="2"/>
  <c r="R1993" i="2"/>
  <c r="Q1994" i="2"/>
  <c r="R1994" i="2"/>
  <c r="Q1995" i="2"/>
  <c r="R1995" i="2"/>
  <c r="Q1996" i="2"/>
  <c r="R1996" i="2"/>
  <c r="Q1997" i="2"/>
  <c r="R1997" i="2"/>
  <c r="Q1998" i="2"/>
  <c r="R1998" i="2"/>
  <c r="Q1999" i="2"/>
  <c r="R1999" i="2"/>
  <c r="Q2000" i="2"/>
  <c r="R2000" i="2"/>
  <c r="Q2001" i="2"/>
  <c r="R2001" i="2"/>
  <c r="Q2002" i="2"/>
  <c r="R2002" i="2"/>
  <c r="Q2003" i="2"/>
  <c r="R2003" i="2"/>
  <c r="Q2004" i="2"/>
  <c r="R2004" i="2"/>
  <c r="Q2005" i="2"/>
  <c r="R2005" i="2"/>
  <c r="Q2006" i="2"/>
  <c r="R2006" i="2"/>
  <c r="Q2007" i="2"/>
  <c r="R2007" i="2"/>
  <c r="Q2008" i="2"/>
  <c r="R2008" i="2"/>
  <c r="Q2009" i="2"/>
  <c r="R2009" i="2"/>
  <c r="Q2010" i="2"/>
  <c r="R2010" i="2"/>
  <c r="Q2011" i="2"/>
  <c r="R2011" i="2"/>
  <c r="Q2012" i="2"/>
  <c r="R2012" i="2"/>
  <c r="Q2013" i="2"/>
  <c r="R2013" i="2"/>
  <c r="Q2014" i="2"/>
  <c r="R2014" i="2"/>
  <c r="Q2015" i="2"/>
  <c r="R2015" i="2"/>
  <c r="Q2016" i="2"/>
  <c r="R2016" i="2"/>
  <c r="Q2017" i="2"/>
  <c r="R2017" i="2"/>
  <c r="Q2018" i="2"/>
  <c r="R2018" i="2"/>
  <c r="Q2019" i="2"/>
  <c r="R2019" i="2"/>
  <c r="Q2020" i="2"/>
  <c r="R2020" i="2"/>
  <c r="Q2021" i="2"/>
  <c r="R2021" i="2"/>
  <c r="Q2022" i="2"/>
  <c r="R2022" i="2"/>
  <c r="Q2023" i="2"/>
  <c r="R2023" i="2"/>
  <c r="Q2024" i="2"/>
  <c r="R2024" i="2"/>
  <c r="Q2025" i="2"/>
  <c r="R2025" i="2"/>
  <c r="Q2026" i="2"/>
  <c r="R2026" i="2"/>
  <c r="Q2027" i="2"/>
  <c r="R2027" i="2"/>
  <c r="Q2028" i="2"/>
  <c r="R2028" i="2"/>
  <c r="Q2029" i="2"/>
  <c r="R2029" i="2"/>
  <c r="Q2030" i="2"/>
  <c r="R2030" i="2"/>
  <c r="Q2031" i="2"/>
  <c r="R2031" i="2"/>
  <c r="Q2032" i="2"/>
  <c r="R2032" i="2"/>
  <c r="Q2033" i="2"/>
  <c r="R2033" i="2"/>
  <c r="Q2034" i="2"/>
  <c r="R2034" i="2"/>
  <c r="Q2035" i="2"/>
  <c r="R2035" i="2"/>
  <c r="Q2036" i="2"/>
  <c r="R2036" i="2"/>
  <c r="Q2037" i="2"/>
  <c r="R2037" i="2"/>
  <c r="Q2038" i="2"/>
  <c r="R2038" i="2"/>
  <c r="Q2039" i="2"/>
  <c r="R2039" i="2"/>
  <c r="Q2040" i="2"/>
  <c r="R2040" i="2"/>
  <c r="Q2041" i="2"/>
  <c r="R2041" i="2"/>
  <c r="Q2042" i="2"/>
  <c r="R2042" i="2"/>
  <c r="Q2043" i="2"/>
  <c r="R2043" i="2"/>
  <c r="Q2044" i="2"/>
  <c r="R2044" i="2"/>
  <c r="Q2045" i="2"/>
  <c r="R2045" i="2"/>
  <c r="Q2046" i="2"/>
  <c r="R2046" i="2"/>
  <c r="Q2047" i="2"/>
  <c r="R2047" i="2"/>
  <c r="Q2048" i="2"/>
  <c r="R2048" i="2"/>
  <c r="Q2049" i="2"/>
  <c r="R2049" i="2"/>
  <c r="Q2050" i="2"/>
  <c r="R2050" i="2"/>
  <c r="Q2051" i="2"/>
  <c r="R2051" i="2"/>
  <c r="Q2052" i="2"/>
  <c r="R2052" i="2"/>
  <c r="Q2053" i="2"/>
  <c r="R2053" i="2"/>
  <c r="Q2054" i="2"/>
  <c r="R2054" i="2"/>
  <c r="Q2055" i="2"/>
  <c r="R2055" i="2"/>
  <c r="Q2056" i="2"/>
  <c r="R2056" i="2"/>
  <c r="Q2057" i="2"/>
  <c r="R2057" i="2"/>
  <c r="Q2058" i="2"/>
  <c r="R2058" i="2"/>
  <c r="Q2059" i="2"/>
  <c r="R2059" i="2"/>
  <c r="Q2060" i="2"/>
  <c r="R2060" i="2"/>
  <c r="Q2061" i="2"/>
  <c r="R2061" i="2"/>
  <c r="Q2062" i="2"/>
  <c r="R2062" i="2"/>
  <c r="Q2063" i="2"/>
  <c r="R2063" i="2"/>
  <c r="Q2064" i="2"/>
  <c r="R2064" i="2"/>
  <c r="Q2065" i="2"/>
  <c r="R2065" i="2"/>
  <c r="Q2066" i="2"/>
  <c r="R2066" i="2"/>
  <c r="Q2067" i="2"/>
  <c r="R2067" i="2"/>
  <c r="Q2068" i="2"/>
  <c r="R2068" i="2"/>
  <c r="Q2069" i="2"/>
  <c r="R2069" i="2"/>
  <c r="Q2070" i="2"/>
  <c r="R2070" i="2"/>
  <c r="Q2071" i="2"/>
  <c r="R2071" i="2"/>
  <c r="Q2072" i="2"/>
  <c r="R2072" i="2"/>
  <c r="Q2073" i="2"/>
  <c r="R2073" i="2"/>
  <c r="Q2074" i="2"/>
  <c r="R2074" i="2"/>
  <c r="Q2075" i="2"/>
  <c r="R2075" i="2"/>
  <c r="Q2076" i="2"/>
  <c r="R2076" i="2"/>
  <c r="Q2077" i="2"/>
  <c r="R2077" i="2"/>
  <c r="Q2078" i="2"/>
  <c r="R2078" i="2"/>
  <c r="Q2079" i="2"/>
  <c r="R2079" i="2"/>
  <c r="Q2080" i="2"/>
  <c r="R2080" i="2"/>
  <c r="Q2081" i="2"/>
  <c r="R2081" i="2"/>
  <c r="Q2082" i="2"/>
  <c r="R2082" i="2"/>
  <c r="Q2083" i="2"/>
  <c r="R2083" i="2"/>
  <c r="Q2084" i="2"/>
  <c r="R2084" i="2"/>
  <c r="Q2085" i="2"/>
  <c r="R2085" i="2"/>
  <c r="Q2086" i="2"/>
  <c r="R2086" i="2"/>
  <c r="Q2087" i="2"/>
  <c r="R2087" i="2"/>
  <c r="Q2088" i="2"/>
  <c r="R2088" i="2"/>
  <c r="Q2089" i="2"/>
  <c r="R2089" i="2"/>
  <c r="Q2090" i="2"/>
  <c r="R2090" i="2"/>
  <c r="Q2091" i="2"/>
  <c r="R2091" i="2"/>
  <c r="Q2092" i="2"/>
  <c r="R2092" i="2"/>
  <c r="Q2093" i="2"/>
  <c r="R2093" i="2"/>
  <c r="Q2094" i="2"/>
  <c r="R2094" i="2"/>
  <c r="Q2095" i="2"/>
  <c r="R2095" i="2"/>
  <c r="Q2096" i="2"/>
  <c r="R2096" i="2"/>
  <c r="Q2097" i="2"/>
  <c r="R2097" i="2"/>
  <c r="Q2098" i="2"/>
  <c r="R2098" i="2"/>
  <c r="Q2099" i="2"/>
  <c r="R2099" i="2"/>
  <c r="Q2100" i="2"/>
  <c r="R2100" i="2"/>
  <c r="Q2101" i="2"/>
  <c r="R2101" i="2"/>
  <c r="Q2102" i="2"/>
  <c r="R2102" i="2"/>
  <c r="Q2103" i="2"/>
  <c r="R2103" i="2"/>
  <c r="Q2104" i="2"/>
  <c r="R2104" i="2"/>
  <c r="Q2105" i="2"/>
  <c r="R2105" i="2"/>
  <c r="Q2106" i="2"/>
  <c r="R2106" i="2"/>
  <c r="Q2107" i="2"/>
  <c r="R2107" i="2"/>
  <c r="Q2108" i="2"/>
  <c r="R2108" i="2"/>
  <c r="Q2109" i="2"/>
  <c r="R2109" i="2"/>
  <c r="Q2110" i="2"/>
  <c r="R2110" i="2"/>
  <c r="Q2111" i="2"/>
  <c r="R2111" i="2"/>
  <c r="Q2112" i="2"/>
  <c r="R2112" i="2"/>
  <c r="Q2113" i="2"/>
  <c r="R2113" i="2"/>
  <c r="Q2114" i="2"/>
  <c r="R2114" i="2"/>
  <c r="Q2115" i="2"/>
  <c r="R2115" i="2"/>
  <c r="Q2116" i="2"/>
  <c r="R2116" i="2"/>
  <c r="Q2117" i="2"/>
  <c r="R2117" i="2"/>
  <c r="Q2118" i="2"/>
  <c r="R2118" i="2"/>
  <c r="Q2119" i="2"/>
  <c r="R2119" i="2"/>
  <c r="Q2120" i="2"/>
  <c r="R2120" i="2"/>
  <c r="Q2121" i="2"/>
  <c r="R2121" i="2"/>
  <c r="Q2122" i="2"/>
  <c r="R2122" i="2"/>
  <c r="Q2123" i="2"/>
  <c r="R2123" i="2"/>
  <c r="Q2124" i="2"/>
  <c r="R2124" i="2"/>
  <c r="Q2125" i="2"/>
  <c r="R2125" i="2"/>
  <c r="Q2126" i="2"/>
  <c r="R2126" i="2"/>
  <c r="Q2127" i="2"/>
  <c r="R2127" i="2"/>
  <c r="Q2128" i="2"/>
  <c r="R2128" i="2"/>
  <c r="Q2129" i="2"/>
  <c r="R2129" i="2"/>
  <c r="Q2130" i="2"/>
  <c r="R2130" i="2"/>
  <c r="Q2131" i="2"/>
  <c r="R2131" i="2"/>
  <c r="Q2132" i="2"/>
  <c r="R2132" i="2"/>
  <c r="Q2133" i="2"/>
  <c r="R2133" i="2"/>
  <c r="Q2134" i="2"/>
  <c r="R2134" i="2"/>
  <c r="Q2135" i="2"/>
  <c r="R2135" i="2"/>
  <c r="Q2136" i="2"/>
  <c r="R2136" i="2"/>
  <c r="Q2137" i="2"/>
  <c r="R2137" i="2"/>
  <c r="Q2138" i="2"/>
  <c r="R2138" i="2"/>
  <c r="Q2139" i="2"/>
  <c r="R2139" i="2"/>
  <c r="Q2140" i="2"/>
  <c r="R2140" i="2"/>
  <c r="Q2141" i="2"/>
  <c r="R2141" i="2"/>
  <c r="Q2142" i="2"/>
  <c r="R2142" i="2"/>
  <c r="Q2143" i="2"/>
  <c r="R2143" i="2"/>
  <c r="Q2144" i="2"/>
  <c r="R2144" i="2"/>
  <c r="Q2145" i="2"/>
  <c r="R2145" i="2"/>
  <c r="Q2146" i="2"/>
  <c r="R2146" i="2"/>
  <c r="Q2147" i="2"/>
  <c r="R2147" i="2"/>
  <c r="Q2148" i="2"/>
  <c r="R2148" i="2"/>
  <c r="Q2149" i="2"/>
  <c r="R2149" i="2"/>
  <c r="Q2150" i="2"/>
  <c r="R2150" i="2"/>
  <c r="Q2151" i="2"/>
  <c r="R2151" i="2"/>
  <c r="Q2152" i="2"/>
  <c r="R2152" i="2"/>
  <c r="Q2153" i="2"/>
  <c r="R2153" i="2"/>
  <c r="Q2154" i="2"/>
  <c r="R2154" i="2"/>
  <c r="Q2155" i="2"/>
  <c r="R2155" i="2"/>
  <c r="Q2156" i="2"/>
  <c r="R2156" i="2"/>
  <c r="Q2157" i="2"/>
  <c r="R2157" i="2"/>
  <c r="Q2158" i="2"/>
  <c r="R2158" i="2"/>
  <c r="Q2159" i="2"/>
  <c r="R2159" i="2"/>
  <c r="Q2160" i="2"/>
  <c r="R2160" i="2"/>
  <c r="Q2161" i="2"/>
  <c r="R2161" i="2"/>
  <c r="Q2162" i="2"/>
  <c r="R2162" i="2"/>
  <c r="Q2163" i="2"/>
  <c r="R2163" i="2"/>
  <c r="Q2164" i="2"/>
  <c r="R2164" i="2"/>
  <c r="Q2165" i="2"/>
  <c r="R2165" i="2"/>
  <c r="Q2166" i="2"/>
  <c r="R2166" i="2"/>
  <c r="Q2167" i="2"/>
  <c r="R2167" i="2"/>
  <c r="Q2168" i="2"/>
  <c r="R2168" i="2"/>
  <c r="Q2169" i="2"/>
  <c r="R2169" i="2"/>
  <c r="Q2170" i="2"/>
  <c r="R2170" i="2"/>
  <c r="Q2171" i="2"/>
  <c r="R2171" i="2"/>
  <c r="Q2172" i="2"/>
  <c r="R2172" i="2"/>
  <c r="Q2173" i="2"/>
  <c r="R2173" i="2"/>
  <c r="Q2174" i="2"/>
  <c r="R2174" i="2"/>
  <c r="Q2175" i="2"/>
  <c r="R2175" i="2"/>
  <c r="Q2176" i="2"/>
  <c r="R2176" i="2"/>
  <c r="Q2177" i="2"/>
  <c r="R2177" i="2"/>
  <c r="Q2178" i="2"/>
  <c r="R2178" i="2"/>
  <c r="Q2179" i="2"/>
  <c r="R2179" i="2"/>
  <c r="Q2180" i="2"/>
  <c r="R2180" i="2"/>
  <c r="Q2181" i="2"/>
  <c r="R2181" i="2"/>
  <c r="Q2182" i="2"/>
  <c r="R2182" i="2"/>
  <c r="Q2183" i="2"/>
  <c r="R2183" i="2"/>
  <c r="Q2184" i="2"/>
  <c r="R2184" i="2"/>
  <c r="Q2185" i="2"/>
  <c r="R2185" i="2"/>
  <c r="Q2186" i="2"/>
  <c r="R2186" i="2"/>
  <c r="Q2187" i="2"/>
  <c r="R2187" i="2"/>
  <c r="Q2188" i="2"/>
  <c r="R2188" i="2"/>
  <c r="Q2189" i="2"/>
  <c r="R2189" i="2"/>
  <c r="Q2190" i="2"/>
  <c r="R2190" i="2"/>
  <c r="Q2191" i="2"/>
  <c r="R2191" i="2"/>
  <c r="Q2192" i="2"/>
  <c r="R2192" i="2"/>
  <c r="Q2193" i="2"/>
  <c r="R2193" i="2"/>
  <c r="Q2194" i="2"/>
  <c r="R2194" i="2"/>
  <c r="Q2195" i="2"/>
  <c r="R2195" i="2"/>
  <c r="Q2196" i="2"/>
  <c r="R2196" i="2"/>
  <c r="Q2197" i="2"/>
  <c r="R2197" i="2"/>
  <c r="Q2198" i="2"/>
  <c r="R2198" i="2"/>
  <c r="Q2199" i="2"/>
  <c r="R2199" i="2"/>
  <c r="Q2200" i="2"/>
  <c r="R2200" i="2"/>
  <c r="Q2201" i="2"/>
  <c r="R2201" i="2"/>
  <c r="Q2202" i="2"/>
  <c r="R2202" i="2"/>
  <c r="Q2203" i="2"/>
  <c r="R2203" i="2"/>
  <c r="Q2204" i="2"/>
  <c r="R2204" i="2"/>
  <c r="Q2205" i="2"/>
  <c r="R2205" i="2"/>
  <c r="Q2206" i="2"/>
  <c r="R2206" i="2"/>
  <c r="Q2207" i="2"/>
  <c r="R2207" i="2"/>
  <c r="Q2208" i="2"/>
  <c r="R2208" i="2"/>
  <c r="Q2209" i="2"/>
  <c r="R2209" i="2"/>
  <c r="Q2210" i="2"/>
  <c r="R2210" i="2"/>
  <c r="Q2211" i="2"/>
  <c r="R2211" i="2"/>
  <c r="Q2212" i="2"/>
  <c r="R2212" i="2"/>
  <c r="Q2213" i="2"/>
  <c r="R2213" i="2"/>
  <c r="Q2214" i="2"/>
  <c r="R2214" i="2"/>
  <c r="Q2215" i="2"/>
  <c r="R2215" i="2"/>
  <c r="Q2216" i="2"/>
  <c r="R2216" i="2"/>
  <c r="Q2217" i="2"/>
  <c r="R2217" i="2"/>
  <c r="Q2218" i="2"/>
  <c r="R2218" i="2"/>
  <c r="Q2219" i="2"/>
  <c r="R2219" i="2"/>
  <c r="Q2220" i="2"/>
  <c r="R2220" i="2"/>
  <c r="Q2221" i="2"/>
  <c r="R2221" i="2"/>
  <c r="Q2222" i="2"/>
  <c r="R2222" i="2"/>
  <c r="Q2223" i="2"/>
  <c r="R2223" i="2"/>
  <c r="Q2224" i="2"/>
  <c r="R2224" i="2"/>
  <c r="Q2225" i="2"/>
  <c r="R2225" i="2"/>
  <c r="Q2226" i="2"/>
  <c r="R2226" i="2"/>
  <c r="Q2227" i="2"/>
  <c r="R2227" i="2"/>
  <c r="Q2228" i="2"/>
  <c r="R2228" i="2"/>
  <c r="Q2229" i="2"/>
  <c r="R2229" i="2"/>
  <c r="Q2230" i="2"/>
  <c r="R2230" i="2"/>
  <c r="Q2231" i="2"/>
  <c r="R2231" i="2"/>
  <c r="Q2232" i="2"/>
  <c r="R2232" i="2"/>
  <c r="Q2233" i="2"/>
  <c r="R2233" i="2"/>
  <c r="Q2234" i="2"/>
  <c r="R2234" i="2"/>
  <c r="Q2235" i="2"/>
  <c r="R2235" i="2"/>
  <c r="Q2236" i="2"/>
  <c r="R2236" i="2"/>
  <c r="Q2237" i="2"/>
  <c r="R2237" i="2"/>
  <c r="Q2238" i="2"/>
  <c r="R2238" i="2"/>
  <c r="Q2239" i="2"/>
  <c r="R2239" i="2"/>
  <c r="Q2240" i="2"/>
  <c r="R2240" i="2"/>
  <c r="Q2241" i="2"/>
  <c r="R2241" i="2"/>
  <c r="Q2242" i="2"/>
  <c r="R2242" i="2"/>
  <c r="Q2243" i="2"/>
  <c r="R2243" i="2"/>
  <c r="Q2244" i="2"/>
  <c r="R2244" i="2"/>
  <c r="Q2245" i="2"/>
  <c r="R2245" i="2"/>
  <c r="Q2246" i="2"/>
  <c r="R2246" i="2"/>
  <c r="Q2247" i="2"/>
  <c r="R2247" i="2"/>
  <c r="Q2248" i="2"/>
  <c r="R2248" i="2"/>
  <c r="Q2249" i="2"/>
  <c r="R2249" i="2"/>
  <c r="Q2250" i="2"/>
  <c r="R2250" i="2"/>
  <c r="Q2251" i="2"/>
  <c r="R2251" i="2"/>
  <c r="Q2252" i="2"/>
  <c r="R2252" i="2"/>
  <c r="Q2253" i="2"/>
  <c r="R2253" i="2"/>
  <c r="Q2254" i="2"/>
  <c r="R2254" i="2"/>
  <c r="Q2255" i="2"/>
  <c r="R2255" i="2"/>
  <c r="Q2256" i="2"/>
  <c r="R2256" i="2"/>
  <c r="Q2257" i="2"/>
  <c r="R2257" i="2"/>
  <c r="Q2258" i="2"/>
  <c r="R2258" i="2"/>
  <c r="Q2259" i="2"/>
  <c r="R2259" i="2"/>
  <c r="Q2260" i="2"/>
  <c r="R2260" i="2"/>
  <c r="Q2261" i="2"/>
  <c r="R2261" i="2"/>
  <c r="Q2262" i="2"/>
  <c r="R2262" i="2"/>
  <c r="Q2263" i="2"/>
  <c r="R2263" i="2"/>
  <c r="Q2264" i="2"/>
  <c r="R2264" i="2"/>
  <c r="Q2265" i="2"/>
  <c r="R2265" i="2"/>
  <c r="Q2266" i="2"/>
  <c r="R2266" i="2"/>
  <c r="Q2267" i="2"/>
  <c r="R2267" i="2"/>
  <c r="Q2268" i="2"/>
  <c r="R2268" i="2"/>
  <c r="Q2269" i="2"/>
  <c r="R2269" i="2"/>
  <c r="Q2270" i="2"/>
  <c r="R2270" i="2"/>
  <c r="Q2271" i="2"/>
  <c r="R2271" i="2"/>
  <c r="Q2272" i="2"/>
  <c r="R2272" i="2"/>
  <c r="Q2273" i="2"/>
  <c r="R2273" i="2"/>
  <c r="Q2274" i="2"/>
  <c r="R2274" i="2"/>
  <c r="Q2275" i="2"/>
  <c r="R2275" i="2"/>
  <c r="Q2276" i="2"/>
  <c r="R2276" i="2"/>
  <c r="Q2277" i="2"/>
  <c r="R2277" i="2"/>
  <c r="Q2278" i="2"/>
  <c r="R2278" i="2"/>
  <c r="Q2279" i="2"/>
  <c r="R2279" i="2"/>
  <c r="Q2280" i="2"/>
  <c r="R2280" i="2"/>
  <c r="Q2281" i="2"/>
  <c r="R2281" i="2"/>
  <c r="Q2282" i="2"/>
  <c r="R2282" i="2"/>
  <c r="Q2283" i="2"/>
  <c r="R2283" i="2"/>
  <c r="Q2284" i="2"/>
  <c r="R2284" i="2"/>
  <c r="Q2285" i="2"/>
  <c r="R2285" i="2"/>
  <c r="Q2286" i="2"/>
  <c r="R2286" i="2"/>
  <c r="Q2287" i="2"/>
  <c r="R2287" i="2"/>
  <c r="Q2288" i="2"/>
  <c r="R2288" i="2"/>
  <c r="Q2289" i="2"/>
  <c r="R2289" i="2"/>
  <c r="Q2290" i="2"/>
  <c r="R2290" i="2"/>
  <c r="Q2291" i="2"/>
  <c r="R2291" i="2"/>
  <c r="Q2292" i="2"/>
  <c r="R2292" i="2"/>
  <c r="Q2293" i="2"/>
  <c r="R2293" i="2"/>
  <c r="Q2294" i="2"/>
  <c r="R2294" i="2"/>
  <c r="Q2295" i="2"/>
  <c r="R2295" i="2"/>
  <c r="Q2296" i="2"/>
  <c r="R2296" i="2"/>
  <c r="Q2297" i="2"/>
  <c r="R2297" i="2"/>
  <c r="Q2298" i="2"/>
  <c r="R2298" i="2"/>
  <c r="Q2299" i="2"/>
  <c r="R2299" i="2"/>
  <c r="Q2300" i="2"/>
  <c r="R2300" i="2"/>
  <c r="Q2301" i="2"/>
  <c r="R2301" i="2"/>
  <c r="Q2302" i="2"/>
  <c r="R2302" i="2"/>
  <c r="Q2303" i="2"/>
  <c r="R2303" i="2"/>
  <c r="Q2304" i="2"/>
  <c r="R2304" i="2"/>
  <c r="Q2305" i="2"/>
  <c r="R2305" i="2"/>
  <c r="Q2306" i="2"/>
  <c r="R2306" i="2"/>
  <c r="Q2307" i="2"/>
  <c r="R2307" i="2"/>
  <c r="Q2308" i="2"/>
  <c r="R2308" i="2"/>
  <c r="Q2309" i="2"/>
  <c r="R2309" i="2"/>
  <c r="Q2310" i="2"/>
  <c r="R2310" i="2"/>
  <c r="Q2311" i="2"/>
  <c r="R2311" i="2"/>
  <c r="Q2312" i="2"/>
  <c r="R2312" i="2"/>
  <c r="Q2313" i="2"/>
  <c r="R2313" i="2"/>
  <c r="Q2314" i="2"/>
  <c r="R2314" i="2"/>
  <c r="Q2315" i="2"/>
  <c r="R2315" i="2"/>
  <c r="Q2316" i="2"/>
  <c r="R2316" i="2"/>
  <c r="Q2317" i="2"/>
  <c r="R2317" i="2"/>
  <c r="Q2318" i="2"/>
  <c r="R2318" i="2"/>
  <c r="Q2319" i="2"/>
  <c r="R2319" i="2"/>
  <c r="Q2320" i="2"/>
  <c r="R2320" i="2"/>
  <c r="Q2321" i="2"/>
  <c r="R2321" i="2"/>
  <c r="Q2322" i="2"/>
  <c r="R2322" i="2"/>
  <c r="Q2323" i="2"/>
  <c r="R2323" i="2"/>
  <c r="Q2324" i="2"/>
  <c r="R2324" i="2"/>
  <c r="Q2325" i="2"/>
  <c r="R2325" i="2"/>
  <c r="Q2326" i="2"/>
  <c r="R2326" i="2"/>
  <c r="Q2327" i="2"/>
  <c r="R2327" i="2"/>
  <c r="Q2328" i="2"/>
  <c r="R2328" i="2"/>
  <c r="Q2329" i="2"/>
  <c r="R2329" i="2"/>
  <c r="Q2330" i="2"/>
  <c r="R2330" i="2"/>
  <c r="Q2331" i="2"/>
  <c r="R2331" i="2"/>
  <c r="Q2332" i="2"/>
  <c r="R2332" i="2"/>
  <c r="Q2333" i="2"/>
  <c r="R2333" i="2"/>
  <c r="Q2334" i="2"/>
  <c r="R2334" i="2"/>
  <c r="Q2335" i="2"/>
  <c r="R2335" i="2"/>
  <c r="Q2336" i="2"/>
  <c r="R2336" i="2"/>
  <c r="Q2337" i="2"/>
  <c r="R2337" i="2"/>
  <c r="Q2338" i="2"/>
  <c r="R2338" i="2"/>
  <c r="Q2339" i="2"/>
  <c r="R2339" i="2"/>
  <c r="Q2340" i="2"/>
  <c r="R2340" i="2"/>
  <c r="Q2341" i="2"/>
  <c r="R2341" i="2"/>
  <c r="Q2342" i="2"/>
  <c r="R2342" i="2"/>
  <c r="Q2343" i="2"/>
  <c r="R2343" i="2"/>
  <c r="Q2344" i="2"/>
  <c r="R2344" i="2"/>
  <c r="Q2345" i="2"/>
  <c r="R2345" i="2"/>
  <c r="Q2346" i="2"/>
  <c r="R2346" i="2"/>
  <c r="Q2347" i="2"/>
  <c r="R2347" i="2"/>
  <c r="Q2348" i="2"/>
  <c r="R2348" i="2"/>
  <c r="Q2349" i="2"/>
  <c r="R2349" i="2"/>
  <c r="Q2350" i="2"/>
  <c r="R2350" i="2"/>
  <c r="Q2351" i="2"/>
  <c r="R2351" i="2"/>
  <c r="Q2352" i="2"/>
  <c r="R2352" i="2"/>
  <c r="Q2353" i="2"/>
  <c r="R2353" i="2"/>
  <c r="Q2354" i="2"/>
  <c r="R2354" i="2"/>
  <c r="Q2355" i="2"/>
  <c r="R2355" i="2"/>
  <c r="Q2356" i="2"/>
  <c r="R2356" i="2"/>
  <c r="Q2357" i="2"/>
  <c r="R2357" i="2"/>
  <c r="Q2358" i="2"/>
  <c r="R2358" i="2"/>
  <c r="Q2359" i="2"/>
  <c r="R2359" i="2"/>
  <c r="Q2360" i="2"/>
  <c r="R2360" i="2"/>
  <c r="Q2361" i="2"/>
  <c r="R2361" i="2"/>
  <c r="Q2362" i="2"/>
  <c r="R2362" i="2"/>
  <c r="Q2363" i="2"/>
  <c r="R2363" i="2"/>
  <c r="Q2364" i="2"/>
  <c r="R2364" i="2"/>
  <c r="Q2365" i="2"/>
  <c r="R2365" i="2"/>
  <c r="Q2366" i="2"/>
  <c r="R2366" i="2"/>
  <c r="Q2367" i="2"/>
  <c r="R2367" i="2"/>
  <c r="Q2368" i="2"/>
  <c r="R2368" i="2"/>
  <c r="Q2369" i="2"/>
  <c r="R2369" i="2"/>
  <c r="Q2370" i="2"/>
  <c r="R2370" i="2"/>
  <c r="Q2371" i="2"/>
  <c r="R2371" i="2"/>
  <c r="Q2372" i="2"/>
  <c r="R2372" i="2"/>
  <c r="Q2373" i="2"/>
  <c r="R2373" i="2"/>
  <c r="Q2374" i="2"/>
  <c r="R2374" i="2"/>
  <c r="Q2375" i="2"/>
  <c r="R2375" i="2"/>
  <c r="Q2376" i="2"/>
  <c r="R2376" i="2"/>
  <c r="Q2377" i="2"/>
  <c r="R2377" i="2"/>
  <c r="Q2378" i="2"/>
  <c r="R2378" i="2"/>
  <c r="Q2379" i="2"/>
  <c r="R2379" i="2"/>
  <c r="Q2380" i="2"/>
  <c r="R2380" i="2"/>
  <c r="Q2381" i="2"/>
  <c r="R2381" i="2"/>
  <c r="Q2382" i="2"/>
  <c r="R2382" i="2"/>
  <c r="Q2383" i="2"/>
  <c r="R2383" i="2"/>
  <c r="Q2384" i="2"/>
  <c r="R2384" i="2"/>
  <c r="Q2385" i="2"/>
  <c r="R2385" i="2"/>
  <c r="Q2386" i="2"/>
  <c r="R2386" i="2"/>
  <c r="Q2387" i="2"/>
  <c r="R2387" i="2"/>
  <c r="Q2388" i="2"/>
  <c r="R2388" i="2"/>
  <c r="Q2389" i="2"/>
  <c r="R2389" i="2"/>
  <c r="Q2390" i="2"/>
  <c r="R2390" i="2"/>
  <c r="Q2391" i="2"/>
  <c r="R2391" i="2"/>
  <c r="Q2392" i="2"/>
  <c r="R2392" i="2"/>
  <c r="Q2393" i="2"/>
  <c r="R2393" i="2"/>
  <c r="Q2394" i="2"/>
  <c r="R2394" i="2"/>
  <c r="Q2395" i="2"/>
  <c r="R2395" i="2"/>
  <c r="Q2396" i="2"/>
  <c r="R2396" i="2"/>
  <c r="Q2397" i="2"/>
  <c r="R2397" i="2"/>
  <c r="Q2398" i="2"/>
  <c r="R2398" i="2"/>
  <c r="Q2399" i="2"/>
  <c r="R2399" i="2"/>
  <c r="Q2400" i="2"/>
  <c r="R2400" i="2"/>
  <c r="Q2401" i="2"/>
  <c r="R2401" i="2"/>
  <c r="Q2402" i="2"/>
  <c r="R2402" i="2"/>
  <c r="Q2403" i="2"/>
  <c r="R2403" i="2"/>
  <c r="Q2404" i="2"/>
  <c r="R2404" i="2"/>
  <c r="Q2405" i="2"/>
  <c r="R2405" i="2"/>
  <c r="Q2406" i="2"/>
  <c r="R2406" i="2"/>
  <c r="Q2407" i="2"/>
  <c r="R2407" i="2"/>
  <c r="Q2408" i="2"/>
  <c r="R2408" i="2"/>
  <c r="Q2409" i="2"/>
  <c r="R2409" i="2"/>
  <c r="Q2410" i="2"/>
  <c r="R2410" i="2"/>
  <c r="Q2411" i="2"/>
  <c r="R2411" i="2"/>
  <c r="Q2412" i="2"/>
  <c r="R2412" i="2"/>
  <c r="Q2413" i="2"/>
  <c r="R2413" i="2"/>
  <c r="Q2414" i="2"/>
  <c r="R2414" i="2"/>
  <c r="Q2415" i="2"/>
  <c r="R2415" i="2"/>
  <c r="Q2416" i="2"/>
  <c r="R2416" i="2"/>
  <c r="Q2417" i="2"/>
  <c r="R2417" i="2"/>
  <c r="Q2418" i="2"/>
  <c r="R2418" i="2"/>
  <c r="Q2419" i="2"/>
  <c r="R2419" i="2"/>
  <c r="Q2420" i="2"/>
  <c r="R2420" i="2"/>
  <c r="Q2421" i="2"/>
  <c r="R2421" i="2"/>
  <c r="Q2422" i="2"/>
  <c r="R2422" i="2"/>
  <c r="Q2423" i="2"/>
  <c r="R2423" i="2"/>
  <c r="Q2424" i="2"/>
  <c r="R2424" i="2"/>
  <c r="Q2425" i="2"/>
  <c r="R2425" i="2"/>
  <c r="Q2426" i="2"/>
  <c r="R2426" i="2"/>
  <c r="Q2427" i="2"/>
  <c r="R2427" i="2"/>
  <c r="Q2428" i="2"/>
  <c r="R2428" i="2"/>
  <c r="Q2429" i="2"/>
  <c r="R2429" i="2"/>
  <c r="Q2430" i="2"/>
  <c r="R2430" i="2"/>
  <c r="Q2431" i="2"/>
  <c r="R2431" i="2"/>
  <c r="Q2432" i="2"/>
  <c r="R2432" i="2"/>
  <c r="Q2433" i="2"/>
  <c r="R2433" i="2"/>
  <c r="Q2434" i="2"/>
  <c r="R2434" i="2"/>
  <c r="Q2435" i="2"/>
  <c r="R2435" i="2"/>
  <c r="Q2436" i="2"/>
  <c r="R2436" i="2"/>
  <c r="Q2437" i="2"/>
  <c r="R2437" i="2"/>
  <c r="Q2438" i="2"/>
  <c r="R2438" i="2"/>
  <c r="Q2439" i="2"/>
  <c r="R2439" i="2"/>
  <c r="Q2440" i="2"/>
  <c r="R2440" i="2"/>
  <c r="Q2441" i="2"/>
  <c r="R2441" i="2"/>
  <c r="Q2442" i="2"/>
  <c r="R2442" i="2"/>
  <c r="Q2443" i="2"/>
  <c r="R2443" i="2"/>
  <c r="Q2444" i="2"/>
  <c r="R2444" i="2"/>
  <c r="Q2445" i="2"/>
  <c r="R2445" i="2"/>
  <c r="Q2446" i="2"/>
  <c r="R2446" i="2"/>
  <c r="Q2447" i="2"/>
  <c r="R2447" i="2"/>
  <c r="Q2448" i="2"/>
  <c r="R2448" i="2"/>
  <c r="Q2449" i="2"/>
  <c r="R2449" i="2"/>
  <c r="Q2450" i="2"/>
  <c r="R2450" i="2"/>
  <c r="Q2451" i="2"/>
  <c r="R2451" i="2"/>
  <c r="Q2452" i="2"/>
  <c r="R2452" i="2"/>
  <c r="Q2453" i="2"/>
  <c r="R2453" i="2"/>
  <c r="Q2454" i="2"/>
  <c r="R2454" i="2"/>
  <c r="Q2455" i="2"/>
  <c r="R2455" i="2"/>
  <c r="Q2456" i="2"/>
  <c r="R2456" i="2"/>
  <c r="Q2457" i="2"/>
  <c r="R2457" i="2"/>
  <c r="Q2458" i="2"/>
  <c r="R2458" i="2"/>
  <c r="Q2459" i="2"/>
  <c r="R2459" i="2"/>
  <c r="Q2460" i="2"/>
  <c r="R2460" i="2"/>
  <c r="Q2461" i="2"/>
  <c r="R2461" i="2"/>
  <c r="Q2462" i="2"/>
  <c r="R2462" i="2"/>
  <c r="Q2463" i="2"/>
  <c r="R2463" i="2"/>
  <c r="Q2464" i="2"/>
  <c r="R2464" i="2"/>
  <c r="Q2465" i="2"/>
  <c r="R2465" i="2"/>
  <c r="Q2466" i="2"/>
  <c r="R2466" i="2"/>
  <c r="Q2467" i="2"/>
  <c r="R2467" i="2"/>
  <c r="Q2468" i="2"/>
  <c r="R2468" i="2"/>
  <c r="Q2469" i="2"/>
  <c r="R2469" i="2"/>
  <c r="Q2470" i="2"/>
  <c r="R2470" i="2"/>
  <c r="Q2471" i="2"/>
  <c r="R2471" i="2"/>
  <c r="Q2472" i="2"/>
  <c r="R2472" i="2"/>
  <c r="Q2473" i="2"/>
  <c r="R2473" i="2"/>
  <c r="Q2474" i="2"/>
  <c r="R2474" i="2"/>
  <c r="Q2475" i="2"/>
  <c r="R2475" i="2"/>
  <c r="Q2476" i="2"/>
  <c r="R2476" i="2"/>
  <c r="Q2477" i="2"/>
  <c r="R2477" i="2"/>
  <c r="Q2478" i="2"/>
  <c r="R2478" i="2"/>
  <c r="Q2479" i="2"/>
  <c r="R2479" i="2"/>
  <c r="Q2480" i="2"/>
  <c r="R2480" i="2"/>
  <c r="Q2481" i="2"/>
  <c r="R2481" i="2"/>
  <c r="Q2482" i="2"/>
  <c r="R2482" i="2"/>
  <c r="Q2483" i="2"/>
  <c r="R2483" i="2"/>
  <c r="Q2484" i="2"/>
  <c r="R2484" i="2"/>
  <c r="Q2485" i="2"/>
  <c r="R2485" i="2"/>
  <c r="Q2486" i="2"/>
  <c r="R2486" i="2"/>
  <c r="Q2487" i="2"/>
  <c r="R2487" i="2"/>
  <c r="Q2488" i="2"/>
  <c r="R2488" i="2"/>
  <c r="Q2489" i="2"/>
  <c r="R2489" i="2"/>
  <c r="Q2490" i="2"/>
  <c r="R2490" i="2"/>
  <c r="Q2491" i="2"/>
  <c r="R2491" i="2"/>
  <c r="Q2492" i="2"/>
  <c r="R2492" i="2"/>
  <c r="Q2493" i="2"/>
  <c r="R2493" i="2"/>
  <c r="Q2494" i="2"/>
  <c r="R2494" i="2"/>
  <c r="Q2495" i="2"/>
  <c r="R2495" i="2"/>
  <c r="Q2496" i="2"/>
  <c r="R2496" i="2"/>
  <c r="Q2497" i="2"/>
  <c r="R2497" i="2"/>
  <c r="Q2498" i="2"/>
  <c r="R2498" i="2"/>
  <c r="Q2499" i="2"/>
  <c r="R2499" i="2"/>
  <c r="Q2500" i="2"/>
  <c r="R2500" i="2"/>
  <c r="Q2501" i="2"/>
  <c r="R2501" i="2"/>
  <c r="Q2502" i="2"/>
  <c r="R2502" i="2"/>
  <c r="Q2503" i="2"/>
  <c r="R2503" i="2"/>
  <c r="Q2504" i="2"/>
  <c r="R2504" i="2"/>
  <c r="Q2505" i="2"/>
  <c r="R2505" i="2"/>
  <c r="Q2506" i="2"/>
  <c r="R2506" i="2"/>
  <c r="Q2507" i="2"/>
  <c r="R2507" i="2"/>
  <c r="Q2508" i="2"/>
  <c r="R2508" i="2"/>
  <c r="Q2509" i="2"/>
  <c r="R2509" i="2"/>
  <c r="Q2510" i="2"/>
  <c r="R2510" i="2"/>
  <c r="Q2511" i="2"/>
  <c r="R2511" i="2"/>
  <c r="Q2512" i="2"/>
  <c r="R2512" i="2"/>
  <c r="Q2513" i="2"/>
  <c r="R2513" i="2"/>
  <c r="Q2514" i="2"/>
  <c r="R2514" i="2"/>
  <c r="Q2515" i="2"/>
  <c r="R2515" i="2"/>
  <c r="Q2516" i="2"/>
  <c r="R2516" i="2"/>
  <c r="Q2517" i="2"/>
  <c r="R2517" i="2"/>
  <c r="Q2518" i="2"/>
  <c r="R2518" i="2"/>
  <c r="Q2519" i="2"/>
  <c r="R2519" i="2"/>
  <c r="Q2520" i="2"/>
  <c r="R2520" i="2"/>
  <c r="Q2521" i="2"/>
  <c r="R2521" i="2"/>
  <c r="Q2522" i="2"/>
  <c r="R2522" i="2"/>
  <c r="Q2523" i="2"/>
  <c r="R2523" i="2"/>
  <c r="Q2524" i="2"/>
  <c r="R2524" i="2"/>
  <c r="Q2525" i="2"/>
  <c r="R2525" i="2"/>
  <c r="Q2526" i="2"/>
  <c r="R2526" i="2"/>
  <c r="Q2527" i="2"/>
  <c r="R2527" i="2"/>
  <c r="Q2528" i="2"/>
  <c r="R2528" i="2"/>
  <c r="Q2529" i="2"/>
  <c r="R2529" i="2"/>
  <c r="Q2530" i="2"/>
  <c r="R2530" i="2"/>
  <c r="Q2531" i="2"/>
  <c r="R2531" i="2"/>
  <c r="Q2532" i="2"/>
  <c r="R2532" i="2"/>
  <c r="Q2533" i="2"/>
  <c r="R2533" i="2"/>
  <c r="Q2534" i="2"/>
  <c r="R2534" i="2"/>
  <c r="Q2535" i="2"/>
  <c r="R2535" i="2"/>
  <c r="Q2536" i="2"/>
  <c r="R2536" i="2"/>
  <c r="Q2537" i="2"/>
  <c r="R2537" i="2"/>
  <c r="Q2538" i="2"/>
  <c r="R2538" i="2"/>
  <c r="Q2539" i="2"/>
  <c r="R2539" i="2"/>
  <c r="Q2540" i="2"/>
  <c r="R2540" i="2"/>
  <c r="Q2541" i="2"/>
  <c r="R2541" i="2"/>
  <c r="Q2542" i="2"/>
  <c r="R2542" i="2"/>
  <c r="Q2543" i="2"/>
  <c r="R2543" i="2"/>
  <c r="Q2544" i="2"/>
  <c r="R2544" i="2"/>
  <c r="Q2545" i="2"/>
  <c r="R2545" i="2"/>
  <c r="Q2546" i="2"/>
  <c r="R2546" i="2"/>
  <c r="Q2547" i="2"/>
  <c r="R2547" i="2"/>
  <c r="Q2548" i="2"/>
  <c r="R2548" i="2"/>
  <c r="Q2549" i="2"/>
  <c r="R2549" i="2"/>
  <c r="Q2550" i="2"/>
  <c r="R2550" i="2"/>
  <c r="Q2551" i="2"/>
  <c r="R2551" i="2"/>
  <c r="Q2552" i="2"/>
  <c r="R2552" i="2"/>
  <c r="Q2553" i="2"/>
  <c r="R2553" i="2"/>
  <c r="Q2554" i="2"/>
  <c r="R2554" i="2"/>
  <c r="Q2555" i="2"/>
  <c r="R2555" i="2"/>
  <c r="Q2556" i="2"/>
  <c r="R2556" i="2"/>
  <c r="Q2557" i="2"/>
  <c r="R2557" i="2"/>
  <c r="Q2558" i="2"/>
  <c r="R2558" i="2"/>
  <c r="Q2559" i="2"/>
  <c r="R2559" i="2"/>
  <c r="Q2560" i="2"/>
  <c r="R2560" i="2"/>
  <c r="Q2561" i="2"/>
  <c r="R2561" i="2"/>
  <c r="Q2562" i="2"/>
  <c r="R2562" i="2"/>
  <c r="Q2563" i="2"/>
  <c r="R2563" i="2"/>
  <c r="Q2564" i="2"/>
  <c r="R2564" i="2"/>
  <c r="Q2565" i="2"/>
  <c r="R2565" i="2"/>
  <c r="Q2566" i="2"/>
  <c r="R2566" i="2"/>
  <c r="Q2567" i="2"/>
  <c r="R2567" i="2"/>
  <c r="Q2568" i="2"/>
  <c r="R2568" i="2"/>
  <c r="Q2569" i="2"/>
  <c r="R2569" i="2"/>
  <c r="Q2570" i="2"/>
  <c r="R2570" i="2"/>
  <c r="Q2571" i="2"/>
  <c r="R2571" i="2"/>
  <c r="Q2572" i="2"/>
  <c r="R2572" i="2"/>
  <c r="Q2573" i="2"/>
  <c r="R2573" i="2"/>
  <c r="Q2574" i="2"/>
  <c r="R2574" i="2"/>
  <c r="Q2575" i="2"/>
  <c r="R2575" i="2"/>
  <c r="Q2576" i="2"/>
  <c r="R2576" i="2"/>
  <c r="Q2577" i="2"/>
  <c r="R2577" i="2"/>
  <c r="Q2578" i="2"/>
  <c r="R2578" i="2"/>
  <c r="Q2579" i="2"/>
  <c r="R2579" i="2"/>
  <c r="Q2580" i="2"/>
  <c r="R2580" i="2"/>
  <c r="Q2581" i="2"/>
  <c r="R2581" i="2"/>
  <c r="Q2582" i="2"/>
  <c r="R2582" i="2"/>
  <c r="Q2583" i="2"/>
  <c r="R2583" i="2"/>
  <c r="Q2584" i="2"/>
  <c r="R2584" i="2"/>
  <c r="Q2585" i="2"/>
  <c r="R2585" i="2"/>
  <c r="Q2586" i="2"/>
  <c r="R2586" i="2"/>
  <c r="Q2587" i="2"/>
  <c r="R2587" i="2"/>
  <c r="Q2588" i="2"/>
  <c r="R2588" i="2"/>
  <c r="Q2589" i="2"/>
  <c r="R2589" i="2"/>
  <c r="Q2590" i="2"/>
  <c r="R2590" i="2"/>
  <c r="Q2591" i="2"/>
  <c r="R2591" i="2"/>
  <c r="Q2592" i="2"/>
  <c r="R2592" i="2"/>
  <c r="Q2593" i="2"/>
  <c r="R2593" i="2"/>
  <c r="Q2594" i="2"/>
  <c r="R2594" i="2"/>
  <c r="Q2595" i="2"/>
  <c r="R2595" i="2"/>
  <c r="Q2596" i="2"/>
  <c r="R2596" i="2"/>
  <c r="Q2597" i="2"/>
  <c r="R2597" i="2"/>
  <c r="Q2598" i="2"/>
  <c r="R2598" i="2"/>
  <c r="Q2599" i="2"/>
  <c r="R2599" i="2"/>
  <c r="Q2600" i="2"/>
  <c r="R2600" i="2"/>
  <c r="Q2601" i="2"/>
  <c r="R2601" i="2"/>
  <c r="Q2602" i="2"/>
  <c r="R2602" i="2"/>
  <c r="Q2603" i="2"/>
  <c r="R2603" i="2"/>
  <c r="Q2604" i="2"/>
  <c r="R2604" i="2"/>
  <c r="Q2605" i="2"/>
  <c r="R2605" i="2"/>
  <c r="Q2606" i="2"/>
  <c r="R2606" i="2"/>
  <c r="Q2607" i="2"/>
  <c r="R2607" i="2"/>
  <c r="Q2608" i="2"/>
  <c r="R2608" i="2"/>
  <c r="Q2609" i="2"/>
  <c r="R2609" i="2"/>
  <c r="Q2610" i="2"/>
  <c r="R2610" i="2"/>
  <c r="Q2611" i="2"/>
  <c r="R2611" i="2"/>
  <c r="Q2612" i="2"/>
  <c r="R2612" i="2"/>
  <c r="Q2613" i="2"/>
  <c r="R2613" i="2"/>
  <c r="Q2614" i="2"/>
  <c r="R2614" i="2"/>
  <c r="Q2615" i="2"/>
  <c r="R2615" i="2"/>
  <c r="Q2616" i="2"/>
  <c r="R2616" i="2"/>
  <c r="Q2617" i="2"/>
  <c r="R2617" i="2"/>
  <c r="Q2618" i="2"/>
  <c r="R2618" i="2"/>
  <c r="Q2619" i="2"/>
  <c r="R2619" i="2"/>
  <c r="Q2620" i="2"/>
  <c r="R2620" i="2"/>
  <c r="Q2621" i="2"/>
  <c r="R2621" i="2"/>
  <c r="Q2622" i="2"/>
  <c r="R2622" i="2"/>
  <c r="Q2623" i="2"/>
  <c r="R2623" i="2"/>
  <c r="Q2624" i="2"/>
  <c r="R2624" i="2"/>
  <c r="Q2625" i="2"/>
  <c r="R2625" i="2"/>
  <c r="Q2626" i="2"/>
  <c r="R2626" i="2"/>
  <c r="Q2627" i="2"/>
  <c r="R2627" i="2"/>
  <c r="Q2628" i="2"/>
  <c r="R2628" i="2"/>
  <c r="Q2629" i="2"/>
  <c r="R2629" i="2"/>
  <c r="Q2630" i="2"/>
  <c r="R2630" i="2"/>
  <c r="Q2631" i="2"/>
  <c r="R2631" i="2"/>
  <c r="Q2632" i="2"/>
  <c r="R2632" i="2"/>
  <c r="Q2633" i="2"/>
  <c r="R2633" i="2"/>
  <c r="Q2634" i="2"/>
  <c r="R2634" i="2"/>
  <c r="Q2635" i="2"/>
  <c r="R2635" i="2"/>
  <c r="Q2636" i="2"/>
  <c r="R2636" i="2"/>
  <c r="Q2637" i="2"/>
  <c r="R2637" i="2"/>
  <c r="Q2638" i="2"/>
  <c r="R2638" i="2"/>
  <c r="Q2639" i="2"/>
  <c r="R2639" i="2"/>
  <c r="Q2640" i="2"/>
  <c r="R2640" i="2"/>
  <c r="Q2641" i="2"/>
  <c r="R2641" i="2"/>
  <c r="Q2642" i="2"/>
  <c r="R2642" i="2"/>
  <c r="Q2643" i="2"/>
  <c r="R2643" i="2"/>
  <c r="Q2644" i="2"/>
  <c r="R2644" i="2"/>
  <c r="Q2645" i="2"/>
  <c r="R2645" i="2"/>
  <c r="Q2646" i="2"/>
  <c r="R2646" i="2"/>
  <c r="Q2647" i="2"/>
  <c r="R2647" i="2"/>
  <c r="Q2648" i="2"/>
  <c r="R2648" i="2"/>
  <c r="Q2649" i="2"/>
  <c r="R2649" i="2"/>
  <c r="Q2650" i="2"/>
  <c r="R2650" i="2"/>
  <c r="Q2651" i="2"/>
  <c r="R2651" i="2"/>
  <c r="Q2652" i="2"/>
  <c r="R2652" i="2"/>
  <c r="Q2653" i="2"/>
  <c r="R2653" i="2"/>
  <c r="Q2654" i="2"/>
  <c r="R2654" i="2"/>
  <c r="Q2655" i="2"/>
  <c r="R2655" i="2"/>
  <c r="Q2656" i="2"/>
  <c r="R2656" i="2"/>
  <c r="Q2657" i="2"/>
  <c r="R2657" i="2"/>
  <c r="Q2658" i="2"/>
  <c r="R2658" i="2"/>
  <c r="Q2659" i="2"/>
  <c r="R2659" i="2"/>
  <c r="Q2660" i="2"/>
  <c r="R2660" i="2"/>
  <c r="Q2661" i="2"/>
  <c r="R2661" i="2"/>
  <c r="Q2662" i="2"/>
  <c r="R2662" i="2"/>
  <c r="Q2663" i="2"/>
  <c r="R2663" i="2"/>
  <c r="Q2664" i="2"/>
  <c r="R2664" i="2"/>
  <c r="Q2665" i="2"/>
  <c r="R2665" i="2"/>
  <c r="Q2666" i="2"/>
  <c r="R2666" i="2"/>
  <c r="Q2667" i="2"/>
  <c r="R2667" i="2"/>
  <c r="Q2668" i="2"/>
  <c r="R2668" i="2"/>
  <c r="Q2669" i="2"/>
  <c r="R2669" i="2"/>
  <c r="Q2670" i="2"/>
  <c r="R2670" i="2"/>
  <c r="Q2671" i="2"/>
  <c r="R2671" i="2"/>
  <c r="Q2672" i="2"/>
  <c r="R2672" i="2"/>
  <c r="Q2673" i="2"/>
  <c r="R2673" i="2"/>
  <c r="Q2674" i="2"/>
  <c r="R2674" i="2"/>
  <c r="Q2675" i="2"/>
  <c r="R2675" i="2"/>
  <c r="Q2676" i="2"/>
  <c r="R2676" i="2"/>
  <c r="Q2677" i="2"/>
  <c r="R2677" i="2"/>
  <c r="Q2678" i="2"/>
  <c r="R2678" i="2"/>
  <c r="Q2679" i="2"/>
  <c r="R2679" i="2"/>
  <c r="Q2680" i="2"/>
  <c r="R2680" i="2"/>
  <c r="Q2681" i="2"/>
  <c r="R2681" i="2"/>
  <c r="Q2682" i="2"/>
  <c r="R2682" i="2"/>
  <c r="Q2683" i="2"/>
  <c r="R2683" i="2"/>
  <c r="Q2684" i="2"/>
  <c r="R2684" i="2"/>
  <c r="Q2685" i="2"/>
  <c r="R2685" i="2"/>
  <c r="Q2686" i="2"/>
  <c r="R2686" i="2"/>
  <c r="Q2687" i="2"/>
  <c r="R2687" i="2"/>
  <c r="Q2688" i="2"/>
  <c r="R2688" i="2"/>
  <c r="Q2689" i="2"/>
  <c r="R2689" i="2"/>
  <c r="Q2690" i="2"/>
  <c r="R2690" i="2"/>
  <c r="Q2691" i="2"/>
  <c r="R2691" i="2"/>
  <c r="Q2692" i="2"/>
  <c r="R2692" i="2"/>
  <c r="Q2693" i="2"/>
  <c r="R2693" i="2"/>
  <c r="Q2694" i="2"/>
  <c r="R2694" i="2"/>
  <c r="Q2695" i="2"/>
  <c r="R2695" i="2"/>
  <c r="Q2696" i="2"/>
  <c r="R2696" i="2"/>
  <c r="Q2697" i="2"/>
  <c r="R2697" i="2"/>
  <c r="Q2698" i="2"/>
  <c r="R2698" i="2"/>
  <c r="Q2699" i="2"/>
  <c r="R2699" i="2"/>
  <c r="Q2700" i="2"/>
  <c r="R2700" i="2"/>
  <c r="Q2701" i="2"/>
  <c r="R2701" i="2"/>
  <c r="Q2702" i="2"/>
  <c r="R2702" i="2"/>
  <c r="Q2703" i="2"/>
  <c r="R2703" i="2"/>
  <c r="Q2704" i="2"/>
  <c r="R2704" i="2"/>
  <c r="Q2705" i="2"/>
  <c r="R2705" i="2"/>
  <c r="Q2706" i="2"/>
  <c r="R2706" i="2"/>
  <c r="Q2707" i="2"/>
  <c r="R2707" i="2"/>
  <c r="Q2708" i="2"/>
  <c r="R2708" i="2"/>
  <c r="Q2709" i="2"/>
  <c r="R2709" i="2"/>
  <c r="Q2710" i="2"/>
  <c r="R2710" i="2"/>
  <c r="Q2711" i="2"/>
  <c r="R2711" i="2"/>
  <c r="Q2712" i="2"/>
  <c r="R2712" i="2"/>
  <c r="Q2713" i="2"/>
  <c r="R2713" i="2"/>
  <c r="Q2714" i="2"/>
  <c r="R2714" i="2"/>
  <c r="Q2715" i="2"/>
  <c r="R2715" i="2"/>
  <c r="Q2716" i="2"/>
  <c r="R2716" i="2"/>
  <c r="Q2717" i="2"/>
  <c r="R2717" i="2"/>
  <c r="Q2718" i="2"/>
  <c r="R2718" i="2"/>
  <c r="Q2719" i="2"/>
  <c r="R2719" i="2"/>
  <c r="Q2720" i="2"/>
  <c r="R2720" i="2"/>
  <c r="Q2721" i="2"/>
  <c r="R2721" i="2"/>
  <c r="Q2722" i="2"/>
  <c r="R2722" i="2"/>
  <c r="Q2723" i="2"/>
  <c r="R2723" i="2"/>
  <c r="Q2724" i="2"/>
  <c r="R2724" i="2"/>
  <c r="Q2725" i="2"/>
  <c r="R2725" i="2"/>
  <c r="Q2726" i="2"/>
  <c r="R2726" i="2"/>
  <c r="Q2727" i="2"/>
  <c r="R2727" i="2"/>
  <c r="Q2728" i="2"/>
  <c r="R2728" i="2"/>
  <c r="Q2729" i="2"/>
  <c r="R2729" i="2"/>
  <c r="Q2730" i="2"/>
  <c r="R2730" i="2"/>
  <c r="Q2731" i="2"/>
  <c r="R2731" i="2"/>
  <c r="Q2732" i="2"/>
  <c r="R2732" i="2"/>
  <c r="Q2733" i="2"/>
  <c r="R2733" i="2"/>
  <c r="Q2734" i="2"/>
  <c r="R2734" i="2"/>
  <c r="Q2735" i="2"/>
  <c r="R2735" i="2"/>
  <c r="Q2736" i="2"/>
  <c r="R2736" i="2"/>
  <c r="Q2737" i="2"/>
  <c r="R2737" i="2"/>
  <c r="Q2738" i="2"/>
  <c r="R2738" i="2"/>
  <c r="Q2739" i="2"/>
  <c r="R2739" i="2"/>
  <c r="Q2740" i="2"/>
  <c r="R2740" i="2"/>
  <c r="Q2741" i="2"/>
  <c r="R2741" i="2"/>
  <c r="Q2742" i="2"/>
  <c r="R2742" i="2"/>
  <c r="Q2743" i="2"/>
  <c r="R2743" i="2"/>
  <c r="Q2744" i="2"/>
  <c r="R2744" i="2"/>
  <c r="Q2745" i="2"/>
  <c r="R2745" i="2"/>
  <c r="Q2746" i="2"/>
  <c r="R2746" i="2"/>
  <c r="Q2747" i="2"/>
  <c r="R2747" i="2"/>
  <c r="Q2748" i="2"/>
  <c r="R2748" i="2"/>
  <c r="Q2749" i="2"/>
  <c r="R2749" i="2"/>
  <c r="Q2750" i="2"/>
  <c r="R2750" i="2"/>
  <c r="Q2751" i="2"/>
  <c r="R2751" i="2"/>
  <c r="Q2752" i="2"/>
  <c r="R2752" i="2"/>
  <c r="Q2753" i="2"/>
  <c r="R2753" i="2"/>
  <c r="Q2754" i="2"/>
  <c r="R2754" i="2"/>
  <c r="Q2755" i="2"/>
  <c r="R2755" i="2"/>
  <c r="Q2756" i="2"/>
  <c r="R2756" i="2"/>
  <c r="Q2757" i="2"/>
  <c r="R2757" i="2"/>
  <c r="Q2758" i="2"/>
  <c r="R2758" i="2"/>
  <c r="Q2759" i="2"/>
  <c r="R2759" i="2"/>
  <c r="Q2760" i="2"/>
  <c r="R2760" i="2"/>
  <c r="Q2761" i="2"/>
  <c r="R2761" i="2"/>
  <c r="Q2762" i="2"/>
  <c r="R2762" i="2"/>
  <c r="Q2763" i="2"/>
  <c r="R2763" i="2"/>
  <c r="Q2764" i="2"/>
  <c r="R2764" i="2"/>
  <c r="Q2765" i="2"/>
  <c r="R2765" i="2"/>
  <c r="Q2766" i="2"/>
  <c r="R2766" i="2"/>
  <c r="Q2767" i="2"/>
  <c r="R2767" i="2"/>
  <c r="Q2768" i="2"/>
  <c r="R2768" i="2"/>
  <c r="Q2769" i="2"/>
  <c r="R2769" i="2"/>
  <c r="Q2770" i="2"/>
  <c r="R2770" i="2"/>
  <c r="Q2771" i="2"/>
  <c r="R2771" i="2"/>
  <c r="Q2772" i="2"/>
  <c r="R2772" i="2"/>
  <c r="Q2773" i="2"/>
  <c r="R2773" i="2"/>
  <c r="Q2774" i="2"/>
  <c r="R2774" i="2"/>
  <c r="Q2775" i="2"/>
  <c r="R2775" i="2"/>
  <c r="Q2776" i="2"/>
  <c r="R2776" i="2"/>
  <c r="Q2777" i="2"/>
  <c r="R2777" i="2"/>
  <c r="Q2778" i="2"/>
  <c r="R2778" i="2"/>
  <c r="Q2779" i="2"/>
  <c r="R2779" i="2"/>
  <c r="Q2780" i="2"/>
  <c r="R2780" i="2"/>
  <c r="Q2781" i="2"/>
  <c r="R2781" i="2"/>
  <c r="Q2782" i="2"/>
  <c r="R2782" i="2"/>
  <c r="Q2783" i="2"/>
  <c r="R2783" i="2"/>
  <c r="Q2784" i="2"/>
  <c r="R2784" i="2"/>
  <c r="Q2785" i="2"/>
  <c r="R2785" i="2"/>
  <c r="Q2786" i="2"/>
  <c r="R2786" i="2"/>
  <c r="Q2787" i="2"/>
  <c r="R2787" i="2"/>
  <c r="Q2788" i="2"/>
  <c r="R2788" i="2"/>
  <c r="Q2789" i="2"/>
  <c r="R2789" i="2"/>
  <c r="Q2790" i="2"/>
  <c r="R2790" i="2"/>
  <c r="Q2791" i="2"/>
  <c r="R2791" i="2"/>
  <c r="Q2792" i="2"/>
  <c r="R2792" i="2"/>
  <c r="Q2793" i="2"/>
  <c r="R2793" i="2"/>
  <c r="Q2794" i="2"/>
  <c r="R2794" i="2"/>
  <c r="Q2795" i="2"/>
  <c r="R2795" i="2"/>
  <c r="Q2796" i="2"/>
  <c r="R2796" i="2"/>
  <c r="Q2797" i="2"/>
  <c r="R2797" i="2"/>
  <c r="Q2798" i="2"/>
  <c r="R2798" i="2"/>
  <c r="Q2799" i="2"/>
  <c r="R2799" i="2"/>
  <c r="Q2800" i="2"/>
  <c r="R2800" i="2"/>
  <c r="Q2801" i="2"/>
  <c r="R2801" i="2"/>
  <c r="Q2802" i="2"/>
  <c r="R2802" i="2"/>
  <c r="Q2803" i="2"/>
  <c r="R2803" i="2"/>
  <c r="Q2804" i="2"/>
  <c r="R2804" i="2"/>
  <c r="Q2805" i="2"/>
  <c r="R2805" i="2"/>
  <c r="Q2806" i="2"/>
  <c r="R2806" i="2"/>
  <c r="Q2807" i="2"/>
  <c r="R2807" i="2"/>
  <c r="Q2808" i="2"/>
  <c r="R2808" i="2"/>
  <c r="Q2809" i="2"/>
  <c r="R2809" i="2"/>
  <c r="Q2810" i="2"/>
  <c r="R2810" i="2"/>
  <c r="Q2811" i="2"/>
  <c r="R2811" i="2"/>
  <c r="Q2812" i="2"/>
  <c r="R2812" i="2"/>
  <c r="Q2813" i="2"/>
  <c r="R2813" i="2"/>
  <c r="Q2814" i="2"/>
  <c r="R2814" i="2"/>
  <c r="Q2815" i="2"/>
  <c r="R2815" i="2"/>
  <c r="Q2816" i="2"/>
  <c r="R2816" i="2"/>
  <c r="Q2817" i="2"/>
  <c r="R2817" i="2"/>
  <c r="Q2818" i="2"/>
  <c r="R2818" i="2"/>
  <c r="Q2819" i="2"/>
  <c r="R2819" i="2"/>
  <c r="Q2820" i="2"/>
  <c r="R2820" i="2"/>
  <c r="Q2821" i="2"/>
  <c r="R2821" i="2"/>
  <c r="Q2822" i="2"/>
  <c r="R2822" i="2"/>
  <c r="Q2823" i="2"/>
  <c r="R2823" i="2"/>
  <c r="Q2824" i="2"/>
  <c r="R2824" i="2"/>
  <c r="Q2825" i="2"/>
  <c r="R2825" i="2"/>
  <c r="Q2826" i="2"/>
  <c r="R2826" i="2"/>
  <c r="Q2827" i="2"/>
  <c r="R2827" i="2"/>
  <c r="Q2828" i="2"/>
  <c r="R2828" i="2"/>
  <c r="Q2829" i="2"/>
  <c r="R2829" i="2"/>
  <c r="Q2830" i="2"/>
  <c r="R2830" i="2"/>
  <c r="Q2831" i="2"/>
  <c r="R2831" i="2"/>
  <c r="Q2832" i="2"/>
  <c r="R2832" i="2"/>
  <c r="Q2833" i="2"/>
  <c r="R2833" i="2"/>
  <c r="Q2834" i="2"/>
  <c r="R2834" i="2"/>
  <c r="Q2835" i="2"/>
  <c r="R2835" i="2"/>
  <c r="Q2836" i="2"/>
  <c r="R2836" i="2"/>
  <c r="Q2837" i="2"/>
  <c r="R2837" i="2"/>
  <c r="Q2838" i="2"/>
  <c r="R2838" i="2"/>
  <c r="Q2839" i="2"/>
  <c r="R2839" i="2"/>
  <c r="Q2840" i="2"/>
  <c r="R2840" i="2"/>
  <c r="Q2841" i="2"/>
  <c r="R2841" i="2"/>
  <c r="Q2842" i="2"/>
  <c r="R2842" i="2"/>
  <c r="Q2843" i="2"/>
  <c r="R2843" i="2"/>
  <c r="Q2844" i="2"/>
  <c r="R2844" i="2"/>
  <c r="Q2845" i="2"/>
  <c r="R2845" i="2"/>
  <c r="Q2846" i="2"/>
  <c r="R2846" i="2"/>
  <c r="Q2847" i="2"/>
  <c r="R2847" i="2"/>
  <c r="Q2848" i="2"/>
  <c r="R2848" i="2"/>
  <c r="Q2849" i="2"/>
  <c r="R2849" i="2"/>
  <c r="Q2850" i="2"/>
  <c r="R2850" i="2"/>
  <c r="Q2851" i="2"/>
  <c r="R2851" i="2"/>
  <c r="Q2852" i="2"/>
  <c r="R2852" i="2"/>
  <c r="Q2853" i="2"/>
  <c r="R2853" i="2"/>
  <c r="Q2854" i="2"/>
  <c r="R2854" i="2"/>
  <c r="Q2855" i="2"/>
  <c r="R2855" i="2"/>
  <c r="Q2856" i="2"/>
  <c r="R2856" i="2"/>
  <c r="Q2857" i="2"/>
  <c r="R2857" i="2"/>
  <c r="Q2858" i="2"/>
  <c r="R2858" i="2"/>
  <c r="Q2859" i="2"/>
  <c r="R2859" i="2"/>
  <c r="Q2860" i="2"/>
  <c r="R2860" i="2"/>
  <c r="Q2861" i="2"/>
  <c r="R2861" i="2"/>
  <c r="Q2862" i="2"/>
  <c r="R2862" i="2"/>
  <c r="Q2863" i="2"/>
  <c r="R2863" i="2"/>
  <c r="Q2864" i="2"/>
  <c r="R2864" i="2"/>
  <c r="Q2865" i="2"/>
  <c r="R2865" i="2"/>
  <c r="Q2866" i="2"/>
  <c r="R2866" i="2"/>
  <c r="Q2867" i="2"/>
  <c r="R2867" i="2"/>
  <c r="Q2868" i="2"/>
  <c r="R2868" i="2"/>
  <c r="Q2869" i="2"/>
  <c r="R2869" i="2"/>
  <c r="Q2870" i="2"/>
  <c r="R2870" i="2"/>
  <c r="Q2871" i="2"/>
  <c r="R2871" i="2"/>
  <c r="Q2872" i="2"/>
  <c r="R2872" i="2"/>
  <c r="Q2873" i="2"/>
  <c r="R2873" i="2"/>
  <c r="Q2874" i="2"/>
  <c r="R2874" i="2"/>
  <c r="Q2875" i="2"/>
  <c r="R2875" i="2"/>
  <c r="Q2876" i="2"/>
  <c r="R2876" i="2"/>
  <c r="Q2877" i="2"/>
  <c r="R2877" i="2"/>
  <c r="Q2878" i="2"/>
  <c r="R2878" i="2"/>
  <c r="Q2879" i="2"/>
  <c r="R2879" i="2"/>
  <c r="Q2880" i="2"/>
  <c r="R2880" i="2"/>
  <c r="Q2881" i="2"/>
  <c r="R2881" i="2"/>
  <c r="Q2882" i="2"/>
  <c r="R2882" i="2"/>
  <c r="Q2883" i="2"/>
  <c r="R2883" i="2"/>
  <c r="Q2884" i="2"/>
  <c r="R2884" i="2"/>
  <c r="Q2885" i="2"/>
  <c r="R2885" i="2"/>
  <c r="Q2886" i="2"/>
  <c r="R2886" i="2"/>
  <c r="Q2887" i="2"/>
  <c r="R2887" i="2"/>
  <c r="Q2888" i="2"/>
  <c r="R2888" i="2"/>
  <c r="Q2889" i="2"/>
  <c r="R2889" i="2"/>
  <c r="Q2890" i="2"/>
  <c r="R2890" i="2"/>
  <c r="Q2891" i="2"/>
  <c r="R2891" i="2"/>
  <c r="Q2892" i="2"/>
  <c r="R2892" i="2"/>
  <c r="Q2893" i="2"/>
  <c r="R2893" i="2"/>
  <c r="Q2894" i="2"/>
  <c r="R2894" i="2"/>
  <c r="Q2895" i="2"/>
  <c r="R2895" i="2"/>
  <c r="Q2896" i="2"/>
  <c r="R2896" i="2"/>
  <c r="Q2897" i="2"/>
  <c r="R2897" i="2"/>
  <c r="Q2898" i="2"/>
  <c r="R2898" i="2"/>
  <c r="Q2899" i="2"/>
  <c r="R2899" i="2"/>
  <c r="Q2900" i="2"/>
  <c r="R2900" i="2"/>
  <c r="Q2901" i="2"/>
  <c r="R2901" i="2"/>
  <c r="Q2902" i="2"/>
  <c r="R2902" i="2"/>
  <c r="Q2903" i="2"/>
  <c r="R2903" i="2"/>
  <c r="Q2904" i="2"/>
  <c r="R2904" i="2"/>
  <c r="Q2905" i="2"/>
  <c r="R2905" i="2"/>
  <c r="Q2906" i="2"/>
  <c r="R2906" i="2"/>
  <c r="Q2907" i="2"/>
  <c r="R2907" i="2"/>
  <c r="Q2908" i="2"/>
  <c r="R2908" i="2"/>
  <c r="Q2909" i="2"/>
  <c r="R2909" i="2"/>
  <c r="Q2910" i="2"/>
  <c r="R2910" i="2"/>
  <c r="Q2911" i="2"/>
  <c r="R2911" i="2"/>
  <c r="Q2912" i="2"/>
  <c r="R2912" i="2"/>
  <c r="Q2913" i="2"/>
  <c r="R2913" i="2"/>
  <c r="Q2914" i="2"/>
  <c r="R2914" i="2"/>
  <c r="Q2915" i="2"/>
  <c r="R2915" i="2"/>
  <c r="Q2916" i="2"/>
  <c r="R2916" i="2"/>
  <c r="Q2917" i="2"/>
  <c r="R2917" i="2"/>
  <c r="Q2918" i="2"/>
  <c r="R2918" i="2"/>
  <c r="Q2919" i="2"/>
  <c r="R2919" i="2"/>
  <c r="Q2920" i="2"/>
  <c r="R2920" i="2"/>
  <c r="Q2921" i="2"/>
  <c r="R2921" i="2"/>
  <c r="Q2922" i="2"/>
  <c r="R2922" i="2"/>
  <c r="Q2923" i="2"/>
  <c r="R2923" i="2"/>
  <c r="Q2924" i="2"/>
  <c r="R2924" i="2"/>
  <c r="Q2925" i="2"/>
  <c r="R2925" i="2"/>
  <c r="Q2926" i="2"/>
  <c r="R2926" i="2"/>
  <c r="Q2927" i="2"/>
  <c r="R2927" i="2"/>
  <c r="Q2928" i="2"/>
  <c r="R2928" i="2"/>
  <c r="Q2929" i="2"/>
  <c r="R2929" i="2"/>
  <c r="Q2930" i="2"/>
  <c r="R2930" i="2"/>
  <c r="Q2931" i="2"/>
  <c r="R2931" i="2"/>
  <c r="Q2932" i="2"/>
  <c r="R2932" i="2"/>
  <c r="Q2933" i="2"/>
  <c r="R2933" i="2"/>
  <c r="Q2934" i="2"/>
  <c r="R2934" i="2"/>
  <c r="Q2935" i="2"/>
  <c r="R2935" i="2"/>
  <c r="Q2936" i="2"/>
  <c r="R2936" i="2"/>
  <c r="Q2937" i="2"/>
  <c r="R2937" i="2"/>
  <c r="Q2938" i="2"/>
  <c r="R2938" i="2"/>
  <c r="Q2939" i="2"/>
  <c r="R2939" i="2"/>
  <c r="Q2940" i="2"/>
  <c r="R2940" i="2"/>
  <c r="Q2941" i="2"/>
  <c r="R2941" i="2"/>
  <c r="Q2942" i="2"/>
  <c r="R2942" i="2"/>
  <c r="Q2943" i="2"/>
  <c r="R2943" i="2"/>
  <c r="Q2944" i="2"/>
  <c r="R2944" i="2"/>
  <c r="Q2945" i="2"/>
  <c r="R2945" i="2"/>
  <c r="Q2946" i="2"/>
  <c r="R2946" i="2"/>
  <c r="Q2947" i="2"/>
  <c r="R2947" i="2"/>
  <c r="Q2948" i="2"/>
  <c r="R2948" i="2"/>
  <c r="Q2949" i="2"/>
  <c r="R2949" i="2"/>
  <c r="Q2950" i="2"/>
  <c r="R2950" i="2"/>
  <c r="Q2951" i="2"/>
  <c r="R2951" i="2"/>
  <c r="Q2952" i="2"/>
  <c r="R2952" i="2"/>
  <c r="Q2953" i="2"/>
  <c r="R2953" i="2"/>
  <c r="Q2954" i="2"/>
  <c r="R2954" i="2"/>
  <c r="Q2955" i="2"/>
  <c r="R2955" i="2"/>
  <c r="Q2956" i="2"/>
  <c r="R2956" i="2"/>
  <c r="Q2957" i="2"/>
  <c r="R2957" i="2"/>
  <c r="Q2958" i="2"/>
  <c r="R2958" i="2"/>
  <c r="Q2959" i="2"/>
  <c r="R2959" i="2"/>
  <c r="Q2960" i="2"/>
  <c r="R2960" i="2"/>
  <c r="Q2961" i="2"/>
  <c r="R2961" i="2"/>
  <c r="Q2962" i="2"/>
  <c r="R2962" i="2"/>
  <c r="Q2963" i="2"/>
  <c r="R2963" i="2"/>
  <c r="Q2964" i="2"/>
  <c r="R2964" i="2"/>
  <c r="Q2965" i="2"/>
  <c r="R2965" i="2"/>
  <c r="Q2966" i="2"/>
  <c r="R2966" i="2"/>
  <c r="Q2967" i="2"/>
  <c r="R2967" i="2"/>
  <c r="Q2968" i="2"/>
  <c r="R2968" i="2"/>
  <c r="Q2969" i="2"/>
  <c r="R2969" i="2"/>
  <c r="Q2970" i="2"/>
  <c r="R2970" i="2"/>
  <c r="Q2971" i="2"/>
  <c r="R2971" i="2"/>
  <c r="Q2972" i="2"/>
  <c r="R2972" i="2"/>
  <c r="Q2973" i="2"/>
  <c r="R2973" i="2"/>
  <c r="Q2974" i="2"/>
  <c r="R2974" i="2"/>
  <c r="Q2975" i="2"/>
  <c r="R2975" i="2"/>
  <c r="Q2976" i="2"/>
  <c r="R2976" i="2"/>
  <c r="Q2977" i="2"/>
  <c r="R2977" i="2"/>
  <c r="Q2978" i="2"/>
  <c r="R2978" i="2"/>
  <c r="Q2979" i="2"/>
  <c r="R2979" i="2"/>
  <c r="Q2980" i="2"/>
  <c r="R2980" i="2"/>
  <c r="Q2981" i="2"/>
  <c r="R2981" i="2"/>
  <c r="Q2982" i="2"/>
  <c r="R2982" i="2"/>
  <c r="Q2983" i="2"/>
  <c r="R2983" i="2"/>
  <c r="Q2984" i="2"/>
  <c r="R2984" i="2"/>
  <c r="Q2985" i="2"/>
  <c r="R2985" i="2"/>
  <c r="Q2986" i="2"/>
  <c r="R2986" i="2"/>
  <c r="Q2987" i="2"/>
  <c r="R2987" i="2"/>
  <c r="Q2988" i="2"/>
  <c r="R2988" i="2"/>
  <c r="Q2989" i="2"/>
  <c r="R2989" i="2"/>
  <c r="Q2990" i="2"/>
  <c r="R2990" i="2"/>
  <c r="Q2991" i="2"/>
  <c r="R2991" i="2"/>
  <c r="Q2992" i="2"/>
  <c r="R2992" i="2"/>
  <c r="Q2993" i="2"/>
  <c r="R2993" i="2"/>
  <c r="Q2994" i="2"/>
  <c r="R2994" i="2"/>
  <c r="Q2995" i="2"/>
  <c r="R2995" i="2"/>
  <c r="Q2996" i="2"/>
  <c r="R2996" i="2"/>
  <c r="Q2997" i="2"/>
  <c r="R2997" i="2"/>
  <c r="Q2998" i="2"/>
  <c r="R2998" i="2"/>
  <c r="Q2999" i="2"/>
  <c r="R2999" i="2"/>
  <c r="Q3000" i="2"/>
  <c r="R3000" i="2"/>
  <c r="Q3001" i="2"/>
  <c r="R3001" i="2"/>
  <c r="Q3002" i="2"/>
  <c r="R3002" i="2"/>
  <c r="Q3003" i="2"/>
  <c r="R3003" i="2"/>
  <c r="Q3004" i="2"/>
  <c r="R3004" i="2"/>
  <c r="Q3005" i="2"/>
  <c r="R3005" i="2"/>
  <c r="Q3006" i="2"/>
  <c r="R3006" i="2"/>
  <c r="Q3007" i="2"/>
  <c r="R3007" i="2"/>
  <c r="Q3008" i="2"/>
  <c r="R3008" i="2"/>
  <c r="Q3009" i="2"/>
  <c r="R3009" i="2"/>
  <c r="Q3010" i="2"/>
  <c r="R3010" i="2"/>
  <c r="Q3011" i="2"/>
  <c r="R3011" i="2"/>
  <c r="Q3012" i="2"/>
  <c r="R3012" i="2"/>
  <c r="Q3013" i="2"/>
  <c r="R3013" i="2"/>
  <c r="Q3014" i="2"/>
  <c r="R3014" i="2"/>
  <c r="Q3015" i="2"/>
  <c r="R3015" i="2"/>
  <c r="Q3016" i="2"/>
  <c r="R3016" i="2"/>
  <c r="Q3017" i="2"/>
  <c r="R3017" i="2"/>
  <c r="Q3018" i="2"/>
  <c r="R3018" i="2"/>
  <c r="Q3019" i="2"/>
  <c r="R3019" i="2"/>
  <c r="Q3020" i="2"/>
  <c r="R3020" i="2"/>
  <c r="Q3021" i="2"/>
  <c r="R3021" i="2"/>
  <c r="Q3022" i="2"/>
  <c r="R3022" i="2"/>
  <c r="Q3023" i="2"/>
  <c r="R3023" i="2"/>
  <c r="Q3024" i="2"/>
  <c r="R3024" i="2"/>
  <c r="Q3025" i="2"/>
  <c r="R3025" i="2"/>
  <c r="Q3026" i="2"/>
  <c r="R3026" i="2"/>
  <c r="Q3027" i="2"/>
  <c r="R3027" i="2"/>
  <c r="Q3028" i="2"/>
  <c r="R3028" i="2"/>
  <c r="Q3029" i="2"/>
  <c r="R3029" i="2"/>
  <c r="Q3030" i="2"/>
  <c r="R3030" i="2"/>
  <c r="Q3031" i="2"/>
  <c r="R3031" i="2"/>
  <c r="Q3032" i="2"/>
  <c r="R3032" i="2"/>
  <c r="Q3033" i="2"/>
  <c r="R3033" i="2"/>
  <c r="Q3034" i="2"/>
  <c r="R3034" i="2"/>
  <c r="Q3035" i="2"/>
  <c r="R3035" i="2"/>
  <c r="Q3036" i="2"/>
  <c r="R3036" i="2"/>
  <c r="Q3037" i="2"/>
  <c r="R3037" i="2"/>
  <c r="Q3038" i="2"/>
  <c r="R3038" i="2"/>
  <c r="Q3039" i="2"/>
  <c r="R3039" i="2"/>
  <c r="Q3040" i="2"/>
  <c r="R3040" i="2"/>
  <c r="Q3041" i="2"/>
  <c r="R3041" i="2"/>
  <c r="Q3042" i="2"/>
  <c r="R3042" i="2"/>
  <c r="Q3043" i="2"/>
  <c r="R3043" i="2"/>
  <c r="Q3044" i="2"/>
  <c r="R3044" i="2"/>
  <c r="Q3045" i="2"/>
  <c r="R3045" i="2"/>
  <c r="Q3046" i="2"/>
  <c r="R3046" i="2"/>
  <c r="Q3047" i="2"/>
  <c r="R3047" i="2"/>
  <c r="Q3048" i="2"/>
  <c r="R3048" i="2"/>
  <c r="Q3049" i="2"/>
  <c r="R3049" i="2"/>
  <c r="Q3050" i="2"/>
  <c r="R3050" i="2"/>
  <c r="Q3051" i="2"/>
  <c r="R3051" i="2"/>
  <c r="Q3052" i="2"/>
  <c r="R3052" i="2"/>
  <c r="Q3053" i="2"/>
  <c r="R3053" i="2"/>
  <c r="Q3054" i="2"/>
  <c r="R3054" i="2"/>
  <c r="Q3055" i="2"/>
  <c r="R3055" i="2"/>
  <c r="Q3056" i="2"/>
  <c r="R3056" i="2"/>
  <c r="Q3057" i="2"/>
  <c r="R3057" i="2"/>
  <c r="Q3058" i="2"/>
  <c r="R3058" i="2"/>
  <c r="Q3059" i="2"/>
  <c r="R3059" i="2"/>
  <c r="Q3060" i="2"/>
  <c r="R3060" i="2"/>
  <c r="Q3061" i="2"/>
  <c r="R3061" i="2"/>
  <c r="Q3062" i="2"/>
  <c r="R3062" i="2"/>
  <c r="Q3063" i="2"/>
  <c r="R3063" i="2"/>
  <c r="Q3064" i="2"/>
  <c r="R3064" i="2"/>
  <c r="Q3065" i="2"/>
  <c r="R3065" i="2"/>
  <c r="Q3066" i="2"/>
  <c r="R3066" i="2"/>
  <c r="Q3067" i="2"/>
  <c r="R3067" i="2"/>
  <c r="Q3068" i="2"/>
  <c r="R3068" i="2"/>
  <c r="Q3069" i="2"/>
  <c r="R3069" i="2"/>
  <c r="Q3070" i="2"/>
  <c r="R3070" i="2"/>
  <c r="Q3071" i="2"/>
  <c r="R3071" i="2"/>
  <c r="Q3072" i="2"/>
  <c r="R3072" i="2"/>
  <c r="Q3073" i="2"/>
  <c r="R3073" i="2"/>
  <c r="Q3074" i="2"/>
  <c r="R3074" i="2"/>
  <c r="Q3075" i="2"/>
  <c r="R3075" i="2"/>
  <c r="Q3076" i="2"/>
  <c r="R3076" i="2"/>
  <c r="Q3077" i="2"/>
  <c r="R3077" i="2"/>
  <c r="Q3078" i="2"/>
  <c r="R3078" i="2"/>
  <c r="Q3079" i="2"/>
  <c r="R3079" i="2"/>
  <c r="Q3080" i="2"/>
  <c r="R3080" i="2"/>
  <c r="Q3081" i="2"/>
  <c r="R3081" i="2"/>
  <c r="Q3082" i="2"/>
  <c r="R3082" i="2"/>
  <c r="Q3083" i="2"/>
  <c r="R3083" i="2"/>
  <c r="Q3084" i="2"/>
  <c r="R3084" i="2"/>
  <c r="Q3085" i="2"/>
  <c r="R3085" i="2"/>
  <c r="Q3086" i="2"/>
  <c r="R3086" i="2"/>
  <c r="Q3087" i="2"/>
  <c r="R3087" i="2"/>
  <c r="Q3088" i="2"/>
  <c r="R3088" i="2"/>
  <c r="Q3089" i="2"/>
  <c r="R3089" i="2"/>
  <c r="Q3090" i="2"/>
  <c r="R3090" i="2"/>
  <c r="Q3091" i="2"/>
  <c r="R3091" i="2"/>
  <c r="Q3092" i="2"/>
  <c r="R3092" i="2"/>
  <c r="Q3093" i="2"/>
  <c r="R3093" i="2"/>
  <c r="Q3094" i="2"/>
  <c r="R3094" i="2"/>
  <c r="Q3095" i="2"/>
  <c r="R3095" i="2"/>
  <c r="Q3096" i="2"/>
  <c r="R3096" i="2"/>
  <c r="Q3097" i="2"/>
  <c r="R3097" i="2"/>
  <c r="Q3098" i="2"/>
  <c r="R3098" i="2"/>
  <c r="Q3099" i="2"/>
  <c r="R3099" i="2"/>
  <c r="Q3100" i="2"/>
  <c r="R3100" i="2"/>
  <c r="Q3101" i="2"/>
  <c r="R3101" i="2"/>
  <c r="Q3102" i="2"/>
  <c r="R3102" i="2"/>
  <c r="Q3103" i="2"/>
  <c r="R3103" i="2"/>
  <c r="Q3104" i="2"/>
  <c r="R3104" i="2"/>
  <c r="Q3105" i="2"/>
  <c r="R3105" i="2"/>
  <c r="Q3106" i="2"/>
  <c r="R3106" i="2"/>
  <c r="Q3107" i="2"/>
  <c r="R3107" i="2"/>
  <c r="Q3108" i="2"/>
  <c r="R3108" i="2"/>
  <c r="Q3109" i="2"/>
  <c r="R3109" i="2"/>
  <c r="Q3110" i="2"/>
  <c r="R3110" i="2"/>
  <c r="Q3111" i="2"/>
  <c r="R3111" i="2"/>
  <c r="Q3112" i="2"/>
  <c r="R3112" i="2"/>
  <c r="Q3113" i="2"/>
  <c r="R3113" i="2"/>
  <c r="Q3114" i="2"/>
  <c r="R3114" i="2"/>
  <c r="Q3115" i="2"/>
  <c r="R3115" i="2"/>
  <c r="Q3116" i="2"/>
  <c r="R3116" i="2"/>
  <c r="Q3117" i="2"/>
  <c r="R3117" i="2"/>
  <c r="Q3118" i="2"/>
  <c r="R3118" i="2"/>
  <c r="Q3119" i="2"/>
  <c r="R3119" i="2"/>
  <c r="Q3120" i="2"/>
  <c r="R3120" i="2"/>
  <c r="Q3121" i="2"/>
  <c r="R3121" i="2"/>
  <c r="Q3122" i="2"/>
  <c r="R3122" i="2"/>
  <c r="Q3123" i="2"/>
  <c r="R3123" i="2"/>
  <c r="Q3124" i="2"/>
  <c r="R3124" i="2"/>
  <c r="Q3125" i="2"/>
  <c r="R3125" i="2"/>
  <c r="Q3126" i="2"/>
  <c r="R3126" i="2"/>
  <c r="Q3127" i="2"/>
  <c r="R3127" i="2"/>
  <c r="Q3128" i="2"/>
  <c r="R3128" i="2"/>
  <c r="Q3129" i="2"/>
  <c r="R3129" i="2"/>
  <c r="Q3130" i="2"/>
  <c r="R3130" i="2"/>
  <c r="Q3131" i="2"/>
  <c r="R3131" i="2"/>
  <c r="Q3132" i="2"/>
  <c r="R3132" i="2"/>
  <c r="Q3133" i="2"/>
  <c r="R3133" i="2"/>
  <c r="Q3134" i="2"/>
  <c r="R3134" i="2"/>
  <c r="Q3135" i="2"/>
  <c r="R3135" i="2"/>
  <c r="Q3136" i="2"/>
  <c r="R3136" i="2"/>
  <c r="Q3137" i="2"/>
  <c r="R3137" i="2"/>
  <c r="Q3138" i="2"/>
  <c r="R3138" i="2"/>
  <c r="Q3139" i="2"/>
  <c r="R3139" i="2"/>
  <c r="Q3140" i="2"/>
  <c r="R3140" i="2"/>
  <c r="Q3141" i="2"/>
  <c r="R3141" i="2"/>
  <c r="Q3142" i="2"/>
  <c r="R3142" i="2"/>
  <c r="Q3143" i="2"/>
  <c r="R3143" i="2"/>
  <c r="Q3144" i="2"/>
  <c r="R3144" i="2"/>
  <c r="Q3145" i="2"/>
  <c r="R3145" i="2"/>
  <c r="Q3146" i="2"/>
  <c r="R3146" i="2"/>
  <c r="Q3147" i="2"/>
  <c r="R3147" i="2"/>
  <c r="Q3148" i="2"/>
  <c r="R3148" i="2"/>
  <c r="Q3149" i="2"/>
  <c r="R3149" i="2"/>
  <c r="Q3150" i="2"/>
  <c r="R3150" i="2"/>
  <c r="Q3151" i="2"/>
  <c r="R3151" i="2"/>
  <c r="Q3152" i="2"/>
  <c r="R3152" i="2"/>
  <c r="Q3153" i="2"/>
  <c r="R3153" i="2"/>
  <c r="Q3154" i="2"/>
  <c r="R3154" i="2"/>
  <c r="Q3155" i="2"/>
  <c r="R3155" i="2"/>
  <c r="Q3156" i="2"/>
  <c r="R3156" i="2"/>
  <c r="Q3157" i="2"/>
  <c r="R3157" i="2"/>
  <c r="Q3158" i="2"/>
  <c r="R3158" i="2"/>
  <c r="Q3159" i="2"/>
  <c r="R3159" i="2"/>
  <c r="Q3160" i="2"/>
  <c r="R3160" i="2"/>
  <c r="Q3161" i="2"/>
  <c r="R3161" i="2"/>
  <c r="Q3162" i="2"/>
  <c r="R3162" i="2"/>
  <c r="Q3163" i="2"/>
  <c r="R3163" i="2"/>
  <c r="Q3164" i="2"/>
  <c r="R3164" i="2"/>
  <c r="Q3165" i="2"/>
  <c r="R3165" i="2"/>
  <c r="Q3166" i="2"/>
  <c r="R3166" i="2"/>
  <c r="Q3167" i="2"/>
  <c r="R3167" i="2"/>
  <c r="Q3168" i="2"/>
  <c r="R3168" i="2"/>
  <c r="Q3169" i="2"/>
  <c r="R3169" i="2"/>
  <c r="Q3170" i="2"/>
  <c r="R3170" i="2"/>
  <c r="Q3171" i="2"/>
  <c r="R3171" i="2"/>
  <c r="Q3172" i="2"/>
  <c r="R3172" i="2"/>
  <c r="Q3173" i="2"/>
  <c r="R3173" i="2"/>
  <c r="Q3174" i="2"/>
  <c r="R3174" i="2"/>
  <c r="Q3175" i="2"/>
  <c r="R3175" i="2"/>
  <c r="Q3176" i="2"/>
  <c r="R3176" i="2"/>
  <c r="Q3177" i="2"/>
  <c r="R3177" i="2"/>
  <c r="Q3178" i="2"/>
  <c r="R3178" i="2"/>
  <c r="Q3179" i="2"/>
  <c r="R3179" i="2"/>
  <c r="Q3180" i="2"/>
  <c r="R3180" i="2"/>
  <c r="Q3181" i="2"/>
  <c r="R3181" i="2"/>
  <c r="Q3182" i="2"/>
  <c r="R3182" i="2"/>
  <c r="Q3183" i="2"/>
  <c r="R3183" i="2"/>
  <c r="Q3184" i="2"/>
  <c r="R3184" i="2"/>
  <c r="Q3185" i="2"/>
  <c r="R3185" i="2"/>
  <c r="Q3186" i="2"/>
  <c r="R3186" i="2"/>
  <c r="Q3187" i="2"/>
  <c r="R3187" i="2"/>
  <c r="Q3188" i="2"/>
  <c r="R3188" i="2"/>
  <c r="Q3189" i="2"/>
  <c r="R3189" i="2"/>
  <c r="Q3190" i="2"/>
  <c r="R3190" i="2"/>
  <c r="Q3191" i="2"/>
  <c r="R3191" i="2"/>
  <c r="Q3192" i="2"/>
  <c r="R3192" i="2"/>
  <c r="Q3193" i="2"/>
  <c r="R3193" i="2"/>
  <c r="Q3194" i="2"/>
  <c r="R3194" i="2"/>
  <c r="Q3195" i="2"/>
  <c r="R3195" i="2"/>
  <c r="Q3196" i="2"/>
  <c r="R3196" i="2"/>
  <c r="Q3197" i="2"/>
  <c r="R3197" i="2"/>
  <c r="Q3198" i="2"/>
  <c r="R3198" i="2"/>
  <c r="Q3199" i="2"/>
  <c r="R3199" i="2"/>
  <c r="Q3200" i="2"/>
  <c r="R3200" i="2"/>
  <c r="Q3201" i="2"/>
  <c r="R3201" i="2"/>
  <c r="Q3202" i="2"/>
  <c r="R3202" i="2"/>
  <c r="Q3203" i="2"/>
  <c r="R3203" i="2"/>
  <c r="Q3204" i="2"/>
  <c r="R3204" i="2"/>
  <c r="Q3205" i="2"/>
  <c r="R3205" i="2"/>
  <c r="Q3206" i="2"/>
  <c r="R3206" i="2"/>
  <c r="Q3207" i="2"/>
  <c r="R3207" i="2"/>
  <c r="Q3208" i="2"/>
  <c r="R3208" i="2"/>
  <c r="Q3209" i="2"/>
  <c r="R3209" i="2"/>
  <c r="Q3210" i="2"/>
  <c r="R3210" i="2"/>
  <c r="Q3211" i="2"/>
  <c r="R3211" i="2"/>
  <c r="Q3212" i="2"/>
  <c r="R3212" i="2"/>
  <c r="Q3213" i="2"/>
  <c r="R3213" i="2"/>
  <c r="Q3214" i="2"/>
  <c r="R3214" i="2"/>
  <c r="Q3215" i="2"/>
  <c r="R3215" i="2"/>
  <c r="Q3216" i="2"/>
  <c r="R3216" i="2"/>
  <c r="Q3217" i="2"/>
  <c r="R3217" i="2"/>
  <c r="Q3218" i="2"/>
  <c r="R3218" i="2"/>
  <c r="Q3219" i="2"/>
  <c r="R3219" i="2"/>
  <c r="Q3220" i="2"/>
  <c r="R3220" i="2"/>
  <c r="Q3221" i="2"/>
  <c r="R3221" i="2"/>
  <c r="Q3222" i="2"/>
  <c r="R3222" i="2"/>
  <c r="Q3223" i="2"/>
  <c r="R3223" i="2"/>
  <c r="Q3224" i="2"/>
  <c r="R3224" i="2"/>
  <c r="Q3225" i="2"/>
  <c r="R3225" i="2"/>
  <c r="Q3226" i="2"/>
  <c r="R3226" i="2"/>
  <c r="Q3227" i="2"/>
  <c r="R3227" i="2"/>
  <c r="Q3228" i="2"/>
  <c r="R3228" i="2"/>
  <c r="Q3229" i="2"/>
  <c r="R3229" i="2"/>
  <c r="Q3230" i="2"/>
  <c r="R3230" i="2"/>
  <c r="Q3231" i="2"/>
  <c r="R3231" i="2"/>
  <c r="Q3232" i="2"/>
  <c r="R3232" i="2"/>
  <c r="Q3233" i="2"/>
  <c r="R3233" i="2"/>
  <c r="Q3234" i="2"/>
  <c r="R3234" i="2"/>
  <c r="Q3235" i="2"/>
  <c r="R3235" i="2"/>
  <c r="Q3236" i="2"/>
  <c r="R3236" i="2"/>
  <c r="Q3237" i="2"/>
  <c r="R3237" i="2"/>
  <c r="Q3238" i="2"/>
  <c r="R3238" i="2"/>
  <c r="Q3239" i="2"/>
  <c r="R3239" i="2"/>
  <c r="Q3240" i="2"/>
  <c r="R3240" i="2"/>
  <c r="Q3241" i="2"/>
  <c r="R3241" i="2"/>
  <c r="Q3242" i="2"/>
  <c r="R3242" i="2"/>
  <c r="Q3243" i="2"/>
  <c r="R3243" i="2"/>
  <c r="Q3244" i="2"/>
  <c r="R3244" i="2"/>
  <c r="Q3245" i="2"/>
  <c r="R3245" i="2"/>
  <c r="Q3246" i="2"/>
  <c r="R3246" i="2"/>
  <c r="Q3247" i="2"/>
  <c r="R3247" i="2"/>
  <c r="Q3248" i="2"/>
  <c r="R3248" i="2"/>
  <c r="Q3249" i="2"/>
  <c r="R3249" i="2"/>
  <c r="Q3250" i="2"/>
  <c r="R3250" i="2"/>
  <c r="Q3251" i="2"/>
  <c r="R3251" i="2"/>
  <c r="Q3252" i="2"/>
  <c r="R3252" i="2"/>
  <c r="Q3253" i="2"/>
  <c r="R3253" i="2"/>
  <c r="Q3254" i="2"/>
  <c r="R3254" i="2"/>
  <c r="Q3255" i="2"/>
  <c r="R3255" i="2"/>
  <c r="Q3256" i="2"/>
  <c r="R3256" i="2"/>
  <c r="Q3257" i="2"/>
  <c r="R3257" i="2"/>
  <c r="Q3258" i="2"/>
  <c r="R3258" i="2"/>
  <c r="Q3259" i="2"/>
  <c r="R3259" i="2"/>
  <c r="Q3260" i="2"/>
  <c r="R3260" i="2"/>
  <c r="Q3261" i="2"/>
  <c r="R3261" i="2"/>
  <c r="Q3262" i="2"/>
  <c r="R3262" i="2"/>
  <c r="Q3263" i="2"/>
  <c r="R3263" i="2"/>
  <c r="Q3264" i="2"/>
  <c r="R3264" i="2"/>
  <c r="Q3265" i="2"/>
  <c r="R3265" i="2"/>
  <c r="Q3266" i="2"/>
  <c r="R3266" i="2"/>
  <c r="Q3267" i="2"/>
  <c r="R3267" i="2"/>
  <c r="Q3268" i="2"/>
  <c r="R3268" i="2"/>
  <c r="Q3269" i="2"/>
  <c r="R3269" i="2"/>
  <c r="Q3270" i="2"/>
  <c r="R3270" i="2"/>
  <c r="Q3271" i="2"/>
  <c r="R3271" i="2"/>
  <c r="Q3272" i="2"/>
  <c r="R3272" i="2"/>
  <c r="Q3273" i="2"/>
  <c r="R3273" i="2"/>
  <c r="Q3274" i="2"/>
  <c r="R3274" i="2"/>
  <c r="Q3275" i="2"/>
  <c r="R3275" i="2"/>
  <c r="Q3276" i="2"/>
  <c r="R3276" i="2"/>
  <c r="Q3277" i="2"/>
  <c r="R3277" i="2"/>
  <c r="Q3278" i="2"/>
  <c r="R3278" i="2"/>
  <c r="Q3279" i="2"/>
  <c r="R3279" i="2"/>
  <c r="Q3280" i="2"/>
  <c r="R3280" i="2"/>
  <c r="Q3281" i="2"/>
  <c r="R3281" i="2"/>
  <c r="Q3282" i="2"/>
  <c r="R3282" i="2"/>
  <c r="Q3283" i="2"/>
  <c r="R3283" i="2"/>
  <c r="Q3284" i="2"/>
  <c r="R3284" i="2"/>
  <c r="Q3285" i="2"/>
  <c r="R3285" i="2"/>
  <c r="Q3286" i="2"/>
  <c r="R3286" i="2"/>
  <c r="Q3287" i="2"/>
  <c r="R3287" i="2"/>
  <c r="Q3288" i="2"/>
  <c r="R3288" i="2"/>
  <c r="Q3289" i="2"/>
  <c r="R3289" i="2"/>
  <c r="Q3290" i="2"/>
  <c r="R3290" i="2"/>
  <c r="Q3291" i="2"/>
  <c r="R3291" i="2"/>
  <c r="Q3292" i="2"/>
  <c r="R3292" i="2"/>
  <c r="Q3293" i="2"/>
  <c r="R3293" i="2"/>
  <c r="Q3294" i="2"/>
  <c r="R3294" i="2"/>
  <c r="Q3295" i="2"/>
  <c r="R3295" i="2"/>
  <c r="Q3296" i="2"/>
  <c r="R3296" i="2"/>
  <c r="Q3297" i="2"/>
  <c r="R3297" i="2"/>
  <c r="Q3298" i="2"/>
  <c r="R3298" i="2"/>
  <c r="Q3299" i="2"/>
  <c r="R3299" i="2"/>
  <c r="Q3300" i="2"/>
  <c r="R3300" i="2"/>
  <c r="Q3301" i="2"/>
  <c r="R3301" i="2"/>
  <c r="Q3302" i="2"/>
  <c r="R3302" i="2"/>
  <c r="Q3303" i="2"/>
  <c r="R3303" i="2"/>
  <c r="Q3304" i="2"/>
  <c r="R3304" i="2"/>
  <c r="Q3305" i="2"/>
  <c r="R3305" i="2"/>
  <c r="Q3306" i="2"/>
  <c r="R3306" i="2"/>
  <c r="Q3307" i="2"/>
  <c r="R3307" i="2"/>
  <c r="Q3308" i="2"/>
  <c r="R3308" i="2"/>
  <c r="Q3309" i="2"/>
  <c r="R3309" i="2"/>
  <c r="Q3310" i="2"/>
  <c r="R3310" i="2"/>
  <c r="Q3311" i="2"/>
  <c r="R3311" i="2"/>
  <c r="Q3312" i="2"/>
  <c r="R3312" i="2"/>
  <c r="Q3313" i="2"/>
  <c r="R3313" i="2"/>
  <c r="Q3314" i="2"/>
  <c r="R3314" i="2"/>
  <c r="Q3315" i="2"/>
  <c r="R3315" i="2"/>
  <c r="Q3316" i="2"/>
  <c r="R3316" i="2"/>
  <c r="Q3317" i="2"/>
  <c r="R3317" i="2"/>
  <c r="Q3318" i="2"/>
  <c r="R3318" i="2"/>
  <c r="Q3319" i="2"/>
  <c r="R3319" i="2"/>
  <c r="Q3320" i="2"/>
  <c r="R3320" i="2"/>
  <c r="Q3321" i="2"/>
  <c r="R3321" i="2"/>
  <c r="Q3322" i="2"/>
  <c r="R3322" i="2"/>
  <c r="Q3323" i="2"/>
  <c r="R3323" i="2"/>
  <c r="Q3324" i="2"/>
  <c r="R3324" i="2"/>
  <c r="Q3325" i="2"/>
  <c r="R3325" i="2"/>
  <c r="Q3326" i="2"/>
  <c r="R3326" i="2"/>
  <c r="Q3327" i="2"/>
  <c r="R3327" i="2"/>
  <c r="Q3328" i="2"/>
  <c r="R3328" i="2"/>
  <c r="Q3329" i="2"/>
  <c r="R3329" i="2"/>
  <c r="Q3330" i="2"/>
  <c r="R3330" i="2"/>
  <c r="Q3331" i="2"/>
  <c r="R3331" i="2"/>
  <c r="Q3332" i="2"/>
  <c r="R3332" i="2"/>
  <c r="Q3333" i="2"/>
  <c r="R3333" i="2"/>
  <c r="Q3334" i="2"/>
  <c r="R3334" i="2"/>
  <c r="Q3335" i="2"/>
  <c r="R3335" i="2"/>
  <c r="Q3336" i="2"/>
  <c r="R3336" i="2"/>
  <c r="Q3337" i="2"/>
  <c r="R3337" i="2"/>
  <c r="Q3338" i="2"/>
  <c r="R3338" i="2"/>
  <c r="Q3339" i="2"/>
  <c r="R3339" i="2"/>
  <c r="Q3340" i="2"/>
  <c r="R3340" i="2"/>
  <c r="Q3341" i="2"/>
  <c r="R3341" i="2"/>
  <c r="Q3342" i="2"/>
  <c r="R3342" i="2"/>
  <c r="Q3343" i="2"/>
  <c r="R3343" i="2"/>
  <c r="Q3344" i="2"/>
  <c r="R3344" i="2"/>
  <c r="Q3345" i="2"/>
  <c r="R3345" i="2"/>
  <c r="Q3346" i="2"/>
  <c r="R3346" i="2"/>
  <c r="Q3347" i="2"/>
  <c r="R3347" i="2"/>
  <c r="Q3348" i="2"/>
  <c r="R3348" i="2"/>
  <c r="Q3349" i="2"/>
  <c r="R3349" i="2"/>
  <c r="Q3350" i="2"/>
  <c r="R3350" i="2"/>
  <c r="Q3351" i="2"/>
  <c r="R3351" i="2"/>
  <c r="Q3352" i="2"/>
  <c r="R3352" i="2"/>
  <c r="Q3353" i="2"/>
  <c r="R3353" i="2"/>
  <c r="Q3354" i="2"/>
  <c r="R3354" i="2"/>
  <c r="Q3355" i="2"/>
  <c r="R3355" i="2"/>
  <c r="Q3356" i="2"/>
  <c r="R3356" i="2"/>
  <c r="Q3357" i="2"/>
  <c r="R3357" i="2"/>
  <c r="Q3358" i="2"/>
  <c r="R3358" i="2"/>
  <c r="Q3359" i="2"/>
  <c r="R3359" i="2"/>
  <c r="Q3360" i="2"/>
  <c r="R3360" i="2"/>
  <c r="Q3361" i="2"/>
  <c r="R3361" i="2"/>
  <c r="Q3362" i="2"/>
  <c r="R3362" i="2"/>
  <c r="Q3363" i="2"/>
  <c r="R3363" i="2"/>
  <c r="Q3364" i="2"/>
  <c r="R3364" i="2"/>
  <c r="Q3365" i="2"/>
  <c r="R3365" i="2"/>
  <c r="Q3366" i="2"/>
  <c r="R3366" i="2"/>
  <c r="Q3367" i="2"/>
  <c r="R3367" i="2"/>
  <c r="Q3368" i="2"/>
  <c r="R3368" i="2"/>
  <c r="Q3369" i="2"/>
  <c r="R3369" i="2"/>
  <c r="Q3370" i="2"/>
  <c r="R3370" i="2"/>
  <c r="Q3371" i="2"/>
  <c r="R3371" i="2"/>
  <c r="Q3372" i="2"/>
  <c r="R3372" i="2"/>
  <c r="Q3373" i="2"/>
  <c r="R3373" i="2"/>
  <c r="Q3374" i="2"/>
  <c r="R3374" i="2"/>
  <c r="Q3375" i="2"/>
  <c r="R3375" i="2"/>
  <c r="Q3376" i="2"/>
  <c r="R3376" i="2"/>
  <c r="Q3377" i="2"/>
  <c r="R3377" i="2"/>
  <c r="Q3378" i="2"/>
  <c r="R3378" i="2"/>
  <c r="Q3379" i="2"/>
  <c r="R3379" i="2"/>
  <c r="Q3380" i="2"/>
  <c r="R3380" i="2"/>
  <c r="Q3381" i="2"/>
  <c r="R3381" i="2"/>
  <c r="Q3382" i="2"/>
  <c r="R3382" i="2"/>
  <c r="Q3383" i="2"/>
  <c r="R3383" i="2"/>
  <c r="Q3384" i="2"/>
  <c r="R3384" i="2"/>
  <c r="Q3385" i="2"/>
  <c r="R3385" i="2"/>
  <c r="Q3386" i="2"/>
  <c r="R3386" i="2"/>
  <c r="Q3387" i="2"/>
  <c r="R3387" i="2"/>
  <c r="Q3388" i="2"/>
  <c r="R3388" i="2"/>
  <c r="Q3389" i="2"/>
  <c r="R3389" i="2"/>
  <c r="Q3390" i="2"/>
  <c r="R3390" i="2"/>
  <c r="Q3391" i="2"/>
  <c r="R3391" i="2"/>
  <c r="Q3392" i="2"/>
  <c r="R3392" i="2"/>
  <c r="Q3393" i="2"/>
  <c r="R3393" i="2"/>
  <c r="Q3394" i="2"/>
  <c r="R3394" i="2"/>
  <c r="Q3395" i="2"/>
  <c r="R3395" i="2"/>
  <c r="Q3396" i="2"/>
  <c r="R3396" i="2"/>
  <c r="Q3397" i="2"/>
  <c r="R3397" i="2"/>
  <c r="Q3398" i="2"/>
  <c r="R3398" i="2"/>
  <c r="Q3399" i="2"/>
  <c r="R3399" i="2"/>
  <c r="Q3400" i="2"/>
  <c r="R3400" i="2"/>
  <c r="Q3401" i="2"/>
  <c r="R3401" i="2"/>
  <c r="Q3402" i="2"/>
  <c r="R3402" i="2"/>
  <c r="Q3403" i="2"/>
  <c r="R3403" i="2"/>
  <c r="Q3404" i="2"/>
  <c r="R3404" i="2"/>
  <c r="Q3405" i="2"/>
  <c r="R3405" i="2"/>
  <c r="Q3406" i="2"/>
  <c r="R3406" i="2"/>
  <c r="Q3407" i="2"/>
  <c r="R3407" i="2"/>
  <c r="Q3408" i="2"/>
  <c r="R3408" i="2"/>
  <c r="Q3409" i="2"/>
  <c r="R3409" i="2"/>
  <c r="Q3410" i="2"/>
  <c r="R3410" i="2"/>
  <c r="Q3411" i="2"/>
  <c r="R3411" i="2"/>
  <c r="Q3412" i="2"/>
  <c r="R3412" i="2"/>
  <c r="Q3413" i="2"/>
  <c r="R3413" i="2"/>
  <c r="Q3414" i="2"/>
  <c r="R3414" i="2"/>
  <c r="Q3415" i="2"/>
  <c r="R3415" i="2"/>
  <c r="Q3416" i="2"/>
  <c r="R3416" i="2"/>
  <c r="Q3417" i="2"/>
  <c r="R3417" i="2"/>
  <c r="Q3418" i="2"/>
  <c r="R3418" i="2"/>
  <c r="Q3419" i="2"/>
  <c r="R3419" i="2"/>
  <c r="Q3420" i="2"/>
  <c r="R3420" i="2"/>
  <c r="Q3421" i="2"/>
  <c r="R3421" i="2"/>
  <c r="Q3422" i="2"/>
  <c r="R3422" i="2"/>
  <c r="Q3423" i="2"/>
  <c r="R3423" i="2"/>
  <c r="Q3424" i="2"/>
  <c r="R3424" i="2"/>
  <c r="Q3425" i="2"/>
  <c r="R3425" i="2"/>
  <c r="Q3426" i="2"/>
  <c r="R3426" i="2"/>
  <c r="Q3427" i="2"/>
  <c r="R3427" i="2"/>
  <c r="Q3428" i="2"/>
  <c r="R3428" i="2"/>
  <c r="Q3429" i="2"/>
  <c r="R3429" i="2"/>
  <c r="Q3430" i="2"/>
  <c r="R3430" i="2"/>
  <c r="Q3431" i="2"/>
  <c r="R3431" i="2"/>
  <c r="Q3432" i="2"/>
  <c r="R3432" i="2"/>
  <c r="Q3433" i="2"/>
  <c r="R3433" i="2"/>
  <c r="Q3434" i="2"/>
  <c r="R3434" i="2"/>
  <c r="Q3435" i="2"/>
  <c r="R3435" i="2"/>
  <c r="Q3436" i="2"/>
  <c r="R3436" i="2"/>
  <c r="Q3437" i="2"/>
  <c r="R3437" i="2"/>
  <c r="Q3438" i="2"/>
  <c r="R3438" i="2"/>
  <c r="Q3439" i="2"/>
  <c r="R3439" i="2"/>
  <c r="Q3440" i="2"/>
  <c r="R3440" i="2"/>
  <c r="Q3441" i="2"/>
  <c r="R3441" i="2"/>
  <c r="Q3442" i="2"/>
  <c r="R3442" i="2"/>
  <c r="Q3443" i="2"/>
  <c r="R3443" i="2"/>
  <c r="Q3444" i="2"/>
  <c r="R3444" i="2"/>
  <c r="Q3445" i="2"/>
  <c r="R3445" i="2"/>
  <c r="Q3446" i="2"/>
  <c r="R3446" i="2"/>
  <c r="Q3447" i="2"/>
  <c r="R3447" i="2"/>
  <c r="Q3448" i="2"/>
  <c r="R3448" i="2"/>
  <c r="Q3449" i="2"/>
  <c r="R3449" i="2"/>
  <c r="Q3450" i="2"/>
  <c r="R3450" i="2"/>
  <c r="Q3451" i="2"/>
  <c r="R3451" i="2"/>
  <c r="Q3452" i="2"/>
  <c r="R3452" i="2"/>
  <c r="Q3453" i="2"/>
  <c r="R3453" i="2"/>
  <c r="Q3454" i="2"/>
  <c r="R3454" i="2"/>
  <c r="Q3455" i="2"/>
  <c r="R3455" i="2"/>
  <c r="Q3456" i="2"/>
  <c r="R3456" i="2"/>
  <c r="Q3457" i="2"/>
  <c r="R3457" i="2"/>
  <c r="Q3458" i="2"/>
  <c r="R3458" i="2"/>
  <c r="Q3459" i="2"/>
  <c r="R3459" i="2"/>
  <c r="Q3460" i="2"/>
  <c r="R3460" i="2"/>
  <c r="Q3461" i="2"/>
  <c r="R3461" i="2"/>
  <c r="Q3462" i="2"/>
  <c r="R3462" i="2"/>
  <c r="Q3463" i="2"/>
  <c r="R3463" i="2"/>
  <c r="Q3464" i="2"/>
  <c r="R3464" i="2"/>
  <c r="Q3465" i="2"/>
  <c r="R3465" i="2"/>
  <c r="Q3466" i="2"/>
  <c r="R3466" i="2"/>
  <c r="Q3467" i="2"/>
  <c r="R3467" i="2"/>
  <c r="Q3468" i="2"/>
  <c r="R3468" i="2"/>
  <c r="Q3469" i="2"/>
  <c r="R3469" i="2"/>
  <c r="Q3470" i="2"/>
  <c r="R3470" i="2"/>
  <c r="Q3471" i="2"/>
  <c r="R3471" i="2"/>
  <c r="Q3472" i="2"/>
  <c r="R3472" i="2"/>
  <c r="Q3473" i="2"/>
  <c r="R3473" i="2"/>
  <c r="Q3474" i="2"/>
  <c r="R3474" i="2"/>
  <c r="Q3475" i="2"/>
  <c r="R3475" i="2"/>
  <c r="Q3476" i="2"/>
  <c r="R3476" i="2"/>
  <c r="Q3477" i="2"/>
  <c r="R3477" i="2"/>
  <c r="Q3478" i="2"/>
  <c r="R3478" i="2"/>
  <c r="Q3479" i="2"/>
  <c r="R3479" i="2"/>
  <c r="Q3480" i="2"/>
  <c r="R3480" i="2"/>
  <c r="Q3481" i="2"/>
  <c r="R3481" i="2"/>
  <c r="Q3482" i="2"/>
  <c r="R3482" i="2"/>
  <c r="Q3483" i="2"/>
  <c r="R3483" i="2"/>
  <c r="Q3484" i="2"/>
  <c r="R3484" i="2"/>
  <c r="Q3485" i="2"/>
  <c r="R3485" i="2"/>
  <c r="Q3486" i="2"/>
  <c r="R3486" i="2"/>
  <c r="Q3487" i="2"/>
  <c r="R3487" i="2"/>
  <c r="Q3488" i="2"/>
  <c r="R3488" i="2"/>
  <c r="Q3489" i="2"/>
  <c r="R3489" i="2"/>
  <c r="Q3490" i="2"/>
  <c r="R3490" i="2"/>
  <c r="Q3491" i="2"/>
  <c r="R3491" i="2"/>
  <c r="Q3492" i="2"/>
  <c r="R3492" i="2"/>
  <c r="Q3493" i="2"/>
  <c r="R3493" i="2"/>
  <c r="Q3494" i="2"/>
  <c r="R3494" i="2"/>
  <c r="Q3495" i="2"/>
  <c r="R3495" i="2"/>
  <c r="Q3496" i="2"/>
  <c r="R3496" i="2"/>
  <c r="Q3497" i="2"/>
  <c r="R3497" i="2"/>
  <c r="Q3498" i="2"/>
  <c r="R3498" i="2"/>
  <c r="Q3499" i="2"/>
  <c r="R3499" i="2"/>
  <c r="Q3500" i="2"/>
  <c r="R3500" i="2"/>
  <c r="Q3501" i="2"/>
  <c r="R3501" i="2"/>
  <c r="Q3502" i="2"/>
  <c r="R3502" i="2"/>
  <c r="Q3503" i="2"/>
  <c r="R3503" i="2"/>
  <c r="Q3504" i="2"/>
  <c r="R3504" i="2"/>
  <c r="Q3505" i="2"/>
  <c r="R3505" i="2"/>
  <c r="Q3506" i="2"/>
  <c r="R3506" i="2"/>
  <c r="Q3507" i="2"/>
  <c r="R3507" i="2"/>
  <c r="Q3508" i="2"/>
  <c r="R3508" i="2"/>
  <c r="Q3509" i="2"/>
  <c r="R3509" i="2"/>
  <c r="Q3510" i="2"/>
  <c r="R3510" i="2"/>
  <c r="Q3511" i="2"/>
  <c r="R3511" i="2"/>
  <c r="Q3512" i="2"/>
  <c r="R3512" i="2"/>
  <c r="Q3513" i="2"/>
  <c r="R3513" i="2"/>
  <c r="Q3514" i="2"/>
  <c r="R3514" i="2"/>
  <c r="Q3515" i="2"/>
  <c r="R3515" i="2"/>
  <c r="Q3516" i="2"/>
  <c r="R3516" i="2"/>
  <c r="Q3517" i="2"/>
  <c r="R3517" i="2"/>
  <c r="Q3518" i="2"/>
  <c r="R3518" i="2"/>
  <c r="Q3519" i="2"/>
  <c r="R3519" i="2"/>
  <c r="Q3520" i="2"/>
  <c r="R3520" i="2"/>
  <c r="Q3521" i="2"/>
  <c r="R3521" i="2"/>
  <c r="Q3522" i="2"/>
  <c r="R3522" i="2"/>
  <c r="Q3523" i="2"/>
  <c r="R3523" i="2"/>
  <c r="Q3524" i="2"/>
  <c r="R3524" i="2"/>
  <c r="Q3525" i="2"/>
  <c r="R3525" i="2"/>
  <c r="Q3526" i="2"/>
  <c r="R3526" i="2"/>
  <c r="Q3527" i="2"/>
  <c r="R3527" i="2"/>
  <c r="Q3528" i="2"/>
  <c r="R3528" i="2"/>
  <c r="Q3529" i="2"/>
  <c r="R3529" i="2"/>
  <c r="Q3530" i="2"/>
  <c r="R3530" i="2"/>
  <c r="Q3531" i="2"/>
  <c r="R3531" i="2"/>
  <c r="Q3532" i="2"/>
  <c r="R3532" i="2"/>
  <c r="Q3533" i="2"/>
  <c r="R3533" i="2"/>
  <c r="Q3534" i="2"/>
  <c r="R3534" i="2"/>
  <c r="Q3535" i="2"/>
  <c r="R3535" i="2"/>
  <c r="Q3536" i="2"/>
  <c r="R3536" i="2"/>
  <c r="Q3537" i="2"/>
  <c r="R3537" i="2"/>
  <c r="Q3538" i="2"/>
  <c r="R3538" i="2"/>
  <c r="Q3539" i="2"/>
  <c r="R3539" i="2"/>
  <c r="Q3540" i="2"/>
  <c r="R3540" i="2"/>
  <c r="Q3541" i="2"/>
  <c r="R3541" i="2"/>
  <c r="Q3542" i="2"/>
  <c r="R3542" i="2"/>
  <c r="Q3543" i="2"/>
  <c r="R3543" i="2"/>
  <c r="Q3544" i="2"/>
  <c r="R3544" i="2"/>
  <c r="Q3545" i="2"/>
  <c r="R3545" i="2"/>
  <c r="Q3546" i="2"/>
  <c r="R3546" i="2"/>
  <c r="Q3547" i="2"/>
  <c r="R3547" i="2"/>
  <c r="Q3548" i="2"/>
  <c r="R3548" i="2"/>
  <c r="Q3549" i="2"/>
  <c r="R3549" i="2"/>
  <c r="Q3550" i="2"/>
  <c r="R3550" i="2"/>
  <c r="Q3551" i="2"/>
  <c r="R3551" i="2"/>
  <c r="Q3552" i="2"/>
  <c r="R3552" i="2"/>
  <c r="Q3553" i="2"/>
  <c r="R3553" i="2"/>
  <c r="Q3554" i="2"/>
  <c r="R3554" i="2"/>
  <c r="Q3555" i="2"/>
  <c r="R3555" i="2"/>
  <c r="Q3556" i="2"/>
  <c r="R3556" i="2"/>
  <c r="Q3557" i="2"/>
  <c r="R3557" i="2"/>
  <c r="Q3558" i="2"/>
  <c r="R3558" i="2"/>
  <c r="Q3559" i="2"/>
  <c r="R3559" i="2"/>
  <c r="Q3560" i="2"/>
  <c r="R3560" i="2"/>
  <c r="Q3561" i="2"/>
  <c r="R3561" i="2"/>
  <c r="Q3562" i="2"/>
  <c r="R3562" i="2"/>
  <c r="Q3563" i="2"/>
  <c r="R3563" i="2"/>
  <c r="Q3564" i="2"/>
  <c r="R3564" i="2"/>
  <c r="Q3565" i="2"/>
  <c r="R3565" i="2"/>
  <c r="Q3566" i="2"/>
  <c r="R3566" i="2"/>
  <c r="Q3567" i="2"/>
  <c r="R3567" i="2"/>
  <c r="Q3568" i="2"/>
  <c r="R3568" i="2"/>
  <c r="Q3569" i="2"/>
  <c r="R3569" i="2"/>
  <c r="Q3570" i="2"/>
  <c r="R3570" i="2"/>
  <c r="Q3571" i="2"/>
  <c r="R3571" i="2"/>
  <c r="Q3572" i="2"/>
  <c r="R3572" i="2"/>
  <c r="Q3573" i="2"/>
  <c r="R3573" i="2"/>
  <c r="Q3574" i="2"/>
  <c r="R3574" i="2"/>
  <c r="Q3575" i="2"/>
  <c r="R3575" i="2"/>
  <c r="Q3576" i="2"/>
  <c r="R3576" i="2"/>
  <c r="Q3577" i="2"/>
  <c r="R3577" i="2"/>
  <c r="Q3578" i="2"/>
  <c r="R3578" i="2"/>
  <c r="Q3579" i="2"/>
  <c r="R3579" i="2"/>
  <c r="Q3580" i="2"/>
  <c r="R3580" i="2"/>
  <c r="Q3581" i="2"/>
  <c r="R3581" i="2"/>
  <c r="Q3582" i="2"/>
  <c r="R3582" i="2"/>
  <c r="Q3583" i="2"/>
  <c r="R3583" i="2"/>
  <c r="Q3584" i="2"/>
  <c r="R3584" i="2"/>
  <c r="Q3585" i="2"/>
  <c r="R3585" i="2"/>
  <c r="Q3586" i="2"/>
  <c r="R3586" i="2"/>
  <c r="Q3587" i="2"/>
  <c r="R3587" i="2"/>
  <c r="Q3588" i="2"/>
  <c r="R3588" i="2"/>
  <c r="Q3589" i="2"/>
  <c r="R3589" i="2"/>
  <c r="Q3590" i="2"/>
  <c r="R3590" i="2"/>
  <c r="Q3591" i="2"/>
  <c r="R3591" i="2"/>
  <c r="Q3592" i="2"/>
  <c r="R3592" i="2"/>
  <c r="Q3593" i="2"/>
  <c r="R3593" i="2"/>
  <c r="Q3594" i="2"/>
  <c r="R3594" i="2"/>
  <c r="Q3595" i="2"/>
  <c r="R3595" i="2"/>
  <c r="Q3596" i="2"/>
  <c r="R3596" i="2"/>
  <c r="Q3597" i="2"/>
  <c r="R3597" i="2"/>
  <c r="Q3598" i="2"/>
  <c r="R3598" i="2"/>
  <c r="Q3599" i="2"/>
  <c r="R3599" i="2"/>
  <c r="Q3600" i="2"/>
  <c r="R3600" i="2"/>
  <c r="Q3601" i="2"/>
  <c r="R3601" i="2"/>
  <c r="Q3602" i="2"/>
  <c r="R3602" i="2"/>
  <c r="Q3603" i="2"/>
  <c r="R3603" i="2"/>
  <c r="Q3604" i="2"/>
  <c r="R3604" i="2"/>
  <c r="Q3605" i="2"/>
  <c r="R3605" i="2"/>
  <c r="Q3606" i="2"/>
  <c r="R3606" i="2"/>
  <c r="Q3607" i="2"/>
  <c r="R3607" i="2"/>
  <c r="Q3608" i="2"/>
  <c r="R3608" i="2"/>
  <c r="Q3609" i="2"/>
  <c r="R3609" i="2"/>
  <c r="Q3610" i="2"/>
  <c r="R3610" i="2"/>
  <c r="Q3611" i="2"/>
  <c r="R3611" i="2"/>
  <c r="Q3612" i="2"/>
  <c r="R3612" i="2"/>
  <c r="Q3613" i="2"/>
  <c r="R3613" i="2"/>
  <c r="Q3614" i="2"/>
  <c r="R3614" i="2"/>
  <c r="Q3615" i="2"/>
  <c r="R3615" i="2"/>
  <c r="Q3616" i="2"/>
  <c r="R3616" i="2"/>
  <c r="Q3617" i="2"/>
  <c r="R3617" i="2"/>
  <c r="Q3618" i="2"/>
  <c r="R3618" i="2"/>
  <c r="Q3619" i="2"/>
  <c r="R3619" i="2"/>
  <c r="Q3620" i="2"/>
  <c r="R3620" i="2"/>
  <c r="Q3621" i="2"/>
  <c r="R3621" i="2"/>
  <c r="Q3622" i="2"/>
  <c r="R3622" i="2"/>
  <c r="Q3623" i="2"/>
  <c r="R3623" i="2"/>
  <c r="Q3624" i="2"/>
  <c r="R3624" i="2"/>
  <c r="Q3625" i="2"/>
  <c r="R3625" i="2"/>
  <c r="Q3626" i="2"/>
  <c r="R3626" i="2"/>
  <c r="Q3627" i="2"/>
  <c r="R3627" i="2"/>
  <c r="Q3628" i="2"/>
  <c r="R3628" i="2"/>
  <c r="Q3629" i="2"/>
  <c r="R3629" i="2"/>
  <c r="Q3630" i="2"/>
  <c r="R3630" i="2"/>
  <c r="Q3631" i="2"/>
  <c r="R3631" i="2"/>
  <c r="Q3632" i="2"/>
  <c r="R3632" i="2"/>
  <c r="Q3633" i="2"/>
  <c r="R3633" i="2"/>
  <c r="Q3634" i="2"/>
  <c r="R3634" i="2"/>
  <c r="Q3635" i="2"/>
  <c r="R3635" i="2"/>
  <c r="Q3636" i="2"/>
  <c r="R3636" i="2"/>
  <c r="Q3637" i="2"/>
  <c r="R3637" i="2"/>
  <c r="Q3638" i="2"/>
  <c r="R3638" i="2"/>
  <c r="Q3639" i="2"/>
  <c r="R3639" i="2"/>
  <c r="Q3640" i="2"/>
  <c r="R3640" i="2"/>
  <c r="Q3641" i="2"/>
  <c r="R3641" i="2"/>
  <c r="Q3642" i="2"/>
  <c r="R3642" i="2"/>
  <c r="Q3643" i="2"/>
  <c r="R3643" i="2"/>
  <c r="Q3644" i="2"/>
  <c r="R3644" i="2"/>
  <c r="Q3645" i="2"/>
  <c r="R3645" i="2"/>
  <c r="Q3646" i="2"/>
  <c r="R3646" i="2"/>
  <c r="Q3647" i="2"/>
  <c r="R3647" i="2"/>
  <c r="Q3648" i="2"/>
  <c r="R3648" i="2"/>
  <c r="Q3649" i="2"/>
  <c r="R3649" i="2"/>
  <c r="Q3650" i="2"/>
  <c r="R3650" i="2"/>
  <c r="Q3651" i="2"/>
  <c r="R3651" i="2"/>
  <c r="Q3652" i="2"/>
  <c r="R3652" i="2"/>
  <c r="Q3653" i="2"/>
  <c r="R3653" i="2"/>
  <c r="Q3654" i="2"/>
  <c r="R3654" i="2"/>
  <c r="Q3655" i="2"/>
  <c r="R3655" i="2"/>
  <c r="Q3656" i="2"/>
  <c r="R3656" i="2"/>
  <c r="Q3657" i="2"/>
  <c r="R3657" i="2"/>
  <c r="Q3658" i="2"/>
  <c r="R3658" i="2"/>
  <c r="Q3659" i="2"/>
  <c r="R3659" i="2"/>
  <c r="Q3660" i="2"/>
  <c r="R3660" i="2"/>
  <c r="Q3661" i="2"/>
  <c r="R3661" i="2"/>
  <c r="Q3662" i="2"/>
  <c r="R3662" i="2"/>
  <c r="Q3663" i="2"/>
  <c r="R3663" i="2"/>
  <c r="Q3664" i="2"/>
  <c r="R3664" i="2"/>
  <c r="Q3665" i="2"/>
  <c r="R3665" i="2"/>
  <c r="Q3666" i="2"/>
  <c r="R3666" i="2"/>
  <c r="Q3667" i="2"/>
  <c r="R3667" i="2"/>
  <c r="Q3668" i="2"/>
  <c r="R3668" i="2"/>
  <c r="Q3669" i="2"/>
  <c r="R3669" i="2"/>
  <c r="Q3670" i="2"/>
  <c r="R3670" i="2"/>
  <c r="Q3671" i="2"/>
  <c r="R3671" i="2"/>
  <c r="Q3672" i="2"/>
  <c r="R3672" i="2"/>
  <c r="Q3673" i="2"/>
  <c r="R3673" i="2"/>
  <c r="Q3674" i="2"/>
  <c r="R3674" i="2"/>
  <c r="Q3675" i="2"/>
  <c r="R3675" i="2"/>
  <c r="Q3676" i="2"/>
  <c r="R3676" i="2"/>
  <c r="Q3677" i="2"/>
  <c r="R3677" i="2"/>
  <c r="Q3678" i="2"/>
  <c r="R3678" i="2"/>
  <c r="Q3679" i="2"/>
  <c r="R3679" i="2"/>
  <c r="Q3680" i="2"/>
  <c r="R3680" i="2"/>
  <c r="Q3681" i="2"/>
  <c r="R3681" i="2"/>
  <c r="Q3682" i="2"/>
  <c r="R3682" i="2"/>
  <c r="Q3683" i="2"/>
  <c r="R3683" i="2"/>
  <c r="Q3684" i="2"/>
  <c r="R3684" i="2"/>
  <c r="Q3685" i="2"/>
  <c r="R3685" i="2"/>
  <c r="Q3686" i="2"/>
  <c r="R3686" i="2"/>
  <c r="Q3687" i="2"/>
  <c r="R3687" i="2"/>
  <c r="Q3688" i="2"/>
  <c r="R3688" i="2"/>
  <c r="Q3689" i="2"/>
  <c r="R3689" i="2"/>
  <c r="Q3690" i="2"/>
  <c r="R3690" i="2"/>
  <c r="Q3691" i="2"/>
  <c r="R3691" i="2"/>
  <c r="Q3692" i="2"/>
  <c r="R3692" i="2"/>
  <c r="Q3693" i="2"/>
  <c r="R3693" i="2"/>
  <c r="Q3694" i="2"/>
  <c r="R3694" i="2"/>
  <c r="Q3695" i="2"/>
  <c r="R3695" i="2"/>
  <c r="Q3696" i="2"/>
  <c r="R3696" i="2"/>
  <c r="Q3697" i="2"/>
  <c r="R3697" i="2"/>
  <c r="Q3698" i="2"/>
  <c r="R3698" i="2"/>
  <c r="Q3699" i="2"/>
  <c r="R3699" i="2"/>
  <c r="Q3700" i="2"/>
  <c r="R3700" i="2"/>
  <c r="Q3701" i="2"/>
  <c r="R3701" i="2"/>
  <c r="Q3702" i="2"/>
  <c r="R3702" i="2"/>
  <c r="Q3703" i="2"/>
  <c r="R3703" i="2"/>
  <c r="Q3704" i="2"/>
  <c r="R3704" i="2"/>
  <c r="Q3705" i="2"/>
  <c r="R3705" i="2"/>
  <c r="Q3706" i="2"/>
  <c r="R3706" i="2"/>
  <c r="Q3707" i="2"/>
  <c r="R3707" i="2"/>
  <c r="Q3708" i="2"/>
  <c r="R3708" i="2"/>
  <c r="Q3709" i="2"/>
  <c r="R3709" i="2"/>
  <c r="Q3710" i="2"/>
  <c r="R3710" i="2"/>
  <c r="Q3711" i="2"/>
  <c r="R3711" i="2"/>
  <c r="Q3712" i="2"/>
  <c r="R3712" i="2"/>
  <c r="Q3713" i="2"/>
  <c r="R3713" i="2"/>
  <c r="Q3714" i="2"/>
  <c r="R3714" i="2"/>
  <c r="Q3715" i="2"/>
  <c r="R3715" i="2"/>
  <c r="Q3716" i="2"/>
  <c r="R3716" i="2"/>
  <c r="Q3717" i="2"/>
  <c r="R3717" i="2"/>
  <c r="Q3718" i="2"/>
  <c r="R3718" i="2"/>
  <c r="Q3719" i="2"/>
  <c r="R3719" i="2"/>
  <c r="Q3720" i="2"/>
  <c r="R3720" i="2"/>
  <c r="Q3721" i="2"/>
  <c r="R3721" i="2"/>
  <c r="Q3722" i="2"/>
  <c r="R3722" i="2"/>
  <c r="Q3723" i="2"/>
  <c r="R3723" i="2"/>
  <c r="Q3724" i="2"/>
  <c r="R3724" i="2"/>
  <c r="Q3725" i="2"/>
  <c r="R3725" i="2"/>
  <c r="Q3726" i="2"/>
  <c r="R3726" i="2"/>
  <c r="Q3727" i="2"/>
  <c r="R3727" i="2"/>
  <c r="Q3728" i="2"/>
  <c r="R3728" i="2"/>
  <c r="Q3729" i="2"/>
  <c r="R3729" i="2"/>
  <c r="Q3730" i="2"/>
  <c r="R3730" i="2"/>
  <c r="Q3731" i="2"/>
  <c r="R3731" i="2"/>
  <c r="Q3732" i="2"/>
  <c r="R3732" i="2"/>
  <c r="Q3733" i="2"/>
  <c r="R3733" i="2"/>
  <c r="Q3734" i="2"/>
  <c r="R3734" i="2"/>
  <c r="Q3735" i="2"/>
  <c r="R3735" i="2"/>
  <c r="Q3736" i="2"/>
  <c r="R3736" i="2"/>
  <c r="Q3737" i="2"/>
  <c r="R3737" i="2"/>
  <c r="Q3738" i="2"/>
  <c r="R3738" i="2"/>
  <c r="Q3739" i="2"/>
  <c r="R3739" i="2"/>
  <c r="Q3740" i="2"/>
  <c r="R3740" i="2"/>
  <c r="Q3741" i="2"/>
  <c r="R3741" i="2"/>
  <c r="Q3742" i="2"/>
  <c r="R3742" i="2"/>
  <c r="Q3743" i="2"/>
  <c r="R3743" i="2"/>
  <c r="Q3744" i="2"/>
  <c r="R3744" i="2"/>
  <c r="Q3745" i="2"/>
  <c r="R3745" i="2"/>
  <c r="Q3746" i="2"/>
  <c r="R3746" i="2"/>
  <c r="Q3747" i="2"/>
  <c r="R3747" i="2"/>
  <c r="Q3748" i="2"/>
  <c r="R3748" i="2"/>
  <c r="Q3749" i="2"/>
  <c r="R3749" i="2"/>
  <c r="Q3750" i="2"/>
  <c r="R3750" i="2"/>
  <c r="Q3751" i="2"/>
  <c r="R3751" i="2"/>
  <c r="Q3752" i="2"/>
  <c r="R3752" i="2"/>
  <c r="Q3753" i="2"/>
  <c r="R3753" i="2"/>
  <c r="Q3754" i="2"/>
  <c r="R3754" i="2"/>
  <c r="Q3755" i="2"/>
  <c r="R3755" i="2"/>
  <c r="Q3756" i="2"/>
  <c r="R3756" i="2"/>
  <c r="Q3757" i="2"/>
  <c r="R3757" i="2"/>
  <c r="Q3758" i="2"/>
  <c r="R3758" i="2"/>
  <c r="Q3759" i="2"/>
  <c r="R3759" i="2"/>
  <c r="Q3760" i="2"/>
  <c r="R3760" i="2"/>
  <c r="Q3761" i="2"/>
  <c r="R3761" i="2"/>
  <c r="Q3762" i="2"/>
  <c r="R3762" i="2"/>
  <c r="Q3763" i="2"/>
  <c r="R3763" i="2"/>
  <c r="Q3764" i="2"/>
  <c r="R3764" i="2"/>
  <c r="Q3765" i="2"/>
  <c r="R3765" i="2"/>
  <c r="Q3766" i="2"/>
  <c r="R3766" i="2"/>
  <c r="Q3767" i="2"/>
  <c r="R3767" i="2"/>
  <c r="Q3768" i="2"/>
  <c r="R3768" i="2"/>
  <c r="Q3769" i="2"/>
  <c r="R3769" i="2"/>
  <c r="Q3770" i="2"/>
  <c r="R3770" i="2"/>
  <c r="Q3771" i="2"/>
  <c r="R3771" i="2"/>
  <c r="Q3772" i="2"/>
  <c r="R3772" i="2"/>
  <c r="Q3773" i="2"/>
  <c r="R3773" i="2"/>
  <c r="Q3774" i="2"/>
  <c r="R3774" i="2"/>
  <c r="Q3775" i="2"/>
  <c r="R3775" i="2"/>
  <c r="Q3776" i="2"/>
  <c r="R3776" i="2"/>
  <c r="Q3777" i="2"/>
  <c r="R3777" i="2"/>
  <c r="Q3778" i="2"/>
  <c r="R3778" i="2"/>
  <c r="Q3779" i="2"/>
  <c r="R3779" i="2"/>
  <c r="Q3780" i="2"/>
  <c r="R3780" i="2"/>
  <c r="Q3781" i="2"/>
  <c r="R3781" i="2"/>
  <c r="Q3782" i="2"/>
  <c r="R3782" i="2"/>
  <c r="Q3783" i="2"/>
  <c r="R3783" i="2"/>
  <c r="Q3784" i="2"/>
  <c r="R3784" i="2"/>
  <c r="Q3785" i="2"/>
  <c r="R3785" i="2"/>
  <c r="Q3786" i="2"/>
  <c r="R3786" i="2"/>
  <c r="Q3787" i="2"/>
  <c r="R3787" i="2"/>
  <c r="Q3788" i="2"/>
  <c r="R3788" i="2"/>
  <c r="Q3789" i="2"/>
  <c r="R3789" i="2"/>
  <c r="Q3790" i="2"/>
  <c r="R3790" i="2"/>
  <c r="Q3791" i="2"/>
  <c r="R3791" i="2"/>
  <c r="Q3792" i="2"/>
  <c r="R3792" i="2"/>
  <c r="Q3793" i="2"/>
  <c r="R3793" i="2"/>
  <c r="Q3794" i="2"/>
  <c r="R3794" i="2"/>
  <c r="Q3795" i="2"/>
  <c r="R3795" i="2"/>
  <c r="Q3796" i="2"/>
  <c r="R3796" i="2"/>
  <c r="Q3797" i="2"/>
  <c r="R3797" i="2"/>
  <c r="Q3798" i="2"/>
  <c r="R3798" i="2"/>
  <c r="Q3799" i="2"/>
  <c r="R3799" i="2"/>
  <c r="Q3800" i="2"/>
  <c r="R3800" i="2"/>
  <c r="Q3801" i="2"/>
  <c r="R3801" i="2"/>
  <c r="Q3802" i="2"/>
  <c r="R3802" i="2"/>
  <c r="Q3803" i="2"/>
  <c r="R3803" i="2"/>
  <c r="Q3804" i="2"/>
  <c r="R3804" i="2"/>
  <c r="Q3805" i="2"/>
  <c r="R3805" i="2"/>
  <c r="Q3806" i="2"/>
  <c r="R3806" i="2"/>
  <c r="Q3807" i="2"/>
  <c r="R3807" i="2"/>
  <c r="Q3808" i="2"/>
  <c r="R3808" i="2"/>
  <c r="Q3809" i="2"/>
  <c r="R3809" i="2"/>
  <c r="Q3810" i="2"/>
  <c r="R3810" i="2"/>
  <c r="Q3811" i="2"/>
  <c r="R3811" i="2"/>
  <c r="Q3812" i="2"/>
  <c r="R3812" i="2"/>
  <c r="Q3813" i="2"/>
  <c r="R3813" i="2"/>
  <c r="Q3814" i="2"/>
  <c r="R3814" i="2"/>
  <c r="Q3815" i="2"/>
  <c r="R3815" i="2"/>
  <c r="Q3816" i="2"/>
  <c r="R3816" i="2"/>
  <c r="Q3817" i="2"/>
  <c r="R3817" i="2"/>
  <c r="Q3818" i="2"/>
  <c r="R3818" i="2"/>
  <c r="Q3819" i="2"/>
  <c r="R3819" i="2"/>
  <c r="Q3820" i="2"/>
  <c r="R3820" i="2"/>
  <c r="Q3821" i="2"/>
  <c r="R3821" i="2"/>
  <c r="Q3822" i="2"/>
  <c r="R3822" i="2"/>
  <c r="Q3823" i="2"/>
  <c r="R3823" i="2"/>
  <c r="Q3824" i="2"/>
  <c r="R3824" i="2"/>
  <c r="Q3825" i="2"/>
  <c r="R3825" i="2"/>
  <c r="Q3826" i="2"/>
  <c r="R3826" i="2"/>
  <c r="Q3827" i="2"/>
  <c r="R3827" i="2"/>
  <c r="Q3828" i="2"/>
  <c r="R3828" i="2"/>
  <c r="Q3829" i="2"/>
  <c r="R3829" i="2"/>
  <c r="Q3830" i="2"/>
  <c r="R3830" i="2"/>
  <c r="Q3831" i="2"/>
  <c r="R3831" i="2"/>
  <c r="Q3832" i="2"/>
  <c r="R3832" i="2"/>
  <c r="Q3833" i="2"/>
  <c r="R3833" i="2"/>
  <c r="Q3834" i="2"/>
  <c r="R3834" i="2"/>
  <c r="Q3835" i="2"/>
  <c r="R3835" i="2"/>
  <c r="Q3836" i="2"/>
  <c r="R3836" i="2"/>
  <c r="Q3837" i="2"/>
  <c r="R3837" i="2"/>
  <c r="Q3838" i="2"/>
  <c r="R3838" i="2"/>
  <c r="Q3839" i="2"/>
  <c r="R3839" i="2"/>
  <c r="Q3840" i="2"/>
  <c r="R3840" i="2"/>
  <c r="Q3841" i="2"/>
  <c r="R3841" i="2"/>
  <c r="Q3842" i="2"/>
  <c r="R3842" i="2"/>
  <c r="Q3843" i="2"/>
  <c r="R3843" i="2"/>
  <c r="Q3844" i="2"/>
  <c r="R3844" i="2"/>
  <c r="Q3845" i="2"/>
  <c r="R3845" i="2"/>
  <c r="Q3846" i="2"/>
  <c r="R3846" i="2"/>
  <c r="Q3847" i="2"/>
  <c r="R3847" i="2"/>
  <c r="Q3848" i="2"/>
  <c r="R3848" i="2"/>
  <c r="Q3849" i="2"/>
  <c r="R3849" i="2"/>
  <c r="Q3850" i="2"/>
  <c r="R3850" i="2"/>
  <c r="Q3851" i="2"/>
  <c r="R3851" i="2"/>
  <c r="Q3852" i="2"/>
  <c r="R3852" i="2"/>
  <c r="Q3853" i="2"/>
  <c r="R3853" i="2"/>
  <c r="Q3854" i="2"/>
  <c r="R3854" i="2"/>
  <c r="Q3855" i="2"/>
  <c r="R3855" i="2"/>
  <c r="Q3856" i="2"/>
  <c r="R3856" i="2"/>
  <c r="Q3857" i="2"/>
  <c r="R3857" i="2"/>
  <c r="Q3858" i="2"/>
  <c r="R3858" i="2"/>
  <c r="Q3859" i="2"/>
  <c r="R3859" i="2"/>
  <c r="Q3860" i="2"/>
  <c r="R3860" i="2"/>
  <c r="Q3861" i="2"/>
  <c r="R3861" i="2"/>
  <c r="Q3862" i="2"/>
  <c r="R3862" i="2"/>
  <c r="Q3863" i="2"/>
  <c r="R3863" i="2"/>
  <c r="Q3864" i="2"/>
  <c r="R3864" i="2"/>
  <c r="Q3865" i="2"/>
  <c r="R3865" i="2"/>
  <c r="Q3866" i="2"/>
  <c r="R3866" i="2"/>
  <c r="Q3867" i="2"/>
  <c r="R3867" i="2"/>
  <c r="Q3868" i="2"/>
  <c r="R3868" i="2"/>
  <c r="Q3869" i="2"/>
  <c r="R3869" i="2"/>
  <c r="Q3870" i="2"/>
  <c r="R3870" i="2"/>
  <c r="Q3871" i="2"/>
  <c r="R3871" i="2"/>
  <c r="Q3872" i="2"/>
  <c r="R3872" i="2"/>
  <c r="Q3873" i="2"/>
  <c r="R3873" i="2"/>
  <c r="Q3874" i="2"/>
  <c r="R3874" i="2"/>
  <c r="Q3875" i="2"/>
  <c r="R3875" i="2"/>
  <c r="Q3876" i="2"/>
  <c r="R3876" i="2"/>
  <c r="Q3877" i="2"/>
  <c r="R3877" i="2"/>
  <c r="Q3878" i="2"/>
  <c r="R3878" i="2"/>
  <c r="Q3879" i="2"/>
  <c r="R3879" i="2"/>
  <c r="Q3880" i="2"/>
  <c r="R3880" i="2"/>
  <c r="Q3881" i="2"/>
  <c r="R3881" i="2"/>
  <c r="Q3882" i="2"/>
  <c r="R3882" i="2"/>
  <c r="Q3883" i="2"/>
  <c r="R3883" i="2"/>
  <c r="Q3884" i="2"/>
  <c r="R3884" i="2"/>
  <c r="Q3885" i="2"/>
  <c r="R3885" i="2"/>
  <c r="Q3886" i="2"/>
  <c r="R3886" i="2"/>
  <c r="Q3887" i="2"/>
  <c r="R3887" i="2"/>
  <c r="Q3888" i="2"/>
  <c r="R3888" i="2"/>
  <c r="Q3889" i="2"/>
  <c r="R3889" i="2"/>
  <c r="Q3890" i="2"/>
  <c r="R3890" i="2"/>
  <c r="Q3891" i="2"/>
  <c r="R3891" i="2"/>
  <c r="Q3892" i="2"/>
  <c r="R3892" i="2"/>
  <c r="Q3893" i="2"/>
  <c r="R3893" i="2"/>
  <c r="Q3894" i="2"/>
  <c r="R3894" i="2"/>
  <c r="Q3895" i="2"/>
  <c r="R3895" i="2"/>
  <c r="Q3896" i="2"/>
  <c r="R3896" i="2"/>
  <c r="Q3897" i="2"/>
  <c r="R3897" i="2"/>
  <c r="Q3898" i="2"/>
  <c r="R3898" i="2"/>
  <c r="Q3899" i="2"/>
  <c r="R3899" i="2"/>
  <c r="Q3900" i="2"/>
  <c r="R3900" i="2"/>
  <c r="Q3901" i="2"/>
  <c r="R3901" i="2"/>
  <c r="Q3902" i="2"/>
  <c r="R3902" i="2"/>
  <c r="Q3903" i="2"/>
  <c r="R3903" i="2"/>
  <c r="Q3904" i="2"/>
  <c r="R3904" i="2"/>
  <c r="Q3905" i="2"/>
  <c r="R3905" i="2"/>
  <c r="Q3906" i="2"/>
  <c r="R3906" i="2"/>
  <c r="Q3907" i="2"/>
  <c r="R3907" i="2"/>
  <c r="Q3908" i="2"/>
  <c r="R3908" i="2"/>
  <c r="Q3909" i="2"/>
  <c r="R3909" i="2"/>
  <c r="Q3910" i="2"/>
  <c r="R3910" i="2"/>
  <c r="Q3911" i="2"/>
  <c r="R3911" i="2"/>
  <c r="Q3912" i="2"/>
  <c r="R3912" i="2"/>
  <c r="Q3913" i="2"/>
  <c r="R3913" i="2"/>
  <c r="Q3914" i="2"/>
  <c r="R3914" i="2"/>
  <c r="Q3915" i="2"/>
  <c r="R3915" i="2"/>
  <c r="Q3916" i="2"/>
  <c r="R3916" i="2"/>
  <c r="Q3917" i="2"/>
  <c r="R3917" i="2"/>
  <c r="Q3918" i="2"/>
  <c r="R3918" i="2"/>
  <c r="Q3919" i="2"/>
  <c r="R3919" i="2"/>
  <c r="Q3920" i="2"/>
  <c r="R3920" i="2"/>
  <c r="Q3921" i="2"/>
  <c r="R3921" i="2"/>
  <c r="Q3922" i="2"/>
  <c r="R3922" i="2"/>
  <c r="Q3923" i="2"/>
  <c r="R3923" i="2"/>
  <c r="Q3924" i="2"/>
  <c r="R3924" i="2"/>
  <c r="Q3925" i="2"/>
  <c r="R3925" i="2"/>
  <c r="Q3926" i="2"/>
  <c r="R3926" i="2"/>
  <c r="Q3927" i="2"/>
  <c r="R3927" i="2"/>
  <c r="Q3928" i="2"/>
  <c r="R3928" i="2"/>
  <c r="Q3929" i="2"/>
  <c r="R3929" i="2"/>
  <c r="Q3930" i="2"/>
  <c r="R3930" i="2"/>
  <c r="Q3931" i="2"/>
  <c r="R3931" i="2"/>
  <c r="Q3932" i="2"/>
  <c r="R3932" i="2"/>
  <c r="Q3933" i="2"/>
  <c r="R3933" i="2"/>
  <c r="Q3934" i="2"/>
  <c r="R3934" i="2"/>
  <c r="Q3935" i="2"/>
  <c r="R3935" i="2"/>
  <c r="Q3936" i="2"/>
  <c r="R3936" i="2"/>
  <c r="Q3937" i="2"/>
  <c r="R3937" i="2"/>
  <c r="Q3938" i="2"/>
  <c r="R3938" i="2"/>
  <c r="Q3939" i="2"/>
  <c r="R3939" i="2"/>
  <c r="Q3940" i="2"/>
  <c r="R3940" i="2"/>
  <c r="Q3941" i="2"/>
  <c r="R3941" i="2"/>
  <c r="Q3942" i="2"/>
  <c r="R3942" i="2"/>
  <c r="Q3943" i="2"/>
  <c r="R3943" i="2"/>
  <c r="Q3944" i="2"/>
  <c r="R3944" i="2"/>
  <c r="Q3945" i="2"/>
  <c r="R3945" i="2"/>
  <c r="Q3946" i="2"/>
  <c r="R3946" i="2"/>
  <c r="Q3947" i="2"/>
  <c r="R3947" i="2"/>
  <c r="Q3948" i="2"/>
  <c r="R3948" i="2"/>
  <c r="Q3949" i="2"/>
  <c r="R3949" i="2"/>
  <c r="Q3950" i="2"/>
  <c r="R3950" i="2"/>
  <c r="Q3951" i="2"/>
  <c r="R3951" i="2"/>
  <c r="Q3952" i="2"/>
  <c r="R3952" i="2"/>
  <c r="Q3953" i="2"/>
  <c r="R3953" i="2"/>
  <c r="Q3954" i="2"/>
  <c r="R3954" i="2"/>
  <c r="Q3955" i="2"/>
  <c r="R3955" i="2"/>
  <c r="Q3956" i="2"/>
  <c r="R3956" i="2"/>
  <c r="Q3957" i="2"/>
  <c r="R3957" i="2"/>
  <c r="Q3958" i="2"/>
  <c r="R3958" i="2"/>
  <c r="Q3959" i="2"/>
  <c r="R3959" i="2"/>
  <c r="Q3960" i="2"/>
  <c r="R3960" i="2"/>
  <c r="Q3961" i="2"/>
  <c r="R3961" i="2"/>
  <c r="Q3962" i="2"/>
  <c r="R3962" i="2"/>
  <c r="Q3963" i="2"/>
  <c r="R3963" i="2"/>
  <c r="Q3964" i="2"/>
  <c r="R3964" i="2"/>
  <c r="Q3965" i="2"/>
  <c r="R3965" i="2"/>
  <c r="Q3966" i="2"/>
  <c r="R3966" i="2"/>
  <c r="Q3967" i="2"/>
  <c r="R3967" i="2"/>
  <c r="Q3968" i="2"/>
  <c r="R3968" i="2"/>
  <c r="Q3969" i="2"/>
  <c r="R3969" i="2"/>
  <c r="Q3970" i="2"/>
  <c r="R3970" i="2"/>
  <c r="Q3971" i="2"/>
  <c r="R3971" i="2"/>
  <c r="Q3972" i="2"/>
  <c r="R3972" i="2"/>
  <c r="Q3973" i="2"/>
  <c r="R3973" i="2"/>
  <c r="Q3974" i="2"/>
  <c r="R3974" i="2"/>
  <c r="Q3975" i="2"/>
  <c r="R3975" i="2"/>
  <c r="Q3976" i="2"/>
  <c r="R3976" i="2"/>
  <c r="Q3977" i="2"/>
  <c r="R3977" i="2"/>
  <c r="Q3978" i="2"/>
  <c r="R3978" i="2"/>
  <c r="Q3979" i="2"/>
  <c r="R3979" i="2"/>
  <c r="Q3980" i="2"/>
  <c r="R3980" i="2"/>
  <c r="Q3981" i="2"/>
  <c r="R3981" i="2"/>
  <c r="Q3982" i="2"/>
  <c r="R3982" i="2"/>
  <c r="Q3983" i="2"/>
  <c r="R3983" i="2"/>
  <c r="Q3984" i="2"/>
  <c r="R3984" i="2"/>
  <c r="Q3985" i="2"/>
  <c r="R3985" i="2"/>
  <c r="Q3986" i="2"/>
  <c r="R3986" i="2"/>
  <c r="Q3987" i="2"/>
  <c r="R3987" i="2"/>
  <c r="Q3988" i="2"/>
  <c r="R3988" i="2"/>
  <c r="Q3989" i="2"/>
  <c r="R3989" i="2"/>
  <c r="Q3990" i="2"/>
  <c r="R3990" i="2"/>
  <c r="Q3991" i="2"/>
  <c r="R3991" i="2"/>
  <c r="Q3992" i="2"/>
  <c r="R3992" i="2"/>
  <c r="Q3993" i="2"/>
  <c r="R3993" i="2"/>
  <c r="Q3994" i="2"/>
  <c r="R3994" i="2"/>
  <c r="Q3995" i="2"/>
  <c r="R3995" i="2"/>
  <c r="Q3996" i="2"/>
  <c r="R3996" i="2"/>
  <c r="Q3997" i="2"/>
  <c r="R3997" i="2"/>
  <c r="Q3998" i="2"/>
  <c r="R3998" i="2"/>
  <c r="Q3999" i="2"/>
  <c r="R3999" i="2"/>
  <c r="Q4000" i="2"/>
  <c r="R4000" i="2"/>
  <c r="Q4001" i="2"/>
  <c r="R4001" i="2"/>
  <c r="Q4002" i="2"/>
  <c r="R4002" i="2"/>
  <c r="Q4003" i="2"/>
  <c r="R4003" i="2"/>
  <c r="Q4004" i="2"/>
  <c r="R4004" i="2"/>
  <c r="Q4005" i="2"/>
  <c r="R4005" i="2"/>
  <c r="Q4006" i="2"/>
  <c r="R4006" i="2"/>
  <c r="Q4007" i="2"/>
  <c r="R4007" i="2"/>
  <c r="Q4008" i="2"/>
  <c r="R4008" i="2"/>
  <c r="Q4009" i="2"/>
  <c r="R4009" i="2"/>
  <c r="Q4010" i="2"/>
  <c r="R4010" i="2"/>
  <c r="Q4011" i="2"/>
  <c r="R4011" i="2"/>
  <c r="Q4012" i="2"/>
  <c r="R4012" i="2"/>
  <c r="Q4013" i="2"/>
  <c r="R4013" i="2"/>
  <c r="Q4014" i="2"/>
  <c r="R4014" i="2"/>
  <c r="Q4015" i="2"/>
  <c r="R4015" i="2"/>
  <c r="Q4016" i="2"/>
  <c r="R4016" i="2"/>
  <c r="Q4017" i="2"/>
  <c r="R4017" i="2"/>
  <c r="Q4018" i="2"/>
  <c r="R4018" i="2"/>
  <c r="Q4019" i="2"/>
  <c r="R4019" i="2"/>
  <c r="Q4020" i="2"/>
  <c r="R4020" i="2"/>
  <c r="Q4021" i="2"/>
  <c r="R4021" i="2"/>
  <c r="Q4022" i="2"/>
  <c r="R4022" i="2"/>
  <c r="Q4023" i="2"/>
  <c r="R4023" i="2"/>
  <c r="Q4024" i="2"/>
  <c r="R4024" i="2"/>
  <c r="Q4025" i="2"/>
  <c r="R4025" i="2"/>
  <c r="Q4026" i="2"/>
  <c r="R4026" i="2"/>
  <c r="Q4027" i="2"/>
  <c r="R4027" i="2"/>
  <c r="Q4028" i="2"/>
  <c r="R4028" i="2"/>
  <c r="Q4029" i="2"/>
  <c r="R4029" i="2"/>
  <c r="Q4030" i="2"/>
  <c r="R4030" i="2"/>
  <c r="Q4031" i="2"/>
  <c r="R4031" i="2"/>
  <c r="Q4032" i="2"/>
  <c r="R4032" i="2"/>
  <c r="Q4033" i="2"/>
  <c r="R4033" i="2"/>
  <c r="Q4034" i="2"/>
  <c r="R4034" i="2"/>
  <c r="Q4035" i="2"/>
  <c r="R4035" i="2"/>
  <c r="Q4036" i="2"/>
  <c r="R4036" i="2"/>
  <c r="Q4037" i="2"/>
  <c r="R4037" i="2"/>
  <c r="Q4038" i="2"/>
  <c r="R4038" i="2"/>
  <c r="Q4039" i="2"/>
  <c r="R4039" i="2"/>
  <c r="Q4040" i="2"/>
  <c r="R4040" i="2"/>
  <c r="Q4041" i="2"/>
  <c r="R4041" i="2"/>
  <c r="Q4042" i="2"/>
  <c r="R4042" i="2"/>
  <c r="Q4043" i="2"/>
  <c r="R4043" i="2"/>
  <c r="Q4044" i="2"/>
  <c r="R4044" i="2"/>
  <c r="Q4045" i="2"/>
  <c r="R4045" i="2"/>
  <c r="Q4046" i="2"/>
  <c r="R4046" i="2"/>
  <c r="Q4047" i="2"/>
  <c r="R4047" i="2"/>
  <c r="Q4048" i="2"/>
  <c r="R4048" i="2"/>
  <c r="Q4049" i="2"/>
  <c r="R4049" i="2"/>
  <c r="Q4050" i="2"/>
  <c r="R4050" i="2"/>
  <c r="Q4051" i="2"/>
  <c r="R4051" i="2"/>
  <c r="Q4052" i="2"/>
  <c r="R4052" i="2"/>
  <c r="Q4053" i="2"/>
  <c r="R4053" i="2"/>
  <c r="Q4054" i="2"/>
  <c r="R4054" i="2"/>
  <c r="Q4055" i="2"/>
  <c r="R4055" i="2"/>
  <c r="Q4056" i="2"/>
  <c r="R4056" i="2"/>
  <c r="Q4057" i="2"/>
  <c r="R4057" i="2"/>
  <c r="Q4058" i="2"/>
  <c r="R4058" i="2"/>
  <c r="Q4059" i="2"/>
  <c r="R4059" i="2"/>
  <c r="Q4060" i="2"/>
  <c r="R4060" i="2"/>
  <c r="Q4061" i="2"/>
  <c r="R4061" i="2"/>
  <c r="Q4062" i="2"/>
  <c r="R4062" i="2"/>
  <c r="Q4063" i="2"/>
  <c r="R4063" i="2"/>
  <c r="Q4064" i="2"/>
  <c r="R4064" i="2"/>
  <c r="Q4065" i="2"/>
  <c r="R4065" i="2"/>
  <c r="Q4066" i="2"/>
  <c r="R4066" i="2"/>
  <c r="Q4067" i="2"/>
  <c r="R4067" i="2"/>
  <c r="Q4068" i="2"/>
  <c r="R4068" i="2"/>
  <c r="Q4069" i="2"/>
  <c r="R4069" i="2"/>
  <c r="Q4070" i="2"/>
  <c r="R4070" i="2"/>
  <c r="Q4071" i="2"/>
  <c r="R4071" i="2"/>
  <c r="Q4072" i="2"/>
  <c r="R4072" i="2"/>
  <c r="Q4073" i="2"/>
  <c r="R4073" i="2"/>
  <c r="Q4074" i="2"/>
  <c r="R4074" i="2"/>
  <c r="Q4075" i="2"/>
  <c r="R4075" i="2"/>
  <c r="Q4076" i="2"/>
  <c r="R4076" i="2"/>
  <c r="Q4077" i="2"/>
  <c r="R4077" i="2"/>
  <c r="Q4078" i="2"/>
  <c r="R4078" i="2"/>
  <c r="Q4079" i="2"/>
  <c r="R4079" i="2"/>
  <c r="Q4080" i="2"/>
  <c r="R4080" i="2"/>
  <c r="Q4081" i="2"/>
  <c r="R4081" i="2"/>
  <c r="Q4082" i="2"/>
  <c r="R4082" i="2"/>
  <c r="Q4083" i="2"/>
  <c r="R4083" i="2"/>
  <c r="Q4084" i="2"/>
  <c r="R4084" i="2"/>
  <c r="Q4085" i="2"/>
  <c r="R4085" i="2"/>
  <c r="Q4086" i="2"/>
  <c r="R4086" i="2"/>
  <c r="Q4087" i="2"/>
  <c r="R4087" i="2"/>
  <c r="Q4088" i="2"/>
  <c r="R4088" i="2"/>
  <c r="Q4089" i="2"/>
  <c r="R4089" i="2"/>
  <c r="Q4090" i="2"/>
  <c r="R4090" i="2"/>
  <c r="Q4091" i="2"/>
  <c r="R4091" i="2"/>
  <c r="Q4092" i="2"/>
  <c r="R4092" i="2"/>
  <c r="Q4093" i="2"/>
  <c r="R4093" i="2"/>
  <c r="Q4094" i="2"/>
  <c r="R4094" i="2"/>
  <c r="Q4095" i="2"/>
  <c r="R4095" i="2"/>
  <c r="Q4096" i="2"/>
  <c r="R4096" i="2"/>
  <c r="Q4097" i="2"/>
  <c r="R4097" i="2"/>
  <c r="Q4098" i="2"/>
  <c r="R4098" i="2"/>
  <c r="Q4099" i="2"/>
  <c r="R4099" i="2"/>
  <c r="Q4100" i="2"/>
  <c r="R4100" i="2"/>
  <c r="Q4101" i="2"/>
  <c r="R4101" i="2"/>
  <c r="Q4102" i="2"/>
  <c r="R4102" i="2"/>
  <c r="Q4103" i="2"/>
  <c r="R4103" i="2"/>
  <c r="Q4104" i="2"/>
  <c r="R4104" i="2"/>
  <c r="Q4105" i="2"/>
  <c r="R4105" i="2"/>
  <c r="Q4106" i="2"/>
  <c r="R4106" i="2"/>
  <c r="Q4107" i="2"/>
  <c r="R4107" i="2"/>
  <c r="Q4108" i="2"/>
  <c r="R4108" i="2"/>
  <c r="Q4109" i="2"/>
  <c r="R4109" i="2"/>
  <c r="Q4110" i="2"/>
  <c r="R4110" i="2"/>
  <c r="Q4111" i="2"/>
  <c r="R4111" i="2"/>
  <c r="Q4112" i="2"/>
  <c r="R4112" i="2"/>
  <c r="Q4113" i="2"/>
  <c r="R4113" i="2"/>
  <c r="Q4114" i="2"/>
  <c r="R4114" i="2"/>
  <c r="Q4115" i="2"/>
  <c r="R4115" i="2"/>
  <c r="R2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E5" i="11" l="1"/>
  <c r="F5" i="11" s="1"/>
  <c r="E8" i="11"/>
  <c r="H8" i="11" s="1"/>
  <c r="E9" i="11"/>
  <c r="H9" i="11" s="1"/>
  <c r="E7" i="11"/>
  <c r="H7" i="11" s="1"/>
  <c r="B16" i="11"/>
  <c r="E2" i="11"/>
  <c r="H2" i="11" s="1"/>
  <c r="H13" i="11"/>
  <c r="E10" i="11"/>
  <c r="H10" i="11" s="1"/>
  <c r="E3" i="11"/>
  <c r="G3" i="11" s="1"/>
  <c r="E11" i="11"/>
  <c r="F11" i="11" s="1"/>
  <c r="F13" i="11"/>
  <c r="E4" i="11"/>
  <c r="G4" i="11" s="1"/>
  <c r="E12" i="11"/>
  <c r="G12" i="11" s="1"/>
  <c r="E6" i="11"/>
  <c r="H6" i="11" s="1"/>
  <c r="D16" i="11"/>
  <c r="C16" i="11"/>
  <c r="H5" i="11" l="1"/>
  <c r="G5" i="11"/>
  <c r="G8" i="11"/>
  <c r="F8" i="11"/>
  <c r="G7" i="11"/>
  <c r="F7" i="11"/>
  <c r="G9" i="11"/>
  <c r="F9" i="11"/>
  <c r="H11" i="11"/>
  <c r="F2" i="11"/>
  <c r="G2" i="11"/>
  <c r="F6" i="11"/>
  <c r="G6" i="11"/>
  <c r="F10" i="11"/>
  <c r="F12" i="11"/>
  <c r="G10" i="11"/>
  <c r="F4" i="11"/>
  <c r="E16" i="11"/>
  <c r="G11" i="11"/>
  <c r="H12" i="11"/>
  <c r="H3" i="11"/>
  <c r="H4" i="11"/>
  <c r="F3" i="11"/>
</calcChain>
</file>

<file path=xl/sharedStrings.xml><?xml version="1.0" encoding="utf-8"?>
<sst xmlns="http://schemas.openxmlformats.org/spreadsheetml/2006/main" count="53250" uniqueCount="8410">
  <si>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</si>
  <si>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</si>
  <si>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</si>
  <si>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</si>
  <si>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</si>
  <si>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</si>
  <si>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</si>
  <si>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</si>
  <si>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</si>
  <si>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</si>
  <si>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</si>
  <si>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</si>
  <si>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</si>
  <si>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</si>
  <si>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</si>
  <si>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</si>
  <si>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</si>
  <si>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</si>
  <si>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</si>
  <si>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</si>
  <si>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</si>
  <si>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</si>
  <si>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</si>
  <si>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</si>
  <si>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</si>
  <si>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</si>
  <si>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</si>
  <si>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</si>
  <si>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</si>
  <si>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</si>
  <si>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</si>
  <si>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</si>
  <si>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</si>
  <si>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</si>
  <si>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</si>
  <si>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</si>
  <si>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</si>
  <si>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</si>
  <si>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</si>
  <si>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</si>
  <si>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</si>
  <si>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</si>
  <si>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</si>
  <si>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</si>
  <si>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</si>
  <si>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</si>
  <si>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</si>
  <si>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</si>
  <si>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</si>
  <si>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</si>
  <si>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</si>
  <si>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</si>
  <si>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</si>
  <si>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</si>
  <si>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</si>
  <si>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</si>
  <si>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</si>
  <si>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</si>
  <si>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</si>
  <si>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</si>
  <si>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</si>
  <si>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</si>
  <si>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</si>
  <si>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</si>
  <si>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</si>
  <si>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</si>
  <si>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</si>
  <si>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</si>
  <si>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</si>
  <si>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</si>
  <si>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</si>
  <si>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</si>
  <si>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</si>
  <si>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</si>
  <si>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</si>
  <si>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</si>
  <si>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</si>
  <si>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</si>
  <si>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</si>
  <si>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</si>
  <si>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</si>
  <si>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</si>
  <si>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</si>
  <si>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</si>
  <si>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</si>
  <si>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</si>
  <si>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</si>
  <si>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</si>
  <si>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</si>
  <si>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</si>
  <si>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</si>
  <si>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</si>
  <si>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</si>
  <si>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</si>
  <si>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</si>
  <si>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</si>
  <si>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</si>
  <si>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</si>
  <si>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</si>
  <si>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</si>
  <si>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</si>
  <si>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</si>
  <si>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</si>
  <si>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</si>
  <si>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</si>
  <si>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</si>
  <si>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</si>
  <si>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</si>
  <si>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</si>
  <si>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</si>
  <si>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</si>
  <si>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</si>
  <si>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</si>
  <si>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</si>
  <si>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</si>
  <si>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</si>
  <si>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</si>
  <si>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</si>
  <si>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</si>
  <si>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</si>
  <si>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</si>
  <si>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</si>
  <si>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</si>
  <si>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</si>
  <si>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</si>
  <si>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</si>
  <si>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</si>
  <si>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</si>
  <si>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</si>
  <si>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</si>
  <si>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</si>
  <si>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</si>
  <si>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</si>
  <si>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</si>
  <si>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</si>
  <si>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</si>
  <si>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</si>
  <si>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</si>
  <si>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</si>
  <si>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</si>
  <si>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</si>
  <si>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</si>
  <si>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</si>
  <si>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</si>
  <si>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</si>
  <si>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</si>
  <si>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</si>
  <si>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</si>
  <si>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</si>
  <si>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</si>
  <si>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</si>
  <si>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</si>
  <si>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</si>
  <si>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</si>
  <si>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</si>
  <si>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</si>
  <si>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</si>
  <si>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</si>
  <si>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</si>
  <si>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</si>
  <si>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</si>
  <si>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</si>
  <si>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</si>
  <si>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</si>
  <si>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</si>
  <si>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</si>
  <si>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</si>
  <si>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</si>
  <si>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</si>
  <si>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</si>
  <si>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</si>
  <si>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</si>
  <si>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</si>
  <si>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</si>
  <si>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</si>
  <si>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</si>
  <si>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</si>
  <si>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</si>
  <si>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</si>
  <si>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</si>
  <si>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</si>
  <si>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</si>
  <si>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</si>
  <si>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</si>
  <si>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</si>
  <si>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</si>
  <si>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</si>
  <si>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</si>
  <si>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</si>
  <si>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</si>
  <si>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</si>
  <si>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</si>
  <si>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</si>
  <si>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</si>
  <si>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</si>
  <si>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</si>
  <si>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</si>
  <si>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</si>
  <si>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</si>
  <si>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</si>
  <si>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</si>
  <si>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</si>
  <si>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</si>
  <si>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</si>
  <si>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</si>
  <si>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</si>
  <si>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</si>
  <si>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</si>
  <si>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</si>
  <si>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</si>
  <si>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</si>
  <si>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</si>
  <si>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</si>
  <si>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</si>
  <si>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</si>
  <si>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</si>
  <si>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</si>
  <si>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</si>
  <si>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</si>
  <si>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</si>
  <si>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</si>
  <si>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</si>
  <si>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</si>
  <si>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</si>
  <si>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</si>
  <si>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</si>
  <si>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</si>
  <si>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</si>
  <si>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</si>
  <si>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</si>
  <si>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</si>
  <si>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</si>
  <si>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</si>
  <si>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</si>
  <si>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</si>
  <si>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</si>
  <si>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</si>
  <si>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</si>
  <si>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</si>
  <si>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</si>
  <si>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</si>
  <si>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</si>
  <si>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</si>
  <si>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</si>
  <si>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</si>
  <si>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</si>
  <si>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</si>
  <si>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</si>
  <si>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</si>
  <si>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</si>
  <si>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</si>
  <si>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</si>
  <si>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</si>
  <si>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</si>
  <si>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</si>
  <si>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</si>
  <si>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</si>
  <si>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</si>
  <si>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</si>
  <si>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</si>
  <si>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</si>
  <si>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</si>
  <si>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</si>
  <si>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</si>
  <si>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</si>
  <si>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</si>
  <si>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</si>
  <si>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</si>
  <si>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</si>
  <si>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</si>
  <si>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</si>
  <si>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</si>
  <si>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</si>
  <si>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</si>
  <si>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</si>
  <si>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</si>
  <si>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</si>
  <si>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</si>
  <si>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</si>
  <si>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</si>
  <si>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</si>
  <si>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</si>
  <si>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</si>
  <si>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</si>
  <si>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</si>
  <si>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</si>
  <si>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</si>
  <si>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</si>
  <si>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</si>
  <si>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</si>
  <si>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</si>
  <si>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</si>
  <si>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</si>
  <si>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</si>
  <si>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</si>
  <si>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</si>
  <si>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</si>
  <si>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</si>
  <si>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</si>
  <si>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</si>
  <si>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</si>
  <si>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</si>
  <si>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</si>
  <si>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</si>
  <si>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</si>
  <si>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</si>
  <si>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</si>
  <si>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</si>
  <si>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</si>
  <si>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</si>
  <si>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</si>
  <si>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</si>
  <si>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</si>
  <si>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</si>
  <si>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</si>
  <si>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</si>
  <si>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</si>
  <si>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</si>
  <si>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</si>
  <si>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</si>
  <si>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</si>
  <si>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</si>
  <si>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</si>
  <si>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</si>
  <si>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</si>
  <si>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</si>
  <si>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</si>
  <si>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</si>
  <si>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</si>
  <si>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</si>
  <si>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</si>
  <si>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</si>
  <si>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</si>
  <si>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</si>
  <si>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</si>
  <si>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</si>
  <si>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</si>
  <si>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</si>
  <si>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</si>
  <si>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</si>
  <si>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</si>
  <si>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</si>
  <si>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</si>
  <si>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</si>
  <si>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</si>
  <si>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</si>
  <si>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</si>
  <si>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</si>
  <si>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</si>
  <si>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</si>
  <si>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</si>
  <si>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</si>
  <si>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</si>
  <si>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</si>
  <si>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</si>
  <si>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</si>
  <si>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</si>
  <si>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</si>
  <si>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</si>
  <si>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</si>
  <si>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</si>
  <si>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</si>
  <si>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</si>
  <si>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</si>
  <si>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</si>
  <si>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</si>
  <si>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</si>
  <si>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</si>
  <si>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</si>
  <si>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</si>
  <si>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</si>
  <si>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</si>
  <si>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</si>
  <si>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</si>
  <si>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</si>
  <si>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</si>
  <si>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</si>
  <si>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</si>
  <si>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</si>
  <si>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</si>
  <si>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</si>
  <si>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</si>
  <si>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</si>
  <si>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</si>
  <si>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</si>
  <si>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</si>
  <si>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</si>
  <si>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</si>
  <si>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</si>
  <si>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</si>
  <si>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</si>
  <si>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</si>
  <si>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</si>
  <si>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</si>
  <si>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</si>
  <si>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</si>
  <si>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</si>
  <si>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</si>
  <si>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</si>
  <si>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</si>
  <si>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</si>
  <si>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</si>
  <si>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</si>
  <si>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</si>
  <si>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</si>
  <si>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</si>
  <si>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</si>
  <si>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</si>
  <si>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</si>
  <si>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</si>
  <si>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</si>
  <si>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</si>
  <si>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</si>
  <si>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</si>
  <si>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</si>
  <si>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</si>
  <si>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</si>
  <si>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</si>
  <si>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</si>
  <si>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</si>
  <si>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</si>
  <si>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</si>
  <si>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</si>
  <si>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</si>
  <si>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</si>
  <si>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</si>
  <si>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</si>
  <si>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</si>
  <si>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</si>
  <si>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</si>
  <si>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</si>
  <si>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</si>
  <si>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</si>
  <si>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</si>
  <si>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</si>
  <si>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</si>
  <si>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</si>
  <si>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</si>
  <si>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</si>
  <si>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</si>
  <si>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</si>
  <si>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</si>
  <si>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</si>
  <si>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</si>
  <si>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</si>
  <si>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</si>
  <si>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</si>
  <si>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</si>
  <si>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</si>
  <si>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</si>
  <si>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</si>
  <si>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</si>
  <si>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</si>
  <si>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</si>
  <si>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</si>
  <si>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</si>
  <si>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</si>
  <si>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</si>
  <si>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</si>
  <si>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</si>
  <si>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</si>
  <si>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</si>
  <si>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</si>
  <si>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</si>
  <si>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</si>
  <si>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</si>
  <si>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</si>
  <si>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</si>
  <si>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</si>
  <si>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</si>
  <si>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</si>
  <si>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</si>
  <si>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</si>
  <si>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</si>
  <si>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</si>
  <si>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</si>
  <si>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</si>
  <si>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</si>
  <si>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</si>
  <si>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</si>
  <si>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</si>
  <si>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</si>
  <si>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</si>
  <si>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</si>
  <si>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</si>
  <si>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</si>
  <si>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</si>
  <si>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</si>
  <si>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</si>
  <si>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</si>
  <si>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</si>
  <si>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</si>
  <si>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</si>
  <si>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</si>
  <si>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</si>
  <si>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</si>
  <si>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</si>
  <si>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</si>
  <si>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</si>
  <si>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</si>
  <si>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</si>
  <si>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</si>
  <si>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</si>
  <si>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</si>
  <si>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</si>
  <si>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</si>
  <si>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</si>
  <si>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</si>
  <si>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</si>
  <si>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</si>
  <si>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</si>
  <si>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</si>
  <si>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</si>
  <si>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</si>
  <si>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</si>
  <si>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</si>
  <si>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</si>
  <si>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</si>
  <si>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</si>
  <si>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</si>
  <si>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</si>
  <si>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</si>
  <si>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</si>
  <si>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</si>
  <si>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</si>
  <si>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</si>
  <si>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</si>
  <si>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</si>
  <si>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</si>
  <si>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</si>
  <si>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</si>
  <si>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</si>
  <si>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</si>
  <si>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</si>
  <si>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</si>
  <si>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</si>
  <si>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</si>
  <si>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</si>
  <si>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</si>
  <si>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</si>
  <si>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</si>
  <si>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</si>
  <si>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</si>
  <si>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</si>
  <si>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</si>
  <si>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</si>
  <si>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</si>
  <si>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</si>
  <si>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</si>
  <si>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</si>
  <si>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</si>
  <si>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</si>
  <si>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</si>
  <si>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</si>
  <si>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</si>
  <si>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</si>
  <si>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</si>
  <si>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</si>
  <si>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</si>
  <si>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</si>
  <si>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</si>
  <si>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</si>
  <si>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</si>
  <si>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</si>
  <si>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</si>
  <si>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</si>
  <si>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</si>
  <si>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</si>
  <si>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</si>
  <si>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</si>
  <si>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</si>
  <si>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</si>
  <si>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</si>
  <si>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</si>
  <si>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</si>
  <si>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</si>
  <si>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</si>
  <si>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</si>
  <si>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</si>
  <si>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</si>
  <si>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</si>
  <si>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</si>
  <si>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</si>
  <si>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</si>
  <si>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</si>
  <si>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</si>
  <si>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</si>
  <si>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</si>
  <si>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</si>
  <si>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</si>
  <si>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</si>
  <si>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</si>
  <si>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</si>
  <si>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</si>
  <si>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</si>
  <si>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</si>
  <si>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</si>
  <si>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</si>
  <si>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</si>
  <si>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</si>
  <si>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</si>
  <si>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</si>
  <si>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</si>
  <si>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</si>
  <si>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</si>
  <si>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</si>
  <si>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</si>
  <si>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</si>
  <si>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</si>
  <si>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</si>
  <si>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</si>
  <si>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</si>
  <si>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</si>
  <si>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</si>
  <si>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</si>
  <si>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</si>
  <si>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</si>
  <si>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</si>
  <si>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</si>
  <si>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</si>
  <si>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</si>
  <si>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</si>
  <si>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</si>
  <si>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</si>
  <si>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</si>
  <si>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</si>
  <si>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</si>
  <si>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</si>
  <si>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</si>
  <si>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</si>
  <si>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</si>
  <si>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</si>
  <si>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</si>
  <si>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</si>
  <si>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</si>
  <si>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</si>
  <si>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</si>
  <si>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</si>
  <si>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</si>
  <si>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</si>
  <si>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</si>
  <si>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</si>
  <si>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</si>
  <si>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</si>
  <si>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</si>
  <si>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</si>
  <si>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</si>
  <si>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</si>
  <si>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</si>
  <si>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</si>
  <si>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</si>
  <si>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</si>
  <si>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</si>
  <si>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</si>
  <si>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</si>
  <si>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</si>
  <si>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</si>
  <si>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</si>
  <si>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</si>
  <si>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</si>
  <si>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</si>
  <si>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</si>
  <si>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</si>
  <si>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</si>
  <si>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</si>
  <si>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</si>
  <si>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</si>
  <si>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</si>
  <si>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</si>
  <si>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</si>
  <si>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</si>
  <si>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</si>
  <si>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</si>
  <si>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</si>
  <si>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</si>
  <si>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</si>
  <si>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</si>
  <si>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</si>
  <si>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</si>
  <si>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</si>
  <si>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</si>
  <si>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</si>
  <si>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</si>
  <si>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</si>
  <si>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</si>
  <si>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</si>
  <si>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</si>
  <si>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</si>
  <si>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</si>
  <si>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</si>
  <si>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</si>
  <si>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</si>
  <si>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</si>
  <si>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</si>
  <si>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</si>
  <si>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</si>
  <si>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</si>
  <si>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</si>
  <si>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</si>
  <si>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</si>
  <si>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</si>
  <si>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</si>
  <si>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</si>
  <si>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</si>
  <si>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</si>
  <si>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</si>
  <si>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</si>
  <si>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</si>
  <si>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</si>
  <si>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</si>
  <si>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</si>
  <si>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</si>
  <si>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</si>
  <si>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</si>
  <si>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</si>
  <si>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</si>
  <si>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</si>
  <si>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</si>
  <si>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</si>
  <si>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</si>
  <si>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</si>
  <si>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</si>
  <si>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</si>
  <si>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</si>
  <si>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</si>
  <si>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</si>
  <si>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</si>
  <si>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</si>
  <si>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</si>
  <si>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</si>
  <si>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</si>
  <si>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</si>
  <si>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</si>
  <si>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</si>
  <si>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</si>
  <si>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</si>
  <si>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</si>
  <si>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</si>
  <si>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</si>
  <si>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</si>
  <si>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</si>
  <si>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</si>
  <si>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</si>
  <si>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</si>
  <si>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</si>
  <si>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</si>
  <si>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</si>
  <si>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</si>
  <si>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</si>
  <si>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</si>
  <si>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</si>
  <si>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</si>
  <si>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</si>
  <si>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</si>
  <si>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</si>
  <si>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</si>
  <si>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</si>
  <si>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</si>
  <si>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</si>
  <si>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</si>
  <si>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</si>
  <si>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</si>
  <si>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</si>
  <si>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</si>
  <si>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</si>
  <si>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</si>
  <si>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</si>
  <si>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</si>
  <si>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</si>
  <si>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</si>
  <si>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</si>
  <si>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</si>
  <si>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</si>
  <si>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</si>
  <si>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</si>
  <si>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</si>
  <si>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</si>
  <si>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</si>
  <si>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</si>
  <si>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</si>
  <si>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</si>
  <si>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</si>
  <si>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</si>
  <si>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</si>
  <si>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</si>
  <si>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</si>
  <si>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</si>
  <si>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</si>
  <si>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</si>
  <si>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</si>
  <si>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</si>
  <si>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</si>
  <si>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</si>
  <si>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</si>
  <si>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</si>
  <si>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</si>
  <si>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</si>
  <si>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</si>
  <si>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</si>
  <si>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</si>
  <si>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</si>
  <si>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</si>
  <si>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</si>
  <si>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</si>
  <si>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</si>
  <si>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</si>
  <si>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</si>
  <si>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</si>
  <si>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</si>
  <si>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</si>
  <si>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</si>
  <si>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</si>
  <si>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</si>
  <si>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</si>
  <si>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</si>
  <si>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</si>
  <si>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</si>
  <si>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</si>
  <si>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</si>
  <si>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</si>
  <si>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</si>
  <si>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</si>
  <si>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</si>
  <si>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</si>
  <si>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</si>
  <si>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</si>
  <si>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</si>
  <si>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</si>
  <si>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</si>
  <si>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</si>
  <si>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</si>
  <si>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</si>
  <si>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</si>
  <si>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</si>
  <si>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</si>
  <si>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</si>
  <si>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</si>
  <si>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</si>
  <si>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</si>
  <si>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</si>
  <si>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</si>
  <si>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</si>
  <si>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</si>
  <si>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</si>
  <si>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</si>
  <si>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</si>
  <si>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</si>
  <si>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</si>
  <si>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</si>
  <si>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</si>
  <si>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</si>
  <si>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</si>
  <si>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</si>
  <si>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</si>
  <si>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</si>
  <si>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</si>
  <si>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</si>
  <si>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</si>
  <si>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</si>
  <si>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</si>
  <si>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</si>
  <si>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</si>
  <si>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</si>
  <si>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</si>
  <si>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</si>
  <si>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</si>
  <si>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</si>
  <si>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</si>
  <si>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</si>
  <si>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</si>
  <si>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</si>
  <si>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</si>
  <si>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</si>
  <si>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</si>
  <si>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</si>
  <si>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</si>
  <si>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</si>
  <si>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</si>
  <si>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</si>
  <si>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</si>
  <si>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</si>
  <si>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</si>
  <si>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</si>
  <si>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</si>
  <si>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</si>
  <si>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</si>
  <si>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</si>
  <si>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</si>
  <si>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</si>
  <si>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</si>
  <si>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</si>
  <si>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</si>
  <si>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</si>
  <si>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</si>
  <si>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</si>
  <si>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</si>
  <si>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</si>
  <si>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</si>
  <si>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</si>
  <si>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</si>
  <si>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</si>
  <si>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</si>
  <si>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</si>
  <si>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</si>
  <si>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</si>
  <si>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</si>
  <si>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</si>
  <si>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</si>
  <si>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</si>
  <si>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</si>
  <si>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</si>
  <si>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</si>
  <si>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</si>
  <si>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</si>
  <si>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</si>
  <si>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</si>
  <si>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</si>
  <si>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</si>
  <si>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</si>
  <si>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</si>
  <si>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</si>
  <si>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</si>
  <si>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</si>
  <si>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</si>
  <si>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</si>
  <si>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</si>
  <si>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</si>
  <si>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</si>
  <si>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</si>
  <si>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</si>
  <si>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</si>
  <si>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</si>
  <si>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</si>
  <si>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</si>
  <si>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</si>
  <si>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</si>
  <si>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</si>
  <si>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</si>
  <si>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</si>
  <si>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</si>
  <si>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</si>
  <si>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</si>
  <si>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</si>
  <si>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</si>
  <si>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</si>
  <si>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</si>
  <si>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</si>
  <si>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</si>
  <si>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</si>
  <si>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</si>
  <si>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</si>
  <si>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</si>
  <si>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</si>
  <si>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</si>
  <si>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</si>
  <si>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</si>
  <si>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</si>
  <si>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</si>
  <si>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</si>
  <si>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</si>
  <si>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</si>
  <si>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</si>
  <si>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</si>
  <si>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</si>
  <si>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</si>
  <si>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</si>
  <si>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</si>
  <si>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</si>
  <si>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</si>
  <si>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</si>
  <si>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</si>
  <si>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</si>
  <si>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</si>
  <si>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</si>
  <si>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</si>
  <si>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</si>
  <si>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</si>
  <si>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</si>
  <si>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</si>
  <si>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</si>
  <si>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</si>
  <si>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</si>
  <si>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</si>
  <si>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</si>
  <si>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</si>
  <si>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</si>
  <si>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</si>
  <si>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</si>
  <si>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</si>
  <si>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</si>
  <si>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</si>
  <si>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</si>
  <si>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</si>
  <si>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</si>
  <si>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</si>
  <si>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</si>
  <si>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</si>
  <si>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</si>
  <si>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</si>
  <si>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</si>
  <si>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</si>
  <si>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</si>
  <si>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</si>
  <si>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</si>
  <si>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</si>
  <si>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</si>
  <si>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</si>
  <si>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</si>
  <si>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</si>
  <si>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</si>
  <si>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</si>
  <si>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</si>
  <si>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</si>
  <si>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</si>
  <si>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</si>
  <si>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</si>
  <si>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</si>
  <si>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</si>
  <si>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</si>
  <si>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</si>
  <si>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</si>
  <si>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</si>
  <si>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</si>
  <si>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</si>
  <si>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</si>
  <si>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</si>
  <si>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</si>
  <si>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</si>
  <si>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</si>
  <si>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</si>
  <si>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</si>
  <si>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</si>
  <si>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</si>
  <si>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</si>
  <si>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</si>
  <si>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</si>
  <si>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</si>
  <si>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</si>
  <si>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</si>
  <si>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</si>
  <si>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</si>
  <si>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</si>
  <si>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</si>
  <si>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</si>
  <si>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</si>
  <si>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</si>
  <si>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</si>
  <si>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</si>
  <si>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</si>
  <si>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</si>
  <si>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</si>
  <si>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</si>
  <si>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</si>
  <si>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</si>
  <si>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</si>
  <si>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</si>
  <si>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</si>
  <si>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</si>
  <si>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</si>
  <si>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</si>
  <si>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</si>
  <si>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</si>
  <si>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</si>
  <si>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</si>
  <si>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</si>
  <si>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</si>
  <si>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</si>
  <si>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</si>
  <si>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</si>
  <si>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</si>
  <si>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</si>
  <si>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</si>
  <si>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</si>
  <si>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</si>
  <si>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</si>
  <si>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</si>
  <si>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</si>
  <si>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</si>
  <si>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</si>
  <si>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</si>
  <si>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</si>
  <si>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</si>
  <si>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</si>
  <si>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</si>
  <si>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</si>
  <si>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</si>
  <si>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</si>
  <si>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</si>
  <si>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</si>
  <si>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</si>
  <si>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</si>
  <si>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</si>
  <si>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</si>
  <si>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</si>
  <si>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</si>
  <si>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</si>
  <si>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</si>
  <si>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</si>
  <si>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</si>
  <si>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</si>
  <si>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</si>
  <si>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</si>
  <si>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</si>
  <si>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</si>
  <si>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</si>
  <si>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</si>
  <si>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</si>
  <si>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</si>
  <si>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</si>
  <si>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</si>
  <si>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</si>
  <si>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</si>
  <si>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</si>
  <si>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</si>
  <si>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</si>
  <si>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</si>
  <si>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</si>
  <si>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</si>
  <si>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</si>
  <si>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</si>
  <si>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</si>
  <si>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</si>
  <si>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</si>
  <si>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</si>
  <si>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</si>
  <si>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</si>
  <si>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</si>
  <si>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</si>
  <si>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</si>
  <si>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</si>
  <si>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</si>
  <si>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</si>
  <si>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</si>
  <si>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</si>
  <si>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</si>
  <si>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</si>
  <si>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</si>
  <si>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</si>
  <si>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</si>
  <si>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</si>
  <si>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</si>
  <si>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</si>
  <si>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</si>
  <si>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</si>
  <si>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</si>
  <si>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</si>
  <si>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</si>
  <si>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</si>
  <si>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</si>
  <si>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</si>
  <si>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</si>
  <si>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</si>
  <si>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</si>
  <si>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</si>
  <si>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</si>
  <si>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</si>
  <si>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</si>
  <si>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</si>
  <si>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</si>
  <si>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</si>
  <si>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</si>
  <si>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</si>
  <si>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</si>
  <si>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</si>
  <si>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</si>
  <si>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</si>
  <si>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</si>
  <si>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</si>
  <si>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</si>
  <si>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</si>
  <si>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</si>
  <si>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</si>
  <si>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</si>
  <si>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</si>
  <si>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</si>
  <si>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</si>
  <si>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</si>
  <si>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</si>
  <si>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</si>
  <si>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</si>
  <si>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</si>
  <si>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</si>
  <si>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</si>
  <si>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</si>
  <si>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</si>
  <si>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</si>
  <si>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</si>
  <si>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</si>
  <si>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</si>
  <si>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</si>
  <si>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</si>
  <si>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</si>
  <si>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</si>
  <si>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</si>
  <si>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</si>
  <si>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</si>
  <si>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</si>
  <si>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</si>
  <si>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</si>
  <si>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</si>
  <si>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</si>
  <si>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</si>
  <si>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</si>
  <si>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</si>
  <si>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</si>
  <si>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</si>
  <si>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</si>
  <si>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</si>
  <si>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</si>
  <si>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</si>
  <si>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</si>
  <si>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</si>
  <si>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</si>
  <si>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</si>
  <si>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</si>
  <si>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</si>
  <si>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</si>
  <si>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</si>
  <si>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</si>
  <si>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</si>
  <si>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</si>
  <si>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</si>
  <si>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</si>
  <si>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</si>
  <si>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</si>
  <si>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</si>
  <si>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</si>
  <si>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</si>
  <si>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</si>
  <si>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</si>
  <si>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</si>
  <si>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</si>
  <si>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</si>
  <si>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</si>
  <si>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</si>
  <si>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</si>
  <si>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</si>
  <si>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</si>
  <si>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</si>
  <si>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</si>
  <si>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</si>
  <si>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</si>
  <si>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</si>
  <si>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</si>
  <si>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</si>
  <si>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</si>
  <si>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</si>
  <si>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</si>
  <si>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</si>
  <si>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</si>
  <si>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</si>
  <si>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</si>
  <si>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</si>
  <si>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</si>
  <si>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</si>
  <si>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</si>
  <si>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</si>
  <si>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</si>
  <si>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</si>
  <si>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</si>
  <si>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</si>
  <si>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</si>
  <si>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</si>
  <si>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</si>
  <si>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</si>
  <si>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</si>
  <si>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</si>
  <si>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</si>
  <si>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</si>
  <si>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</si>
  <si>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</si>
  <si>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</si>
  <si>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</si>
  <si>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</si>
  <si>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</si>
  <si>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</si>
  <si>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</si>
  <si>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</si>
  <si>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</si>
  <si>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</si>
  <si>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</si>
  <si>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</si>
  <si>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</si>
  <si>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</si>
  <si>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</si>
  <si>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</si>
  <si>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</si>
  <si>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</si>
  <si>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</si>
  <si>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</si>
  <si>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</si>
  <si>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</si>
  <si>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</si>
  <si>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</si>
  <si>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</si>
  <si>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</si>
  <si>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</si>
  <si>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</si>
  <si>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</si>
  <si>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</si>
  <si>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</si>
  <si>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</si>
  <si>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</si>
  <si>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</si>
  <si>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</si>
  <si>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</si>
  <si>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</si>
  <si>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</si>
  <si>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</si>
  <si>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</si>
  <si>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</si>
  <si>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</si>
  <si>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</si>
  <si>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</si>
  <si>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</si>
  <si>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</si>
  <si>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</si>
  <si>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</si>
  <si>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</si>
  <si>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</si>
  <si>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</si>
  <si>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</si>
  <si>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</si>
  <si>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</si>
  <si>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</si>
  <si>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</si>
  <si>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</si>
  <si>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</si>
  <si>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</si>
  <si>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</si>
  <si>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</si>
  <si>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</si>
  <si>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</si>
  <si>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</si>
  <si>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</si>
  <si>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</si>
  <si>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</si>
  <si>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</si>
  <si>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</si>
  <si>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</si>
  <si>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</si>
  <si>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</si>
  <si>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</si>
  <si>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</si>
  <si>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</si>
  <si>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</si>
  <si>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</si>
  <si>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</si>
  <si>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</si>
  <si>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</si>
  <si>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</si>
  <si>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</si>
  <si>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</si>
  <si>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</si>
  <si>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</si>
  <si>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</si>
  <si>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</si>
  <si>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</si>
  <si>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</si>
  <si>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</si>
  <si>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</si>
  <si>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</si>
  <si>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</si>
  <si>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</si>
  <si>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</si>
  <si>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</si>
  <si>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</si>
  <si>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</si>
  <si>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</si>
  <si>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</si>
  <si>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</si>
  <si>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</si>
  <si>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</si>
  <si>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</si>
  <si>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</si>
  <si>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</si>
  <si>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</si>
  <si>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</si>
  <si>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</si>
  <si>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</si>
  <si>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</si>
  <si>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</si>
  <si>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</si>
  <si>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</si>
  <si>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</si>
  <si>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</si>
  <si>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</si>
  <si>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</si>
  <si>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</si>
  <si>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</si>
  <si>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</si>
  <si>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</si>
  <si>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</si>
  <si>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</si>
  <si>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</si>
  <si>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</si>
  <si>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</si>
  <si>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</si>
  <si>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</si>
  <si>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</si>
  <si>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</si>
  <si>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</si>
  <si>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</si>
  <si>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</si>
  <si>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</si>
  <si>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</si>
  <si>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</si>
  <si>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</si>
  <si>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</si>
  <si>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</si>
  <si>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</si>
  <si>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</si>
  <si>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</si>
  <si>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</si>
  <si>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</si>
  <si>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</si>
  <si>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</si>
  <si>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</si>
  <si>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</si>
  <si>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</si>
  <si>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</si>
  <si>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</si>
  <si>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</si>
  <si>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</si>
  <si>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</si>
  <si>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</si>
  <si>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</si>
  <si>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</si>
  <si>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</si>
  <si>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</si>
  <si>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</si>
  <si>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</si>
  <si>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</si>
  <si>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</si>
  <si>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</si>
  <si>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</si>
  <si>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</si>
  <si>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</si>
  <si>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</si>
  <si>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</si>
  <si>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</si>
  <si>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</si>
  <si>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</si>
  <si>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</si>
  <si>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</si>
  <si>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</si>
  <si>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</si>
  <si>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</si>
  <si>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</si>
  <si>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</si>
  <si>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</si>
  <si>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</si>
  <si>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</si>
  <si>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</si>
  <si>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</si>
  <si>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</si>
  <si>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</si>
  <si>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</si>
  <si>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</si>
  <si>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</si>
  <si>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</si>
  <si>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</si>
  <si>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</si>
  <si>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</si>
  <si>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</si>
  <si>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</si>
  <si>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</si>
  <si>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</si>
  <si>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</si>
  <si>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</si>
  <si>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</si>
  <si>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</si>
  <si>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</si>
  <si>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</si>
  <si>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</si>
  <si>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</si>
  <si>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</si>
  <si>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</si>
  <si>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</si>
  <si>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</si>
  <si>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</si>
  <si>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</si>
  <si>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</si>
  <si>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</si>
  <si>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</si>
  <si>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</si>
  <si>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</si>
  <si>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</si>
  <si>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</si>
  <si>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</si>
  <si>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</si>
  <si>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</si>
  <si>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</si>
  <si>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</si>
  <si>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</si>
  <si>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</si>
  <si>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</si>
  <si>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</si>
  <si>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</si>
  <si>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</si>
  <si>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</si>
  <si>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</si>
  <si>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</si>
  <si>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</si>
  <si>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</si>
  <si>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</si>
  <si>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</si>
  <si>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</si>
  <si>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</si>
  <si>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</si>
  <si>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</si>
  <si>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</si>
  <si>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</si>
  <si>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</si>
  <si>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</si>
  <si>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</si>
  <si>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</si>
  <si>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</si>
  <si>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</si>
  <si>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</si>
  <si>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</si>
  <si>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</si>
  <si>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</si>
  <si>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</si>
  <si>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</si>
  <si>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</si>
  <si>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</si>
  <si>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</si>
  <si>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</si>
  <si>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</si>
  <si>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</si>
  <si>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</si>
  <si>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</si>
  <si>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</si>
  <si>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</si>
  <si>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</si>
  <si>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</si>
  <si>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</si>
  <si>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</si>
  <si>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</si>
  <si>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</si>
  <si>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</si>
  <si>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</si>
  <si>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</si>
  <si>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</si>
  <si>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</si>
  <si>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</si>
  <si>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</si>
  <si>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</si>
  <si>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</si>
  <si>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</si>
  <si>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</si>
  <si>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</si>
  <si>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</si>
  <si>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</si>
  <si>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</si>
  <si>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</si>
  <si>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</si>
  <si>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</si>
  <si>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</si>
  <si>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</si>
  <si>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</si>
  <si>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</si>
  <si>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</si>
  <si>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</si>
  <si>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</si>
  <si>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</si>
  <si>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</si>
  <si>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</si>
  <si>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</si>
  <si>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</si>
  <si>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</si>
  <si>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</si>
  <si>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</si>
  <si>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</si>
  <si>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</si>
  <si>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</si>
  <si>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</si>
  <si>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</si>
  <si>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</si>
  <si>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</si>
  <si>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</si>
  <si>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</si>
  <si>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</si>
  <si>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</si>
  <si>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</si>
  <si>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</si>
  <si>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</si>
  <si>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</si>
  <si>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</si>
  <si>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</si>
  <si>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</si>
  <si>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</si>
  <si>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</si>
  <si>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</si>
  <si>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</si>
  <si>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</si>
  <si>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</si>
  <si>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</si>
  <si>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</si>
  <si>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</si>
  <si>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</si>
  <si>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</si>
  <si>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</si>
  <si>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</si>
  <si>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</si>
  <si>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</si>
  <si>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</si>
  <si>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</si>
  <si>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</si>
  <si>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</si>
  <si>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</si>
  <si>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</si>
  <si>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</si>
  <si>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</si>
  <si>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</si>
  <si>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</si>
  <si>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</si>
  <si>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</si>
  <si>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</si>
  <si>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</si>
  <si>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</si>
  <si>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</si>
  <si>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</si>
  <si>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</si>
  <si>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</si>
  <si>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</si>
  <si>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</si>
  <si>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</si>
  <si>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</si>
  <si>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</si>
  <si>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</si>
  <si>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</si>
  <si>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</si>
  <si>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</si>
  <si>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</si>
  <si>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</si>
  <si>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</si>
  <si>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</si>
  <si>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</si>
  <si>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</si>
  <si>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</si>
  <si>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</si>
  <si>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</si>
  <si>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</si>
  <si>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</si>
  <si>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</si>
  <si>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</si>
  <si>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</si>
  <si>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</si>
  <si>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</si>
  <si>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</si>
  <si>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</si>
  <si>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</si>
  <si>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</si>
  <si>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</si>
  <si>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</si>
  <si>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</si>
  <si>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</si>
  <si>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</si>
  <si>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</si>
  <si>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</si>
  <si>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</si>
  <si>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</si>
  <si>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</si>
  <si>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</si>
  <si>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</si>
  <si>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</si>
  <si>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</si>
  <si>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</si>
  <si>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</si>
  <si>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</si>
  <si>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</si>
  <si>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</si>
  <si>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</si>
  <si>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</si>
  <si>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</si>
  <si>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</si>
  <si>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</si>
  <si>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</si>
  <si>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</si>
  <si>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</si>
  <si>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</si>
  <si>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</si>
  <si>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</si>
  <si>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</si>
  <si>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</si>
  <si>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</si>
  <si>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</si>
  <si>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</si>
  <si>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</si>
  <si>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</si>
  <si>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</si>
  <si>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</si>
  <si>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</si>
  <si>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</si>
  <si>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</si>
  <si>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</si>
  <si>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</si>
  <si>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</si>
  <si>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</si>
  <si>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</si>
  <si>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</si>
  <si>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</si>
  <si>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</si>
  <si>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</si>
  <si>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</si>
  <si>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</si>
  <si>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</si>
  <si>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</si>
  <si>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</si>
  <si>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</si>
  <si>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</si>
  <si>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</si>
  <si>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</si>
  <si>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</si>
  <si>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</si>
  <si>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</si>
  <si>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</si>
  <si>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</si>
  <si>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</si>
  <si>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</si>
  <si>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</si>
  <si>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</si>
  <si>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</si>
  <si>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</si>
  <si>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</si>
  <si>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</si>
  <si>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</si>
  <si>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</si>
  <si>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</si>
  <si>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</si>
  <si>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</si>
  <si>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</si>
  <si>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</si>
  <si>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</si>
  <si>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</si>
  <si>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</si>
  <si>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</si>
  <si>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</si>
  <si>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</si>
  <si>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</si>
  <si>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</si>
  <si>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</si>
  <si>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</si>
  <si>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</si>
  <si>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</si>
  <si>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</si>
  <si>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</si>
  <si>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</si>
  <si>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</si>
  <si>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</si>
  <si>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</si>
  <si>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</si>
  <si>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</si>
  <si>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</si>
  <si>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</si>
  <si>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</si>
  <si>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</si>
  <si>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</si>
  <si>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</si>
  <si>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</si>
  <si>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</si>
  <si>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</si>
  <si>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</si>
  <si>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</si>
  <si>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</si>
  <si>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</si>
  <si>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</si>
  <si>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</si>
  <si>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</si>
  <si>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</si>
  <si>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</si>
  <si>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</si>
  <si>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</si>
  <si>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</si>
  <si>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</si>
  <si>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</si>
  <si>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</si>
  <si>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</si>
  <si>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</si>
  <si>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</si>
  <si>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</si>
  <si>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</si>
  <si>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</si>
  <si>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</si>
  <si>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</si>
  <si>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</si>
  <si>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</si>
  <si>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</si>
  <si>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</si>
  <si>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</si>
  <si>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</si>
  <si>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</si>
  <si>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</si>
  <si>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</si>
  <si>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</si>
  <si>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</si>
  <si>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</si>
  <si>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</si>
  <si>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</si>
  <si>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</si>
  <si>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</si>
  <si>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</si>
  <si>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</si>
  <si>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</si>
  <si>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</si>
  <si>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</si>
  <si>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</si>
  <si>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</si>
  <si>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</si>
  <si>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</si>
  <si>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</si>
  <si>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</si>
  <si>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</si>
  <si>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</si>
  <si>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</si>
  <si>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</si>
  <si>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</si>
  <si>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</si>
  <si>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</si>
  <si>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</si>
  <si>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</si>
  <si>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</si>
  <si>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</si>
  <si>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</si>
  <si>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</si>
  <si>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</si>
  <si>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</si>
  <si>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</si>
  <si>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</si>
  <si>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</si>
  <si>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</si>
  <si>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</si>
  <si>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</si>
  <si>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</si>
  <si>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</si>
  <si>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</si>
  <si>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</si>
  <si>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</si>
  <si>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</si>
  <si>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</si>
  <si>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</si>
  <si>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</si>
  <si>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</si>
  <si>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</si>
  <si>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</si>
  <si>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</si>
  <si>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</si>
  <si>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</si>
  <si>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</si>
  <si>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</si>
  <si>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</si>
  <si>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</si>
  <si>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</si>
  <si>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</si>
  <si>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</si>
  <si>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</si>
  <si>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</si>
  <si>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</si>
  <si>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</si>
  <si>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</si>
  <si>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</si>
  <si>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</si>
  <si>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</si>
  <si>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</si>
  <si>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</si>
  <si>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</si>
  <si>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</si>
  <si>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</si>
  <si>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</si>
  <si>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</si>
  <si>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</si>
  <si>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</si>
  <si>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</si>
  <si>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</si>
  <si>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</si>
  <si>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</si>
  <si>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</si>
  <si>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</si>
  <si>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</si>
  <si>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</si>
  <si>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</si>
  <si>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</si>
  <si>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</si>
  <si>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</si>
  <si>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</si>
  <si>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</si>
  <si>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</si>
  <si>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</si>
  <si>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</si>
  <si>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</si>
  <si>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</si>
  <si>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</si>
  <si>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</si>
  <si>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</si>
  <si>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</si>
  <si>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</si>
  <si>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</si>
  <si>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</si>
  <si>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</si>
  <si>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</si>
  <si>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</si>
  <si>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</si>
  <si>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</si>
  <si>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</si>
  <si>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</si>
  <si>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</si>
  <si>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</si>
  <si>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</si>
  <si>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</si>
  <si>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</si>
  <si>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</si>
  <si>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</si>
  <si>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</si>
  <si>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</si>
  <si>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</si>
  <si>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</si>
  <si>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</si>
  <si>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</si>
  <si>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</si>
  <si>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</si>
  <si>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</si>
  <si>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</si>
  <si>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</si>
  <si>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</si>
  <si>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</si>
  <si>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</si>
  <si>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</si>
  <si>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</si>
  <si>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</si>
  <si>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</si>
  <si>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</si>
  <si>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</si>
  <si>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</si>
  <si>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</si>
  <si>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</si>
  <si>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</si>
  <si>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</si>
  <si>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</si>
  <si>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</si>
  <si>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</si>
  <si>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</si>
  <si>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</si>
  <si>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</si>
  <si>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</si>
  <si>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</si>
  <si>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</si>
  <si>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</si>
  <si>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</si>
  <si>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</si>
  <si>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</si>
  <si>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</si>
  <si>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</si>
  <si>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</si>
  <si>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</si>
  <si>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</si>
  <si>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</si>
  <si>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</si>
  <si>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</si>
  <si>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</si>
  <si>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</si>
  <si>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</si>
  <si>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</si>
  <si>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</si>
  <si>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</si>
  <si>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</si>
  <si>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</si>
  <si>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</si>
  <si>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</si>
  <si>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</si>
  <si>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</si>
  <si>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</si>
  <si>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</si>
  <si>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</si>
  <si>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</si>
  <si>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</si>
  <si>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</si>
  <si>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</si>
  <si>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</si>
  <si>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</si>
  <si>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</si>
  <si>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</si>
  <si>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</si>
  <si>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</si>
  <si>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</si>
  <si>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</si>
  <si>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</si>
  <si>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</si>
  <si>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</si>
  <si>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</si>
  <si>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</si>
  <si>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</si>
  <si>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</si>
  <si>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</si>
  <si>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</si>
  <si>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</si>
  <si>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</si>
  <si>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</si>
  <si>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</si>
  <si>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</si>
  <si>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</si>
  <si>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</si>
  <si>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</si>
  <si>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</si>
  <si>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</si>
  <si>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</si>
  <si>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</si>
  <si>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</si>
  <si>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</si>
  <si>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</si>
  <si>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</si>
  <si>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</si>
  <si>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</si>
  <si>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</si>
  <si>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</si>
  <si>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</si>
  <si>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</si>
  <si>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</si>
  <si>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</si>
  <si>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</si>
  <si>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</si>
  <si>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</si>
  <si>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</si>
  <si>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</si>
  <si>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</si>
  <si>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</si>
  <si>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</si>
  <si>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</si>
  <si>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</si>
  <si>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</si>
  <si>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</si>
  <si>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</si>
  <si>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</si>
  <si>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</si>
  <si>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</si>
  <si>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</si>
  <si>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</si>
  <si>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</si>
  <si>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</si>
  <si>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</si>
  <si>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</si>
  <si>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</si>
  <si>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</si>
  <si>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</si>
  <si>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</si>
  <si>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</si>
  <si>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</si>
  <si>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</si>
  <si>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</si>
  <si>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</si>
  <si>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</si>
  <si>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</si>
  <si>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</si>
  <si>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</si>
  <si>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</si>
  <si>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</si>
  <si>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</si>
  <si>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</si>
  <si>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</si>
  <si>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</si>
  <si>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</si>
  <si>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</si>
  <si>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</si>
  <si>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</si>
  <si>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</si>
  <si>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</si>
  <si>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</si>
  <si>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</si>
  <si>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</si>
  <si>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</si>
  <si>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</si>
  <si>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</si>
  <si>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</si>
  <si>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</si>
  <si>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</si>
  <si>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</si>
  <si>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</si>
  <si>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</si>
  <si>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</si>
  <si>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</si>
  <si>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</si>
  <si>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</si>
  <si>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</si>
  <si>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</si>
  <si>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</si>
  <si>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</si>
  <si>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</si>
  <si>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</si>
  <si>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</si>
  <si>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</si>
  <si>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</si>
  <si>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</si>
  <si>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</si>
  <si>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</si>
  <si>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</si>
  <si>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</si>
  <si>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</si>
  <si>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</si>
  <si>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</si>
  <si>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</si>
  <si>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</si>
  <si>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</si>
  <si>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</si>
  <si>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</si>
  <si>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</si>
  <si>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</si>
  <si>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</si>
  <si>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</si>
  <si>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</si>
  <si>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</si>
  <si>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</si>
  <si>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</si>
  <si>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</si>
  <si>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</si>
  <si>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</si>
  <si>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</si>
  <si>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</si>
  <si>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</si>
  <si>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</si>
  <si>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</si>
  <si>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</si>
  <si>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</si>
  <si>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</si>
  <si>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</si>
  <si>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</si>
  <si>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</si>
  <si>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</si>
  <si>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</si>
  <si>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</si>
  <si>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</si>
  <si>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</si>
  <si>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</si>
  <si>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</si>
  <si>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</si>
  <si>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</si>
  <si>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</si>
  <si>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</si>
  <si>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</si>
  <si>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</si>
  <si>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</si>
  <si>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</si>
  <si>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</si>
  <si>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</si>
  <si>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</si>
  <si>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</si>
  <si>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</si>
  <si>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</si>
  <si>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</si>
  <si>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</si>
  <si>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</si>
  <si>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</si>
  <si>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</si>
  <si>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</si>
  <si>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</si>
  <si>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</si>
  <si>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</si>
  <si>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</si>
  <si>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</si>
  <si>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</si>
  <si>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</si>
  <si>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</si>
  <si>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</si>
  <si>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</si>
  <si>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</si>
  <si>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</si>
  <si>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</si>
  <si>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</si>
  <si>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</si>
  <si>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</si>
  <si>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</si>
  <si>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</si>
  <si>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</si>
  <si>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</si>
  <si>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</si>
  <si>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</si>
  <si>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</si>
  <si>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</si>
  <si>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</si>
  <si>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</si>
  <si>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</si>
  <si>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</si>
  <si>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</si>
  <si>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</si>
  <si>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</si>
  <si>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</si>
  <si>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</si>
  <si>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</si>
  <si>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</si>
  <si>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</si>
  <si>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</si>
  <si>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</si>
  <si>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</si>
  <si>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</si>
  <si>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</si>
  <si>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</si>
  <si>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</si>
  <si>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</si>
  <si>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</si>
  <si>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</si>
  <si>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</si>
  <si>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</si>
  <si>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</si>
  <si>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</si>
  <si>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</si>
  <si>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</si>
  <si>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</si>
  <si>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</si>
  <si>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</si>
  <si>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</si>
  <si>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</si>
  <si>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</si>
  <si>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</si>
  <si>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</si>
  <si>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</si>
  <si>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</si>
  <si>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</si>
  <si>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</si>
  <si>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</si>
  <si>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</si>
  <si>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</si>
  <si>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</si>
  <si>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</si>
  <si>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</si>
  <si>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</si>
  <si>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</si>
  <si>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</si>
  <si>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</si>
  <si>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</si>
  <si>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</si>
  <si>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</si>
  <si>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</si>
  <si>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</si>
  <si>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</si>
  <si>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</si>
  <si>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</si>
  <si>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</si>
  <si>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</si>
  <si>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</si>
  <si>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</si>
  <si>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</si>
  <si>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</si>
  <si>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</si>
  <si>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</si>
  <si>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</si>
  <si>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</si>
  <si>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</si>
  <si>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</si>
  <si>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</si>
  <si>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</si>
  <si>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</si>
  <si>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</si>
  <si>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</si>
  <si>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</si>
  <si>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</si>
  <si>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</si>
  <si>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</si>
  <si>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</si>
  <si>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</si>
  <si>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</si>
  <si>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</si>
  <si>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</si>
  <si>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</si>
  <si>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</si>
  <si>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</si>
  <si>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</si>
  <si>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</si>
  <si>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</si>
  <si>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</si>
  <si>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</si>
  <si>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</si>
  <si>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</si>
  <si>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</si>
  <si>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</si>
  <si>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</si>
  <si>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</si>
  <si>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</si>
  <si>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</si>
  <si>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</si>
  <si>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</si>
  <si>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</si>
  <si>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</si>
  <si>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</si>
  <si>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</si>
  <si>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</si>
  <si>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</si>
  <si>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</si>
  <si>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</si>
  <si>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</si>
  <si>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</si>
  <si>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</si>
  <si>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</si>
  <si>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</si>
  <si>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</si>
  <si>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</si>
  <si>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</si>
  <si>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</si>
  <si>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</si>
  <si>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</si>
  <si>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</si>
  <si>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</si>
  <si>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</si>
  <si>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</si>
  <si>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</si>
  <si>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</si>
  <si>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</si>
  <si>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</si>
  <si>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</si>
  <si>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</si>
  <si>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</si>
  <si>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</si>
  <si>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</si>
  <si>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</si>
  <si>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</si>
  <si>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</si>
  <si>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</si>
  <si>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</si>
  <si>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</si>
  <si>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</si>
  <si>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</si>
  <si>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</si>
  <si>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</si>
  <si>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</si>
  <si>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</si>
  <si>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</si>
  <si>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</si>
  <si>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</si>
  <si>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</si>
  <si>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</si>
  <si>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</si>
  <si>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</si>
  <si>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</si>
  <si>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</si>
  <si>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</si>
  <si>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</si>
  <si>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</si>
  <si>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</si>
  <si>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</si>
  <si>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</si>
  <si>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</si>
  <si>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</si>
  <si>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</si>
  <si>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</si>
  <si>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</si>
  <si>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</si>
  <si>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</si>
  <si>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</si>
  <si>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</si>
  <si>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</si>
  <si>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</si>
  <si>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</si>
  <si>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</si>
  <si>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</si>
  <si>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</si>
  <si>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</si>
  <si>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</si>
  <si>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</si>
  <si>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</si>
  <si>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</si>
  <si>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</si>
  <si>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</si>
  <si>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</si>
  <si>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</si>
  <si>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</si>
  <si>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</si>
  <si>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</si>
  <si>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</si>
  <si>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</si>
  <si>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</si>
  <si>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</si>
  <si>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</si>
  <si>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</si>
  <si>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</si>
  <si>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</si>
  <si>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</si>
  <si>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</si>
  <si>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</si>
  <si>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</si>
  <si>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</si>
  <si>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</si>
  <si>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</si>
  <si>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</si>
  <si>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</si>
  <si>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</si>
  <si>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</si>
  <si>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</si>
  <si>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</si>
  <si>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</si>
  <si>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</si>
  <si>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</si>
  <si>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</si>
  <si>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</si>
  <si>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</si>
  <si>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</si>
  <si>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</si>
  <si>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</si>
  <si>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</si>
  <si>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</si>
  <si>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</si>
  <si>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</si>
  <si>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</si>
  <si>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</si>
  <si>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</si>
  <si>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</si>
  <si>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</si>
  <si>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</si>
  <si>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</si>
  <si>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</si>
  <si>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</si>
  <si>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</si>
  <si>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</si>
  <si>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</si>
  <si>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</si>
  <si>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</si>
  <si>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</si>
  <si>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</si>
  <si>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</si>
  <si>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</si>
  <si>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</si>
  <si>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</si>
  <si>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</si>
  <si>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</si>
  <si>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</si>
  <si>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</si>
  <si>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</si>
  <si>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</si>
  <si>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</si>
  <si>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</si>
  <si>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</si>
  <si>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</si>
  <si>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</si>
  <si>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</si>
  <si>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</si>
  <si>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</si>
  <si>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</si>
  <si>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</si>
  <si>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</si>
  <si>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</si>
  <si>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</si>
  <si>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</si>
  <si>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</si>
  <si>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</si>
  <si>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</si>
  <si>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</si>
  <si>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</si>
  <si>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</si>
  <si>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</si>
  <si>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</si>
  <si>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</si>
  <si>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</si>
  <si>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</si>
  <si>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</si>
  <si>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</si>
  <si>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</si>
  <si>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</si>
  <si>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</si>
  <si>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</si>
  <si>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</si>
  <si>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</si>
  <si>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</si>
  <si>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</si>
  <si>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</si>
  <si>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</si>
  <si>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</si>
  <si>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</si>
  <si>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</si>
  <si>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</si>
  <si>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</si>
  <si>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</si>
  <si>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</si>
  <si>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</si>
  <si>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</si>
  <si>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</si>
  <si>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</si>
  <si>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</si>
  <si>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</si>
  <si>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</si>
  <si>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</si>
  <si>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</si>
  <si>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</si>
  <si>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</si>
  <si>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</si>
  <si>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</si>
  <si>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</si>
  <si>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</si>
  <si>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</si>
  <si>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</si>
  <si>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</si>
  <si>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</si>
  <si>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</si>
  <si>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</si>
  <si>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</si>
  <si>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</si>
  <si>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</si>
  <si>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</si>
  <si>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</si>
  <si>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</si>
  <si>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</si>
  <si>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</si>
  <si>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</si>
  <si>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</si>
  <si>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</si>
  <si>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</si>
  <si>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</si>
  <si>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</si>
  <si>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</si>
  <si>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</si>
  <si>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</si>
  <si>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</si>
  <si>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</si>
  <si>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</si>
  <si>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</si>
  <si>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</si>
  <si>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</si>
  <si>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</si>
  <si>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</si>
  <si>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</si>
  <si>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</si>
  <si>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</si>
  <si>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</si>
  <si>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</si>
  <si>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</si>
  <si>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</si>
  <si>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</si>
  <si>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</si>
  <si>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</si>
  <si>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</si>
  <si>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</si>
  <si>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</si>
  <si>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</si>
  <si>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</si>
  <si>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</si>
  <si>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</si>
  <si>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</si>
  <si>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</si>
  <si>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</si>
  <si>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</si>
  <si>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</si>
  <si>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</si>
  <si>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</si>
  <si>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</si>
  <si>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</si>
  <si>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</si>
  <si>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</si>
  <si>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</si>
  <si>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</si>
  <si>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</si>
  <si>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</si>
  <si>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</si>
  <si>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</si>
  <si>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</si>
  <si>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</si>
  <si>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</si>
  <si>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</si>
  <si>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</si>
  <si>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</si>
  <si>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</si>
  <si>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</si>
  <si>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</si>
  <si>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</si>
  <si>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</si>
  <si>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</si>
  <si>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</si>
  <si>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</si>
  <si>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</si>
  <si>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</si>
  <si>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</si>
  <si>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</si>
  <si>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</si>
  <si>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</si>
  <si>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</si>
  <si>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</si>
  <si>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</si>
  <si>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</si>
  <si>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</si>
  <si>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</si>
  <si>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</si>
  <si>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</si>
  <si>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</si>
  <si>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</si>
  <si>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</si>
  <si>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</si>
  <si>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</si>
  <si>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</si>
  <si>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</si>
  <si>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</si>
  <si>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</si>
  <si>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</si>
  <si>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</si>
  <si>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</si>
  <si>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</si>
  <si>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</si>
  <si>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</si>
  <si>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</si>
  <si>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</si>
  <si>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</si>
  <si>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</si>
  <si>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</si>
  <si>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</si>
  <si>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</si>
  <si>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</si>
  <si>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</si>
  <si>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</si>
  <si>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</si>
  <si>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</si>
  <si>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</si>
  <si>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</si>
  <si>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</si>
  <si>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</si>
  <si>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</si>
  <si>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</si>
  <si>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</si>
  <si>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</si>
  <si>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</si>
  <si>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</si>
  <si>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</si>
  <si>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</si>
  <si>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</si>
  <si>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</si>
  <si>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</si>
  <si>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</si>
  <si>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</si>
  <si>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</si>
  <si>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</si>
  <si>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</si>
  <si>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</si>
  <si>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</si>
  <si>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</si>
  <si>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</si>
  <si>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</si>
  <si>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</si>
  <si>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</si>
  <si>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</si>
  <si>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</si>
  <si>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</si>
  <si>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</si>
  <si>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</si>
  <si>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</si>
  <si>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</si>
  <si>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</si>
  <si>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</si>
  <si>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</si>
  <si>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</si>
  <si>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</si>
  <si>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</si>
  <si>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</si>
  <si>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</si>
  <si>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</si>
  <si>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</si>
  <si>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</si>
  <si>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</si>
  <si>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</si>
  <si>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</si>
  <si>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</si>
  <si>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</si>
  <si>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</si>
  <si>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</si>
  <si>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</si>
  <si>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</si>
  <si>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</si>
  <si>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</si>
  <si>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</si>
  <si>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</si>
  <si>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</si>
  <si>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</si>
  <si>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</si>
  <si>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</si>
  <si>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</si>
  <si>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</si>
  <si>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</si>
  <si>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</si>
  <si>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</si>
  <si>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</si>
  <si>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</si>
  <si>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</si>
  <si>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</si>
  <si>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</si>
  <si>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</si>
  <si>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</si>
  <si>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</si>
  <si>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</si>
  <si>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</si>
  <si>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</si>
  <si>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</si>
  <si>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</si>
  <si>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</si>
  <si>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</si>
  <si>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</si>
  <si>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</si>
  <si>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</si>
  <si>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</si>
  <si>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</si>
  <si>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</si>
  <si>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</si>
  <si>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</si>
  <si>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</si>
  <si>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</si>
  <si>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</si>
  <si>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</si>
  <si>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</si>
  <si>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</si>
  <si>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</si>
  <si>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</si>
  <si>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</si>
  <si>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</si>
  <si>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</si>
  <si>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</si>
  <si>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</si>
  <si>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</si>
  <si>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</si>
  <si>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</si>
  <si>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</si>
  <si>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</si>
  <si>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</si>
  <si>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</si>
  <si>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</si>
  <si>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</si>
  <si>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</si>
  <si>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</si>
  <si>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</si>
  <si>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</si>
  <si>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</si>
  <si>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</si>
  <si>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</si>
  <si>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</si>
  <si>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</si>
  <si>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</si>
  <si>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</si>
  <si>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</si>
  <si>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</si>
  <si>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</si>
  <si>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</si>
  <si>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</si>
  <si>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</si>
  <si>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</si>
  <si>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</si>
  <si>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</si>
  <si>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</si>
  <si>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</si>
  <si>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</si>
  <si>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</si>
  <si>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</si>
  <si>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</si>
  <si>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</si>
  <si>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</si>
  <si>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</si>
  <si>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</si>
  <si>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</si>
  <si>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</si>
  <si>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</si>
  <si>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</si>
  <si>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</si>
  <si>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</si>
  <si>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</si>
  <si>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</si>
  <si>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</si>
  <si>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</si>
  <si>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</si>
  <si>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</si>
  <si>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</si>
  <si>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</si>
  <si>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</si>
  <si>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</si>
  <si>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</si>
  <si>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</si>
  <si>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</si>
  <si>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</si>
  <si>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</si>
  <si>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</si>
  <si>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</si>
  <si>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</si>
  <si>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</si>
  <si>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</si>
  <si>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</si>
  <si>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</si>
  <si>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</si>
  <si>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</si>
  <si>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</si>
  <si>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</si>
  <si>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</si>
  <si>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</si>
  <si>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</si>
  <si>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</si>
  <si>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</si>
  <si>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</si>
  <si>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</si>
  <si>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</si>
  <si>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</si>
  <si>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</si>
  <si>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</si>
  <si>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</si>
  <si>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</si>
  <si>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</si>
  <si>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</si>
  <si>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</si>
  <si>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</si>
  <si>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</si>
  <si>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</si>
  <si>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</si>
  <si>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</si>
  <si>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</si>
  <si>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</si>
  <si>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</si>
  <si>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</si>
  <si>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</si>
  <si>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</si>
  <si>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</si>
  <si>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</si>
  <si>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</si>
  <si>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</si>
  <si>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</si>
  <si>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</si>
  <si>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</si>
  <si>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</si>
  <si>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</si>
  <si>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</si>
  <si>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</si>
  <si>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</si>
  <si>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</si>
  <si>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</si>
  <si>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</si>
  <si>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</si>
  <si>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</si>
  <si>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</si>
  <si>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</si>
  <si>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</si>
  <si>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</si>
  <si>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</si>
  <si>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</si>
  <si>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</si>
  <si>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</si>
  <si>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</si>
  <si>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</si>
  <si>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</si>
  <si>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</si>
  <si>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</si>
  <si>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</si>
  <si>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</si>
  <si>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</si>
  <si>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</si>
  <si>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</si>
  <si>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</si>
  <si>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</si>
  <si>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</si>
  <si>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</si>
  <si>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</si>
  <si>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</si>
  <si>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</si>
  <si>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</si>
  <si>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</si>
  <si>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</si>
  <si>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</si>
  <si>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</si>
  <si>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</si>
  <si>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</si>
  <si>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</si>
  <si>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</si>
  <si>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</si>
  <si>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</si>
  <si>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</si>
  <si>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</si>
  <si>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</si>
  <si>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</si>
  <si>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</si>
  <si>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</si>
  <si>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</si>
  <si>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</si>
  <si>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</si>
  <si>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</si>
  <si>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</si>
  <si>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</si>
  <si>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</si>
  <si>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</si>
  <si>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</si>
  <si>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</si>
  <si>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</si>
  <si>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</si>
  <si>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</si>
  <si>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</si>
  <si>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</si>
  <si>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</si>
  <si>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</si>
  <si>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</si>
  <si>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</si>
  <si>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</si>
  <si>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</si>
  <si>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</si>
  <si>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</si>
  <si>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</si>
  <si>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</si>
  <si>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</si>
  <si>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</si>
  <si>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</si>
  <si>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</si>
  <si>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</si>
  <si>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</si>
  <si>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</si>
  <si>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</si>
  <si>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</si>
  <si>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</si>
  <si>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</si>
  <si>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</si>
  <si>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</si>
  <si>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</si>
  <si>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</si>
  <si>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</si>
  <si>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</si>
  <si>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</si>
  <si>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</si>
  <si>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</si>
  <si>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</si>
  <si>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</si>
  <si>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</si>
  <si>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</si>
  <si>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</si>
  <si>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</si>
  <si>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</si>
  <si>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</si>
  <si>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</si>
  <si>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</si>
  <si>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</si>
  <si>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</si>
  <si>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</si>
  <si>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</si>
  <si>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</si>
  <si>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</si>
  <si>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</si>
  <si>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</si>
  <si>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</si>
  <si>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</si>
  <si>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</si>
  <si>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</si>
  <si>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</si>
  <si>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</si>
  <si>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</si>
  <si>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</si>
  <si>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</si>
  <si>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</si>
  <si>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</si>
  <si>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</si>
  <si>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</si>
  <si>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</si>
  <si>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</si>
  <si>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</si>
  <si>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</si>
  <si>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</si>
  <si>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</si>
  <si>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</si>
  <si>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</si>
  <si>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</si>
  <si>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</si>
  <si>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</si>
  <si>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</si>
  <si>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</si>
  <si>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</si>
  <si>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</si>
  <si>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</si>
  <si>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</si>
  <si>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</si>
  <si>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</si>
  <si>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</si>
  <si>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</si>
  <si>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</si>
  <si>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</si>
  <si>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</si>
  <si>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</si>
  <si>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</si>
  <si>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</si>
  <si>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</si>
  <si>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</si>
  <si>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</si>
  <si>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</si>
  <si>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</si>
  <si>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</si>
  <si>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</si>
  <si>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</si>
  <si>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</si>
  <si>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</si>
  <si>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</si>
  <si>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</si>
  <si>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</si>
  <si>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</si>
  <si>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</si>
  <si>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</si>
  <si>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</si>
  <si>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</si>
  <si>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</si>
  <si>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</si>
  <si>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</si>
  <si>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</si>
  <si>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</si>
  <si>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</si>
  <si>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</si>
  <si>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</si>
  <si>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</si>
  <si>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</si>
  <si>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</si>
  <si>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</si>
  <si>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</si>
  <si>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</si>
  <si>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</si>
  <si>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</si>
  <si>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</si>
  <si>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</si>
  <si>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</si>
  <si>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</si>
  <si>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</si>
  <si>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</si>
  <si>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</si>
  <si>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</si>
  <si>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</si>
  <si>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</si>
  <si>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</si>
  <si>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</si>
  <si>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</si>
  <si>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</si>
  <si>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</si>
  <si>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</si>
  <si>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</si>
  <si>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</si>
  <si>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</si>
  <si>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</si>
  <si>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</si>
  <si>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</si>
  <si>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</si>
  <si>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</si>
  <si>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</si>
  <si>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</si>
  <si>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</si>
  <si>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</si>
  <si>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</si>
  <si>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</si>
  <si>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</si>
  <si>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</si>
  <si>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</si>
  <si>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</si>
  <si>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</si>
  <si>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</si>
  <si>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</si>
  <si>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</si>
  <si>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</si>
  <si>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</si>
  <si>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</si>
  <si>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</si>
  <si>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</si>
  <si>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</si>
  <si>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</si>
  <si>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</si>
  <si>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</si>
  <si>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</si>
  <si>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</si>
  <si>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</si>
  <si>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</si>
  <si>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</si>
  <si>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</si>
  <si>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</si>
  <si>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</si>
  <si>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</si>
  <si>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</si>
  <si>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</si>
  <si>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</si>
  <si>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</si>
  <si>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</si>
  <si>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</si>
  <si>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</si>
  <si>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</si>
  <si>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</si>
  <si>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</si>
  <si>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</si>
  <si>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</si>
  <si>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</si>
  <si>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</si>
  <si>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</si>
  <si>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</si>
  <si>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</si>
  <si>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</si>
  <si>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</si>
  <si>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</si>
  <si>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</si>
  <si>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</si>
  <si>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</si>
  <si>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</si>
  <si>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</si>
  <si>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</si>
  <si>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</si>
  <si>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</si>
  <si>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</si>
  <si>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</si>
  <si>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</si>
  <si>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</si>
  <si>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</si>
  <si>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</si>
  <si>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</si>
  <si>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</si>
  <si>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</si>
  <si>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</si>
  <si>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</si>
  <si>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</si>
  <si>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</si>
  <si>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</si>
  <si>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</si>
  <si>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</si>
  <si>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</si>
  <si>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</si>
  <si>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</si>
  <si>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</si>
  <si>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</si>
  <si>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</si>
  <si>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</si>
  <si>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</si>
  <si>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</si>
  <si>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</si>
  <si>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</si>
  <si>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</si>
  <si>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</si>
  <si>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</si>
  <si>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</si>
  <si>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</si>
  <si>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</si>
  <si>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</si>
  <si>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</si>
  <si>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</si>
  <si>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</si>
  <si>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</si>
  <si>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</si>
  <si>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</si>
  <si>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</si>
  <si>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</si>
  <si>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</si>
  <si>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</si>
  <si>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</si>
  <si>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</si>
  <si>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</si>
  <si>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</si>
  <si>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</si>
  <si>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</si>
  <si>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</si>
  <si>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</si>
  <si>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</si>
  <si>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</si>
  <si>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</si>
  <si>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</si>
  <si>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</si>
  <si>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</si>
  <si>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</si>
  <si>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</si>
  <si>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</si>
  <si>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</si>
  <si>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</si>
  <si>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</si>
  <si>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</si>
  <si>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</si>
  <si>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</si>
  <si>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</si>
  <si>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</si>
  <si>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</si>
  <si>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</si>
  <si>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</si>
  <si>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</si>
  <si>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</si>
  <si>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</si>
  <si>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</si>
  <si>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</si>
  <si>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</si>
  <si>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</si>
  <si>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</si>
  <si>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</si>
  <si>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</si>
  <si>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</si>
  <si>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</si>
  <si>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</si>
  <si>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</si>
  <si>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</si>
  <si>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</si>
  <si>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</si>
  <si>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</si>
  <si>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</si>
  <si>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</si>
  <si>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</si>
  <si>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</si>
  <si>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</si>
  <si>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</si>
  <si>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</si>
  <si>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</si>
  <si>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</si>
  <si>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</si>
  <si>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</si>
  <si>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</si>
  <si>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</si>
  <si>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</si>
  <si>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</si>
  <si>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</si>
  <si>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</si>
  <si>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</si>
  <si>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</si>
  <si>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</si>
  <si>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</si>
  <si>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</si>
  <si>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</si>
  <si>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</si>
  <si>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</si>
  <si>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</si>
  <si>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</si>
  <si>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</si>
  <si>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</si>
  <si>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</si>
  <si>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</si>
  <si>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</si>
  <si>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</si>
  <si>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</si>
  <si>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</si>
  <si>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</si>
  <si>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</si>
  <si>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</si>
  <si>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</si>
  <si>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</si>
  <si>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</si>
  <si>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</si>
  <si>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</si>
  <si>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</si>
  <si>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</si>
  <si>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</si>
  <si>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</si>
  <si>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</si>
  <si>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</si>
  <si>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</si>
  <si>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</si>
  <si>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</si>
  <si>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</si>
  <si>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</si>
  <si>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</si>
  <si>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</si>
  <si>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</si>
  <si>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</si>
  <si>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</si>
  <si>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</si>
  <si>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</si>
  <si>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</si>
  <si>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</si>
  <si>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</si>
  <si>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</si>
  <si>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</si>
  <si>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</si>
  <si>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</si>
  <si>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</si>
  <si>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</si>
  <si>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</si>
  <si>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</si>
  <si>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</si>
  <si>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</si>
  <si>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</si>
  <si>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</si>
  <si>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</si>
  <si>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</si>
  <si>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</si>
  <si>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</si>
  <si>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</si>
  <si>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</si>
  <si>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</si>
  <si>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</si>
  <si>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</si>
  <si>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</si>
  <si>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</si>
  <si>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</si>
  <si>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</si>
  <si>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</si>
  <si>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</si>
  <si>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</si>
  <si>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</si>
  <si>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</si>
  <si>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</si>
  <si>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</si>
  <si>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</si>
  <si>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</si>
  <si>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</si>
  <si>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</si>
  <si>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</si>
  <si>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</si>
  <si>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</si>
  <si>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</si>
  <si>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</si>
  <si>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</si>
  <si>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</si>
  <si>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</si>
  <si>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</si>
  <si>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</si>
  <si>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</si>
  <si>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</si>
  <si>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</si>
  <si>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</si>
  <si>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</si>
  <si>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</si>
  <si>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</si>
  <si>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</si>
  <si>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</si>
  <si>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</si>
  <si>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</si>
  <si>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</si>
  <si>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</si>
  <si>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</si>
  <si>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</si>
  <si>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</si>
  <si>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</si>
  <si>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</si>
  <si>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</si>
  <si>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</si>
  <si>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</si>
  <si>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</si>
  <si>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</si>
  <si>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</si>
  <si>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</si>
  <si>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</si>
  <si>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</si>
  <si>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</si>
  <si>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</si>
  <si>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</si>
  <si>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</si>
  <si>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</si>
  <si>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</si>
  <si>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</si>
  <si>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</si>
  <si>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</si>
  <si>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</si>
  <si>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</si>
  <si>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</si>
  <si>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</si>
  <si>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</si>
  <si>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</si>
  <si>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</si>
  <si>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</si>
  <si>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</si>
  <si>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</si>
  <si>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</si>
  <si>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</si>
  <si>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</si>
  <si>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</si>
  <si>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</si>
  <si>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</si>
  <si>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</si>
  <si>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</si>
  <si>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</si>
  <si>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</si>
  <si>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</si>
  <si>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</si>
  <si>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</si>
  <si>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</si>
  <si>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</si>
  <si>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</si>
  <si>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</si>
  <si>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</si>
  <si>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</si>
  <si>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</si>
  <si>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</si>
  <si>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</si>
  <si>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</si>
  <si>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</si>
  <si>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</si>
  <si>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</si>
  <si>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</si>
  <si>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</si>
  <si>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</si>
  <si>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</si>
  <si>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</si>
  <si>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</si>
  <si>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</si>
  <si>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</si>
  <si>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</si>
  <si>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</si>
  <si>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</si>
  <si>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</si>
  <si>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</si>
  <si>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</si>
  <si>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</si>
  <si>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</si>
  <si>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</si>
  <si>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</si>
  <si>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</si>
  <si>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</si>
  <si>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</si>
  <si>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</si>
  <si>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</si>
  <si>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</si>
  <si>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</si>
  <si>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</si>
  <si>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</si>
  <si>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</si>
  <si>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</si>
  <si>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</si>
  <si>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</si>
  <si>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</si>
  <si>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</si>
  <si>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</si>
  <si>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</si>
  <si>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</si>
  <si>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</si>
  <si>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</si>
  <si>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</si>
  <si>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</si>
  <si>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</si>
  <si>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</si>
  <si>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</si>
  <si>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</si>
  <si>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</si>
  <si>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</si>
  <si>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</si>
  <si>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</si>
  <si>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</si>
  <si>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</si>
  <si>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</si>
  <si>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</si>
  <si>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</si>
  <si>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</si>
  <si>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</si>
  <si>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</si>
  <si>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</si>
  <si>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</si>
  <si>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</si>
  <si>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</si>
  <si>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</si>
  <si>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</si>
  <si>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</si>
  <si>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</si>
  <si>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</si>
  <si>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</si>
  <si>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</si>
  <si>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</si>
  <si>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</si>
  <si>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</si>
  <si>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</si>
  <si>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</si>
  <si>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</si>
  <si>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</si>
  <si>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</si>
  <si>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</si>
  <si>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</si>
  <si>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</si>
  <si>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</si>
  <si>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</si>
  <si>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</si>
  <si>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</si>
  <si>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</si>
  <si>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</si>
  <si>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</si>
  <si>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</si>
  <si>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</si>
  <si>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</si>
  <si>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</si>
  <si>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</si>
  <si>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</si>
  <si>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</si>
  <si>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</si>
  <si>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</si>
  <si>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</si>
  <si>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</si>
  <si>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</si>
  <si>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</si>
  <si>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</si>
  <si>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</si>
  <si>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</si>
  <si>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</si>
  <si>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</si>
  <si>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</si>
  <si>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</si>
  <si>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</si>
  <si>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</si>
  <si>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</si>
  <si>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</si>
  <si>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</si>
  <si>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</si>
  <si>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</si>
  <si>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</si>
  <si>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</si>
  <si>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</si>
  <si>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</si>
  <si>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</si>
  <si>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</si>
  <si>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</si>
  <si>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</si>
  <si>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</si>
  <si>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</si>
  <si>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</si>
  <si>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</si>
  <si>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</si>
  <si>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</si>
  <si>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</si>
  <si>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</si>
  <si>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</si>
  <si>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</si>
  <si>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</si>
  <si>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</si>
  <si>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</si>
  <si>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</si>
  <si>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</si>
  <si>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</si>
  <si>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</si>
  <si>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</si>
  <si>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</si>
  <si>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</si>
  <si>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</si>
  <si>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</si>
  <si>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</si>
  <si>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</si>
  <si>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</si>
  <si>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</si>
  <si>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</si>
  <si>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</si>
  <si>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</si>
  <si>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</si>
  <si>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</si>
  <si>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</si>
  <si>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</si>
  <si>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</si>
  <si>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</si>
  <si>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</si>
  <si>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</si>
  <si>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</si>
  <si>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</si>
  <si>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</si>
  <si>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</si>
  <si>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</si>
  <si>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</si>
  <si>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</si>
  <si>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</si>
  <si>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</si>
  <si>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</si>
  <si>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</si>
  <si>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</si>
  <si>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</si>
  <si>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</si>
  <si>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</si>
  <si>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</si>
  <si>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</si>
  <si>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</si>
  <si>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</si>
  <si>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</si>
  <si>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</si>
  <si>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</si>
  <si>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</si>
  <si>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</si>
  <si>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</si>
  <si>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</si>
  <si>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</si>
  <si>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</si>
  <si>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</si>
  <si>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</si>
  <si>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</si>
  <si>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</si>
  <si>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</si>
  <si>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</si>
  <si>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</si>
  <si>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</si>
  <si>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</si>
  <si>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</si>
  <si>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</si>
  <si>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</si>
  <si>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</si>
  <si>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</si>
  <si>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</si>
  <si>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</si>
  <si>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</si>
  <si>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</si>
  <si>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</si>
  <si>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</si>
  <si>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</si>
  <si>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</si>
  <si>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</si>
  <si>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</si>
  <si>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</si>
  <si>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</si>
  <si>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</si>
  <si>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</si>
  <si>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</si>
  <si>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</si>
  <si>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</si>
  <si>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</si>
  <si>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</si>
  <si>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</si>
  <si>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</si>
  <si>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</si>
  <si>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</si>
  <si>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</si>
  <si>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</si>
  <si>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</si>
  <si>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</si>
  <si>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</si>
  <si>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</si>
  <si>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</si>
  <si>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</si>
  <si>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</si>
  <si>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</si>
  <si>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</si>
  <si>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</si>
  <si>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</si>
  <si>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</si>
  <si>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</si>
  <si>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</si>
  <si>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</si>
  <si>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</si>
  <si>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</si>
  <si>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</si>
  <si>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</si>
  <si>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</si>
  <si>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</si>
  <si>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</si>
  <si>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</si>
  <si>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</si>
  <si>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</si>
  <si>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</si>
  <si>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</si>
  <si>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</si>
  <si>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</si>
  <si>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</si>
  <si>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</si>
  <si>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</si>
  <si>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</si>
  <si>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</si>
  <si>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</si>
  <si>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</si>
  <si>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</si>
  <si>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</si>
  <si>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</si>
  <si>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</si>
  <si>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</si>
  <si>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</si>
  <si>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</si>
  <si>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</si>
  <si>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</si>
  <si>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</si>
  <si>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</si>
  <si>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</si>
  <si>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</si>
  <si>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</si>
  <si>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</si>
  <si>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</si>
  <si>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</si>
  <si>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</si>
  <si>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</si>
  <si>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</si>
  <si>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</si>
  <si>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</si>
  <si>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</si>
  <si>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</si>
  <si>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</si>
  <si>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</si>
  <si>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</si>
  <si>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</si>
  <si>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</si>
  <si>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</si>
  <si>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</si>
  <si>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</si>
  <si>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</si>
  <si>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</si>
  <si>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</si>
  <si>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</si>
  <si>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</si>
  <si>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</si>
  <si>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</si>
  <si>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</si>
  <si>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</si>
  <si>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</si>
  <si>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</si>
  <si>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</si>
  <si>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</si>
  <si>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</si>
  <si>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</si>
  <si>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</si>
  <si>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</si>
  <si>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</si>
  <si>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</si>
  <si>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</si>
  <si>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</si>
  <si>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</si>
  <si>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</si>
  <si>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</si>
  <si>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</si>
  <si>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</si>
  <si>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</si>
  <si>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</si>
  <si>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</si>
  <si>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</si>
  <si>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</si>
  <si>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</si>
  <si>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</si>
  <si>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</si>
  <si>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</si>
  <si>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</si>
  <si>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</si>
  <si>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</si>
  <si>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</si>
  <si>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</si>
  <si>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</si>
  <si>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</si>
  <si>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</si>
  <si>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</si>
  <si>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</si>
  <si>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</si>
  <si>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</si>
  <si>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</si>
  <si>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</si>
  <si>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</si>
  <si>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</si>
  <si>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</si>
  <si>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</si>
  <si>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</si>
  <si>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</si>
  <si>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</si>
  <si>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</si>
  <si>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</si>
  <si>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</si>
  <si>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</si>
  <si>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</si>
  <si>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</si>
  <si>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</si>
  <si>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</si>
  <si>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</si>
  <si>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</si>
  <si>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</si>
  <si>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</si>
  <si>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</si>
  <si>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</si>
  <si>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</si>
  <si>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</si>
  <si>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</si>
  <si>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</si>
  <si>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</si>
  <si>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</si>
  <si>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</si>
  <si>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</si>
  <si>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</si>
  <si>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</si>
  <si>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</si>
  <si>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</si>
  <si>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</si>
  <si>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</si>
  <si>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</si>
  <si>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</si>
  <si>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</si>
  <si>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</si>
  <si>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</si>
  <si>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</si>
  <si>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</si>
  <si>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</si>
  <si>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</si>
  <si>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</si>
  <si>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</si>
  <si>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</si>
  <si>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</si>
  <si>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</si>
  <si>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</si>
  <si>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</si>
  <si>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</si>
  <si>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</si>
  <si>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</si>
  <si>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</si>
  <si>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</si>
  <si>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</si>
  <si>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</si>
  <si>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</si>
  <si>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</si>
  <si>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</si>
  <si>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</si>
  <si>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</si>
  <si>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</si>
  <si>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</si>
  <si>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</si>
  <si>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</si>
  <si>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</si>
  <si>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</si>
  <si>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</si>
  <si>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</si>
  <si>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</si>
  <si>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</si>
  <si>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</si>
  <si>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</si>
  <si>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</si>
  <si>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</si>
  <si>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</si>
  <si>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</si>
  <si>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</si>
  <si>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</si>
  <si>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</si>
  <si>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</si>
  <si>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</si>
  <si>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</si>
  <si>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</si>
  <si>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</si>
  <si>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</si>
  <si>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</si>
  <si>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</si>
  <si>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</si>
  <si>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</si>
  <si>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</si>
  <si>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</si>
  <si>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</si>
  <si>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</si>
  <si>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</si>
  <si>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</si>
  <si>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</si>
  <si>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</si>
  <si>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</si>
  <si>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</si>
  <si>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</si>
  <si>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</si>
  <si>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</si>
  <si>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</si>
  <si>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</si>
  <si>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</si>
  <si>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</si>
  <si>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</si>
  <si>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</si>
  <si>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</si>
  <si>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</si>
  <si>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</si>
  <si>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</si>
  <si>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</si>
  <si>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</si>
  <si>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</si>
  <si>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</si>
  <si>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</si>
  <si>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</si>
  <si>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</si>
  <si>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</si>
  <si>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</si>
  <si>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</si>
  <si>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</si>
  <si>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</si>
  <si>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</si>
  <si>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</si>
  <si>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</si>
  <si>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</si>
  <si>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</si>
  <si>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</si>
  <si>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</si>
  <si>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</si>
  <si>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</si>
  <si>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</si>
  <si>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</si>
  <si>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</si>
  <si>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</si>
  <si>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</si>
  <si>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</si>
  <si>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</si>
  <si>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</si>
  <si>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</si>
  <si>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</si>
  <si>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</si>
  <si>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</si>
  <si>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</si>
  <si>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</si>
  <si>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</si>
  <si>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</si>
  <si>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</si>
  <si>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</si>
  <si>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</si>
  <si>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</si>
  <si>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</si>
  <si>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</si>
  <si>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</si>
  <si>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</si>
  <si>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</si>
  <si>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</si>
  <si>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</si>
  <si>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</si>
  <si>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</si>
  <si>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</si>
  <si>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</si>
  <si>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</si>
  <si>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</si>
  <si>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</si>
  <si>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</si>
  <si>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</si>
  <si>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</si>
  <si>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</si>
  <si>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</si>
  <si>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</si>
  <si>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</si>
  <si>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</si>
  <si>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</si>
  <si>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</si>
  <si>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</si>
  <si>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</si>
  <si>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</si>
  <si>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</si>
  <si>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</si>
  <si>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</si>
  <si>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</si>
  <si>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</si>
  <si>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</si>
  <si>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</si>
  <si>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</si>
  <si>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</si>
  <si>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</si>
  <si>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</si>
  <si>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</si>
  <si>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</si>
  <si>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</si>
  <si>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</si>
  <si>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</si>
  <si>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</si>
  <si>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</si>
  <si>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</si>
  <si>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</si>
  <si>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</si>
  <si>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</si>
  <si>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</si>
  <si>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</si>
  <si>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</si>
  <si>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</si>
  <si>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</si>
  <si>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</si>
  <si>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</si>
  <si>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</si>
  <si>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</si>
  <si>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</si>
  <si>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</si>
  <si>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</si>
  <si>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</si>
  <si>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</si>
  <si>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</si>
  <si>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</si>
  <si>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</si>
  <si>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</si>
  <si>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</si>
  <si>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</si>
  <si>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</si>
  <si>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</si>
  <si>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</si>
  <si>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</si>
  <si>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</si>
  <si>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</si>
  <si>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</si>
  <si>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</si>
  <si>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</si>
  <si>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</si>
  <si>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</si>
  <si>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</si>
  <si>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</si>
  <si>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</si>
  <si>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</si>
  <si>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</si>
  <si>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</si>
  <si>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</si>
  <si>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</si>
  <si>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</si>
  <si>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</si>
  <si>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</si>
  <si>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</si>
  <si>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</si>
  <si>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</si>
  <si>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</si>
  <si>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</si>
  <si>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</si>
  <si>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</si>
  <si>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</si>
  <si>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</si>
  <si>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</si>
  <si>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</si>
  <si>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</si>
  <si>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</si>
  <si>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</si>
  <si>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</si>
  <si>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</si>
  <si>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</si>
  <si>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</si>
  <si>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</si>
  <si>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</si>
  <si>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</si>
  <si>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</si>
  <si>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</si>
  <si>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</si>
  <si>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</si>
  <si>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</si>
  <si>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</si>
  <si>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</si>
  <si>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</si>
  <si>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</si>
  <si>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</si>
  <si>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</si>
  <si>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</si>
  <si>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</si>
  <si>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</si>
  <si>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</si>
  <si>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</si>
  <si>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</si>
  <si>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</si>
  <si>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</si>
  <si>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</si>
  <si>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</si>
  <si>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</si>
  <si>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</si>
  <si>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</si>
  <si>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</si>
  <si>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</si>
  <si>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</si>
  <si>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</si>
  <si>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</si>
  <si>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</si>
  <si>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</si>
  <si>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</si>
  <si>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</si>
  <si>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</si>
  <si>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</si>
  <si>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</si>
  <si>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</si>
  <si>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</si>
  <si>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</si>
  <si>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</si>
  <si>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</si>
  <si>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</si>
  <si>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</si>
  <si>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</si>
  <si>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</si>
  <si>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</si>
  <si>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</si>
  <si>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</si>
  <si>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</si>
  <si>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</si>
  <si>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</si>
  <si>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</si>
  <si>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</si>
  <si>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</si>
  <si>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</si>
  <si>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</si>
  <si>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</si>
  <si>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</si>
  <si>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</si>
  <si>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</si>
  <si>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</si>
  <si>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</si>
  <si>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</si>
  <si>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</si>
  <si>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</si>
  <si>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</si>
  <si>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</si>
  <si>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</si>
  <si>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</si>
  <si>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</si>
  <si>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</si>
  <si>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</si>
  <si>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</si>
  <si>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</si>
  <si>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</si>
  <si>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</si>
  <si>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</si>
  <si>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</si>
  <si>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</si>
  <si>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</si>
  <si>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</si>
  <si>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</si>
  <si>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</si>
  <si>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</si>
  <si>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</si>
  <si>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</si>
  <si>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</si>
  <si>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</si>
  <si>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</si>
  <si>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</si>
  <si>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</si>
  <si>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</si>
  <si>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</si>
  <si>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</si>
  <si>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</si>
  <si>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</si>
  <si>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</si>
  <si>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</si>
  <si>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</si>
  <si>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</si>
  <si>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</si>
  <si>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</si>
  <si>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</si>
  <si>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</si>
  <si>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</si>
  <si>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</si>
  <si>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</si>
  <si>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</si>
  <si>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</si>
  <si>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</si>
  <si>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</si>
  <si>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</si>
  <si>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</si>
  <si>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</si>
  <si>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</si>
  <si>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</si>
  <si>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</si>
  <si>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</si>
  <si>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</si>
  <si>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</si>
  <si>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</si>
  <si>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</si>
  <si>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</si>
  <si>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</si>
  <si>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</si>
  <si>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</si>
  <si>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</si>
  <si>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</si>
  <si>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</si>
  <si>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</si>
  <si>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</si>
  <si>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</si>
  <si>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</si>
  <si>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</si>
  <si>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</si>
  <si>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</si>
  <si>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</si>
  <si>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</si>
  <si>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</si>
  <si>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</si>
  <si>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</si>
  <si>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</si>
  <si>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</si>
  <si>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</si>
  <si>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</si>
  <si>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</si>
  <si>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</si>
  <si>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</si>
  <si>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</si>
  <si>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</si>
  <si>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</si>
  <si>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</si>
  <si>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</si>
  <si>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</si>
  <si>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</si>
  <si>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</si>
  <si>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</si>
  <si>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</si>
  <si>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</si>
  <si>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</si>
  <si>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</si>
  <si>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</si>
  <si>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</si>
  <si>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</si>
  <si>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</si>
  <si>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</si>
  <si>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</si>
  <si>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</si>
  <si>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</si>
  <si>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</si>
  <si>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</si>
  <si>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</si>
  <si>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</si>
  <si>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</si>
  <si>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</si>
  <si>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</si>
  <si>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</si>
  <si>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</si>
  <si>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</si>
  <si>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</si>
  <si>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</si>
  <si>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</si>
  <si>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</si>
  <si>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</si>
  <si>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</si>
  <si>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</si>
  <si>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</si>
  <si>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</si>
  <si>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</si>
  <si>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</si>
  <si>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</si>
  <si>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</si>
  <si>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</si>
  <si>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</si>
  <si>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</si>
  <si>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</si>
  <si>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</si>
  <si>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</si>
  <si>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</si>
  <si>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</si>
  <si>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</si>
  <si>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</si>
  <si>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</si>
  <si>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</si>
  <si>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</si>
  <si>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</si>
  <si>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</si>
  <si>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</si>
  <si>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</si>
  <si>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</si>
  <si>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</si>
  <si>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</si>
  <si>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</si>
  <si>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</si>
  <si>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</si>
  <si>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</si>
  <si>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</si>
  <si>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</si>
  <si>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</si>
  <si>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</si>
  <si>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</si>
  <si>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</si>
  <si>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</si>
  <si>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</si>
  <si>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</si>
  <si>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</si>
  <si>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</si>
  <si>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</si>
  <si>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</si>
  <si>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</si>
  <si>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</si>
  <si>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</si>
  <si>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</si>
  <si>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</si>
  <si>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</si>
  <si>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</si>
  <si>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</si>
  <si>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</si>
  <si>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</si>
  <si>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</si>
  <si>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</si>
  <si>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</si>
  <si>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</si>
  <si>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</si>
  <si>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</si>
  <si>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</si>
  <si>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</si>
  <si>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</si>
  <si>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</si>
  <si>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</si>
  <si>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</si>
  <si>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</si>
  <si>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</si>
  <si>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</si>
  <si>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</si>
  <si>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</si>
  <si>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</si>
  <si>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</si>
  <si>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</si>
  <si>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</si>
  <si>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</si>
  <si>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</si>
  <si>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</si>
  <si>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</si>
  <si>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</si>
  <si>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</si>
  <si>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</si>
  <si>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</si>
  <si>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</si>
  <si>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</si>
  <si>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</si>
  <si>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</si>
  <si>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</si>
  <si>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</si>
  <si>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</si>
  <si>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</si>
  <si>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</si>
  <si>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</si>
  <si>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</si>
  <si>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</si>
  <si>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</si>
  <si>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</si>
  <si>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</si>
  <si>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</si>
  <si>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</si>
  <si>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</si>
  <si>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</si>
  <si>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</si>
  <si>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</si>
  <si>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</si>
  <si>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</si>
  <si>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</si>
  <si>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</si>
  <si>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</si>
  <si>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</si>
  <si>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</si>
  <si>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</si>
  <si>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</si>
  <si>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</si>
  <si>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</si>
  <si>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</si>
  <si>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</si>
  <si>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</si>
  <si>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</si>
  <si>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</si>
  <si>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</si>
  <si>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</si>
  <si>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</si>
  <si>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</si>
  <si>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</si>
  <si>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</si>
  <si>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</si>
  <si>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</si>
  <si>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</si>
  <si>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</si>
  <si>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</si>
  <si>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</si>
  <si>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</si>
  <si>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</si>
  <si>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</si>
  <si>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</si>
  <si>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</si>
  <si>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</si>
  <si>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</si>
  <si>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</si>
  <si>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</si>
  <si>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</si>
  <si>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</si>
  <si>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</si>
  <si>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</si>
  <si>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</si>
  <si>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</si>
  <si>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</si>
  <si>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</si>
  <si>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</si>
  <si>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</si>
  <si>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</si>
  <si>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</si>
  <si>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</si>
  <si>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</si>
  <si>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</si>
  <si>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</si>
  <si>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</si>
  <si>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</si>
  <si>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</si>
  <si>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</si>
  <si>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</si>
  <si>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</si>
  <si>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</si>
  <si>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</si>
  <si>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</si>
  <si>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</si>
  <si>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</si>
  <si>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</si>
  <si>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</si>
  <si>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</si>
  <si>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</si>
  <si>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</si>
  <si>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</si>
  <si>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</si>
  <si>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</si>
  <si>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</si>
  <si>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</si>
  <si>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</si>
  <si>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</si>
  <si>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</si>
  <si>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</si>
  <si>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</si>
  <si>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</si>
  <si>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</si>
  <si>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</si>
  <si>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</si>
  <si>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</si>
  <si>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</si>
  <si>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</si>
  <si>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</si>
  <si>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</si>
  <si>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</si>
  <si>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</si>
  <si>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</si>
  <si>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</si>
  <si>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</si>
  <si>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</si>
  <si>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</si>
  <si>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</si>
  <si>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</si>
  <si>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</si>
  <si>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</si>
  <si>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</si>
  <si>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</si>
  <si>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</si>
  <si>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</si>
  <si>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</si>
  <si>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</si>
  <si>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</si>
  <si>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</si>
  <si>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</si>
  <si>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</si>
  <si>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</si>
  <si>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</si>
  <si>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</si>
  <si>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</si>
  <si>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</si>
  <si>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</si>
  <si>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</si>
  <si>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</si>
  <si>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</si>
  <si>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</si>
  <si>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</si>
  <si>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</si>
  <si>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</si>
  <si>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</si>
  <si>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</si>
  <si>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</si>
  <si>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</si>
  <si>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</si>
  <si>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</si>
  <si>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</si>
  <si>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</si>
  <si>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</si>
  <si>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</si>
  <si>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</si>
  <si>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</si>
  <si>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</si>
  <si>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</si>
  <si>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</si>
  <si>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</si>
  <si>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</si>
  <si>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</si>
  <si>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</si>
  <si>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</si>
  <si>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</si>
  <si>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</si>
  <si>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</si>
  <si>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</si>
  <si>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</si>
  <si>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</si>
  <si>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</si>
  <si>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</si>
  <si>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</si>
  <si>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</si>
  <si>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</si>
  <si>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</si>
  <si>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</si>
  <si>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</si>
  <si>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</si>
  <si>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</si>
  <si>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</si>
  <si>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</si>
  <si>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</si>
  <si>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</si>
  <si>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</si>
  <si>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</si>
  <si>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</si>
  <si>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</si>
  <si>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</si>
  <si>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</si>
  <si>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</si>
  <si>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</si>
  <si>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</si>
  <si>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</si>
  <si>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</si>
  <si>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</si>
  <si>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</si>
  <si>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</si>
  <si>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</si>
  <si>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</si>
  <si>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</si>
  <si>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</si>
  <si>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</si>
  <si>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</si>
  <si>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</si>
  <si>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</si>
  <si>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</si>
  <si>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</si>
  <si>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</si>
  <si>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</si>
  <si>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</si>
  <si>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</si>
  <si>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</si>
  <si>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</si>
  <si>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</si>
  <si>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</si>
  <si>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</si>
  <si>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</si>
  <si>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</si>
  <si>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</si>
  <si>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</si>
  <si>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</si>
  <si>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</si>
  <si>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</si>
  <si>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</si>
  <si>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</si>
  <si>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</si>
  <si>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</si>
  <si>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</si>
  <si>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</si>
  <si>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</si>
  <si>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</si>
  <si>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</si>
  <si>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</si>
  <si>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</si>
  <si>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</si>
  <si>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</si>
  <si>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</si>
  <si>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</si>
  <si>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</si>
  <si>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</si>
  <si>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</si>
  <si>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</si>
  <si>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</si>
  <si>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</si>
  <si>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</si>
  <si>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</si>
  <si>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</si>
  <si>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</si>
  <si>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</si>
  <si>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</si>
  <si>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</si>
  <si>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</si>
  <si>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</si>
  <si>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</si>
  <si>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</si>
  <si>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</si>
  <si>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</si>
  <si>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</si>
  <si>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</si>
  <si>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</si>
  <si>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</si>
  <si>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</si>
  <si>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</si>
  <si>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</si>
  <si>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</si>
  <si>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</si>
  <si>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</si>
  <si>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</si>
  <si>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</si>
  <si>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</si>
  <si>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</si>
  <si>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</si>
  <si>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</si>
  <si>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</si>
  <si>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</si>
  <si>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</si>
  <si>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</si>
  <si>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</si>
  <si>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</si>
  <si>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</si>
  <si>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</si>
  <si>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</si>
  <si>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</si>
  <si>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</si>
  <si>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</si>
  <si>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</si>
  <si>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</si>
  <si>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</si>
  <si>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</si>
  <si>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</si>
  <si>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</si>
  <si>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</si>
  <si>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</si>
  <si>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</si>
  <si>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</si>
  <si>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</si>
  <si>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</si>
  <si>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</si>
  <si>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</si>
  <si>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</si>
  <si>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</si>
  <si>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</si>
  <si>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</si>
  <si>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</si>
  <si>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</si>
  <si>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</si>
  <si>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</si>
  <si>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</si>
  <si>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</si>
  <si>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</si>
  <si>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</si>
  <si>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</si>
  <si>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</si>
  <si>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</si>
  <si>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</si>
  <si>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</si>
  <si>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</si>
  <si>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</si>
  <si>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</si>
  <si>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</si>
  <si>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</si>
  <si>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</si>
  <si>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</si>
  <si>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</si>
  <si>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</si>
  <si>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</si>
  <si>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</si>
  <si>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</si>
  <si>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</si>
  <si>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</si>
  <si>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</si>
  <si>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</si>
  <si>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</si>
  <si>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</si>
  <si>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</si>
  <si>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</si>
  <si>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</si>
  <si>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</si>
  <si>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</si>
  <si>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</si>
  <si>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</si>
  <si>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</si>
  <si>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</si>
  <si>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</si>
  <si>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</si>
  <si>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</si>
  <si>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</si>
  <si>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</si>
  <si>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</si>
  <si>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</si>
  <si>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</si>
  <si>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</si>
  <si>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</si>
  <si>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</si>
  <si>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</si>
  <si>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</si>
  <si>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</si>
  <si>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</si>
  <si>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</si>
  <si>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</si>
  <si>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</si>
  <si>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</si>
  <si>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</si>
  <si>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</si>
  <si>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</si>
  <si>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</si>
  <si>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</si>
  <si>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</si>
  <si>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</si>
  <si>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</si>
  <si>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</si>
  <si>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</si>
  <si>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</si>
  <si>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</si>
  <si>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</si>
  <si>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</si>
  <si>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</si>
  <si>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</si>
  <si>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</si>
  <si>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</si>
  <si>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</si>
  <si>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</si>
  <si>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</si>
  <si>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</si>
  <si>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</si>
  <si>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</si>
  <si>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</si>
  <si>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</si>
  <si>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</si>
  <si>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</si>
  <si>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</si>
  <si>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</si>
  <si>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</si>
  <si>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</si>
  <si>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</si>
  <si>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</si>
  <si>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</si>
  <si>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</si>
  <si>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</si>
  <si>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</si>
  <si>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</si>
  <si>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</si>
  <si>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</si>
  <si>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</si>
  <si>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</si>
  <si>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</si>
  <si>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</si>
  <si>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</si>
  <si>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</si>
  <si>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</si>
  <si>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</si>
  <si>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</si>
  <si>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</si>
  <si>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</si>
  <si>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</si>
  <si>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</si>
  <si>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</si>
  <si>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</si>
  <si>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</si>
  <si>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</si>
  <si>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</si>
  <si>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</si>
  <si>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</si>
  <si>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</si>
  <si>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</si>
  <si>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</si>
  <si>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</si>
  <si>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</si>
  <si>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</si>
  <si>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</si>
  <si>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</si>
  <si>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</si>
  <si>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</si>
  <si>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</si>
  <si>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</si>
  <si>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</si>
  <si>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</si>
  <si>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</si>
  <si>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</si>
  <si>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</si>
  <si>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</si>
  <si>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</si>
  <si>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</si>
  <si>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</si>
  <si>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</si>
  <si>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</si>
  <si>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</si>
  <si>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</si>
  <si>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</si>
  <si>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</si>
  <si>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</si>
  <si>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</si>
  <si>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</si>
  <si>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</si>
  <si>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</si>
  <si>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</si>
  <si>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</si>
  <si>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</si>
  <si>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</si>
  <si>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</si>
  <si>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</si>
  <si>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</si>
  <si>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</si>
  <si>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</si>
  <si>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</si>
  <si>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</si>
  <si>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</si>
  <si>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</si>
  <si>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</si>
  <si>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</si>
  <si>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</si>
  <si>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</si>
  <si>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</si>
  <si>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</si>
  <si>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</si>
  <si>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</si>
  <si>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</si>
  <si>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</si>
  <si>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</si>
  <si>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</si>
  <si>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</si>
  <si>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</si>
  <si>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</si>
  <si>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</si>
  <si>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</si>
  <si>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</si>
  <si>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</si>
  <si>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</si>
  <si>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</si>
  <si>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</si>
  <si>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</si>
  <si>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</si>
  <si>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</si>
  <si>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</si>
  <si>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</si>
  <si>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</si>
  <si>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</si>
  <si>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</si>
  <si>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</si>
  <si>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</si>
  <si>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</si>
  <si>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</si>
  <si>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</si>
  <si>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</si>
  <si>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</si>
  <si>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</si>
  <si>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</si>
  <si>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</si>
  <si>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</si>
  <si>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</si>
  <si>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</si>
  <si>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</si>
  <si>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</si>
  <si>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</si>
  <si>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</si>
  <si>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</si>
  <si>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</si>
  <si>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</si>
  <si>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</si>
  <si>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</si>
  <si>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</si>
  <si>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</si>
  <si>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</si>
  <si>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</si>
  <si>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</si>
  <si>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</si>
  <si>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</si>
  <si>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</si>
  <si>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</si>
  <si>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</si>
  <si>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</si>
  <si>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</si>
  <si>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</si>
  <si>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</si>
  <si>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</si>
  <si>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</si>
  <si>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</si>
  <si>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</si>
  <si>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</si>
  <si>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</si>
  <si>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</si>
  <si>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</si>
  <si>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</si>
  <si>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</si>
  <si>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</si>
  <si>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</si>
  <si>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</si>
  <si>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</si>
  <si>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</si>
  <si>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</si>
  <si>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</si>
  <si>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</si>
  <si>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</si>
  <si>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</si>
  <si>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</si>
  <si>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</si>
  <si>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</si>
  <si>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</si>
  <si>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</si>
  <si>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</si>
  <si>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</si>
  <si>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</si>
  <si>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</si>
  <si>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</si>
  <si>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</si>
  <si>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</si>
  <si>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</si>
  <si>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</si>
  <si>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</si>
  <si>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</si>
  <si>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</si>
  <si>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</si>
  <si>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</si>
  <si>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</si>
  <si>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</si>
  <si>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</si>
  <si>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</si>
  <si>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</si>
  <si>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</si>
  <si>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</si>
  <si>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</si>
  <si>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</si>
  <si>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</si>
  <si>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</si>
  <si>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</si>
  <si>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</si>
  <si>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</si>
  <si>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</si>
  <si>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</si>
  <si>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</si>
  <si>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</si>
  <si>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</si>
  <si>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</si>
  <si>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</si>
  <si>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</si>
  <si>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</si>
  <si>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</si>
  <si>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</si>
  <si>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</si>
  <si>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</si>
  <si>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</si>
  <si>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</si>
  <si>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</si>
  <si>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</si>
  <si>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</si>
  <si>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</si>
  <si>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</si>
  <si>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</si>
  <si>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</si>
  <si>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</si>
  <si>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</si>
  <si>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</si>
  <si>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</si>
  <si>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</si>
  <si>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</si>
  <si>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</si>
  <si>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</si>
  <si>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</si>
  <si>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</si>
  <si>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</si>
  <si>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</si>
  <si>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</si>
  <si>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</si>
  <si>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</si>
  <si>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</si>
  <si>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</si>
  <si>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</si>
  <si>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</si>
  <si>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</si>
  <si>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</si>
  <si>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</si>
  <si>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</si>
  <si>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</si>
  <si>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</si>
  <si>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</si>
  <si>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</si>
  <si>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</si>
  <si>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</si>
  <si>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</si>
  <si>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</si>
  <si>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</si>
  <si>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</si>
  <si>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</si>
  <si>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</si>
  <si>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</si>
  <si>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</si>
  <si>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</si>
  <si>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</si>
  <si>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</si>
  <si>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</si>
  <si>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</si>
  <si>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</si>
  <si>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</si>
  <si>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</si>
  <si>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</si>
  <si>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</si>
  <si>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</si>
  <si>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</si>
  <si>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</si>
  <si>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</si>
  <si>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</si>
  <si>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</si>
  <si>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</si>
  <si>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</si>
  <si>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</si>
  <si>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</si>
  <si>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</si>
  <si>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</si>
  <si>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</si>
  <si>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</si>
  <si>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</si>
  <si>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</si>
  <si>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</si>
  <si>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</si>
  <si>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</si>
  <si>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</si>
  <si>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</si>
  <si>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</si>
  <si>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</si>
  <si>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</si>
  <si>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</si>
  <si>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</si>
  <si>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</si>
  <si>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</si>
  <si>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</si>
  <si>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</si>
  <si>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</si>
  <si>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</si>
  <si>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</si>
  <si>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</si>
  <si>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</si>
  <si>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</si>
  <si>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</si>
  <si>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</si>
  <si>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</si>
  <si>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</si>
  <si>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</si>
  <si>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</si>
  <si>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</si>
  <si>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</si>
  <si>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</si>
  <si>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</si>
  <si>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</si>
  <si>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</si>
  <si>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</si>
  <si>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</si>
  <si>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</si>
  <si>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</si>
  <si>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</si>
  <si>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</si>
  <si>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</si>
  <si>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</si>
  <si>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</si>
  <si>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</si>
  <si>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</si>
  <si>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</si>
  <si>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</si>
  <si>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</si>
  <si>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</si>
  <si>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</si>
  <si>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</si>
  <si>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</si>
  <si>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</si>
  <si>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</si>
  <si>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</si>
  <si>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</si>
  <si>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</si>
  <si>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</si>
  <si>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</si>
  <si>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</si>
  <si>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</si>
  <si>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</si>
  <si>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</si>
  <si>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</si>
  <si>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</si>
  <si>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</si>
  <si>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</si>
  <si>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</si>
  <si>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</si>
  <si>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</si>
  <si>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</si>
  <si>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</si>
  <si>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</si>
  <si>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</si>
  <si>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</si>
  <si>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</si>
  <si>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</si>
  <si>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</si>
  <si>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</si>
  <si>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</si>
  <si>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</si>
  <si>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</si>
  <si>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</si>
  <si>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</si>
  <si>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</si>
  <si>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</si>
  <si>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</si>
  <si>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</si>
  <si>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</si>
  <si>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</si>
  <si>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</si>
  <si>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</si>
  <si>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</si>
  <si>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</si>
  <si>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</si>
  <si>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</si>
  <si>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</si>
  <si>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</si>
  <si>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</si>
  <si>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</si>
  <si>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</si>
  <si>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</si>
  <si>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</si>
  <si>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</si>
  <si>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</si>
  <si>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</si>
  <si>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</si>
  <si>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</si>
  <si>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</si>
  <si>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</si>
  <si>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</si>
  <si>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</si>
  <si>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</si>
  <si>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</si>
  <si>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</si>
  <si>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</si>
  <si>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</si>
  <si>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</si>
  <si>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</si>
  <si>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</si>
  <si>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</si>
  <si>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</si>
  <si>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</si>
  <si>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</si>
  <si>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</si>
  <si>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</si>
  <si>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</si>
  <si>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</si>
  <si>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</si>
  <si>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</si>
  <si>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</si>
  <si>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</si>
  <si>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</si>
  <si>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</si>
  <si>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</si>
  <si>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</si>
  <si>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</si>
  <si>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</si>
  <si>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</si>
  <si>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</si>
  <si>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</si>
  <si>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</si>
  <si>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</si>
  <si>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</si>
  <si>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</si>
  <si>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</si>
  <si>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</si>
  <si>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</si>
  <si>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</si>
  <si>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</si>
  <si>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</si>
  <si>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</si>
  <si>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</si>
  <si>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</si>
  <si>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</si>
  <si>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</si>
  <si>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</si>
  <si>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</si>
  <si>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</si>
  <si>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</si>
  <si>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</si>
  <si>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</si>
  <si>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</si>
  <si>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</si>
  <si>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</si>
  <si>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</si>
  <si>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</si>
  <si>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</si>
  <si>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</si>
  <si>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</si>
  <si>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</si>
  <si>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</si>
  <si>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</si>
  <si>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</si>
  <si>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</si>
  <si>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</si>
  <si>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</si>
  <si>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</si>
  <si>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</si>
  <si>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</si>
  <si>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</si>
  <si>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</si>
  <si>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</si>
  <si>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</si>
  <si>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</si>
  <si>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</si>
  <si>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</si>
  <si>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</si>
  <si>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</si>
  <si>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</si>
  <si>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</si>
  <si>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</si>
  <si>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</si>
  <si>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</si>
  <si>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</si>
  <si>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</si>
  <si>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</si>
  <si>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</si>
  <si>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</si>
  <si>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</si>
  <si>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</si>
  <si>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</si>
  <si>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</si>
  <si>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</si>
  <si>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</si>
  <si>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</si>
  <si>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</si>
  <si>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</si>
  <si>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</si>
  <si>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</si>
  <si>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</si>
  <si>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</si>
  <si>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</si>
  <si>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</si>
  <si>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</si>
  <si>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</si>
  <si>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</si>
  <si>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</si>
  <si>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</si>
  <si>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</si>
  <si>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</si>
  <si>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</si>
  <si>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</si>
  <si>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</si>
  <si>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</si>
  <si>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</si>
  <si>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</si>
  <si>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</si>
  <si>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</si>
  <si>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</si>
  <si>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</si>
  <si>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</si>
  <si>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</si>
  <si>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</si>
  <si>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</si>
  <si>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</si>
  <si>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</si>
  <si>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</si>
  <si>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</si>
  <si>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</si>
  <si>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</si>
  <si>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</si>
  <si>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</si>
  <si>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</si>
  <si>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</si>
  <si>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</si>
  <si>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</si>
  <si>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</si>
  <si>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</si>
  <si>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</si>
  <si>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</si>
  <si>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</si>
  <si>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</si>
  <si>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</si>
  <si>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</si>
  <si>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</si>
  <si>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</si>
  <si>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</si>
  <si>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</si>
  <si>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</si>
  <si>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</si>
  <si>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</si>
  <si>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</si>
  <si>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</si>
  <si>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</si>
  <si>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</si>
  <si>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</si>
  <si>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</si>
  <si>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</si>
  <si>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</si>
  <si>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</si>
  <si>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</si>
  <si>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</si>
  <si>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</si>
  <si>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</si>
  <si>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</si>
  <si>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</si>
  <si>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</si>
  <si>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</si>
  <si>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</si>
  <si>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</si>
  <si>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</si>
  <si>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</si>
  <si>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</si>
  <si>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</si>
  <si>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</si>
  <si>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</si>
  <si>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</si>
  <si>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</si>
  <si>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</si>
  <si>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</si>
  <si>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</si>
  <si>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</si>
  <si>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</si>
  <si>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</si>
  <si>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</si>
  <si>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</si>
  <si>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</si>
  <si>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</si>
  <si>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</si>
  <si>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</si>
  <si>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</si>
  <si>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</si>
  <si>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</si>
  <si>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</si>
  <si>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</si>
  <si>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</si>
  <si>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</si>
  <si>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</si>
  <si>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</si>
  <si>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</si>
  <si>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</si>
  <si>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</si>
  <si>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</si>
  <si>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</si>
  <si>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</si>
  <si>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</si>
  <si>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</si>
  <si>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</si>
  <si>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</si>
  <si>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</si>
  <si>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</si>
  <si>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</si>
  <si>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</si>
  <si>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</si>
  <si>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</si>
  <si>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</si>
  <si>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</si>
  <si>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</si>
  <si>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</si>
  <si>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</si>
  <si>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</si>
  <si>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</si>
  <si>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</si>
  <si>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</si>
  <si>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</si>
  <si>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</si>
  <si>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</si>
  <si>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</si>
  <si>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</si>
  <si>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</si>
  <si>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</si>
  <si>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</si>
  <si>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</si>
  <si>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</si>
  <si>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</si>
  <si>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</si>
  <si>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</si>
  <si>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</si>
  <si>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</si>
  <si>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</si>
  <si>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</si>
  <si>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</si>
  <si>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</si>
  <si>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</si>
  <si>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</si>
  <si>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</si>
  <si>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</si>
  <si>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</si>
  <si>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</si>
  <si>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</si>
  <si>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</si>
  <si>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</si>
  <si>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</si>
  <si>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</si>
  <si>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</si>
  <si>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</si>
  <si>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</si>
  <si>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</si>
  <si>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</si>
  <si>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</si>
  <si>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</si>
  <si>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</si>
  <si>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</si>
  <si>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</si>
  <si>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</si>
  <si>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</si>
  <si>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</si>
  <si>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</si>
  <si>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</si>
  <si>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</si>
  <si>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</si>
  <si>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</si>
  <si>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</si>
  <si>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</si>
  <si>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</si>
  <si>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</si>
  <si>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</si>
  <si>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</si>
  <si>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</si>
  <si>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</si>
  <si>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</si>
  <si>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</si>
  <si>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</si>
  <si>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</si>
  <si>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</si>
  <si>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</si>
  <si>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</si>
  <si>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</si>
  <si>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</si>
  <si>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</si>
  <si>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</si>
  <si>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</si>
  <si>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</si>
  <si>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</si>
  <si>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</si>
  <si>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</si>
  <si>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</si>
  <si>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</si>
  <si>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</si>
  <si>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</si>
  <si>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</si>
  <si>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</si>
  <si>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</si>
  <si>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</si>
  <si>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</si>
  <si>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</si>
  <si>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</si>
  <si>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</si>
  <si>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</si>
  <si>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</si>
  <si>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</si>
  <si>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</si>
  <si>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</si>
  <si>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</si>
  <si>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</si>
  <si>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</si>
  <si>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</si>
  <si>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</si>
  <si>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</si>
  <si>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</si>
  <si>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</si>
  <si>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</si>
  <si>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</si>
  <si>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</si>
  <si>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</si>
  <si>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</si>
  <si>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</si>
  <si>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</si>
  <si>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</si>
  <si>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</si>
  <si>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</si>
  <si>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</si>
  <si>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</si>
  <si>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</si>
  <si>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</si>
  <si>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</si>
  <si>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</si>
  <si>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</si>
  <si>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</si>
  <si>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</si>
  <si>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</si>
  <si>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</si>
  <si>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</si>
  <si>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</si>
  <si>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</si>
  <si>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</si>
  <si>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</si>
  <si>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</si>
  <si>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</si>
  <si>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</si>
  <si>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</si>
  <si>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</si>
  <si>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</si>
  <si>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</si>
  <si>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</si>
  <si>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</si>
  <si>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</si>
  <si>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</si>
  <si>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</si>
  <si>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</si>
  <si>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</si>
  <si>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</si>
  <si>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</si>
  <si>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</si>
  <si>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</si>
  <si>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</si>
  <si>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</si>
  <si>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</si>
  <si>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</si>
  <si>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</si>
  <si>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</si>
  <si>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</si>
  <si>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</si>
  <si>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</si>
  <si>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</si>
  <si>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</si>
  <si>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</si>
  <si>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</si>
  <si>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</si>
  <si>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</si>
  <si>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</si>
  <si>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</si>
  <si>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</si>
  <si>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</si>
  <si>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</si>
  <si>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</si>
  <si>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</si>
  <si>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</si>
  <si>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</si>
  <si>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</si>
  <si>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</si>
  <si>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</si>
  <si>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</si>
  <si>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</si>
  <si>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</si>
  <si>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</si>
  <si>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</si>
  <si>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</si>
  <si>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</si>
  <si>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</si>
  <si>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</si>
  <si>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</si>
  <si>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</si>
  <si>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</si>
  <si>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</si>
  <si>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</si>
  <si>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</si>
  <si>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</si>
  <si>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</si>
  <si>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</si>
  <si>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</si>
  <si>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</si>
  <si>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</si>
  <si>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</si>
  <si>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</si>
  <si>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</si>
  <si>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</si>
  <si>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</si>
  <si>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</si>
  <si>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</si>
  <si>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</si>
  <si>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</si>
  <si>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</si>
  <si>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</si>
  <si>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</si>
  <si>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</si>
  <si>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</si>
  <si>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</si>
  <si>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</si>
  <si>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</si>
  <si>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</si>
  <si>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</si>
  <si>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</si>
  <si>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</si>
  <si>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</si>
  <si>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</si>
  <si>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</si>
  <si>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</si>
  <si>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</si>
  <si>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</si>
  <si>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</si>
  <si>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</si>
  <si>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</si>
  <si>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</si>
  <si>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</si>
  <si>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</si>
  <si>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</si>
  <si>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</si>
  <si>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</si>
  <si>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</si>
  <si>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</si>
  <si>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</si>
  <si>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</si>
  <si>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</si>
  <si>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</si>
  <si>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</si>
  <si>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</si>
  <si>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</si>
  <si>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</si>
  <si>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</si>
  <si>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</si>
  <si>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</si>
  <si>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</si>
  <si>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</si>
  <si>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</si>
  <si>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</si>
  <si>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</si>
  <si>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</si>
  <si>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</si>
  <si>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</si>
  <si>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</si>
  <si>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</si>
  <si>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</si>
  <si>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</si>
  <si>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</si>
  <si>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</si>
  <si>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</si>
  <si>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</si>
  <si>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</si>
  <si>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</si>
  <si>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</si>
  <si>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</si>
  <si>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</si>
  <si>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</si>
  <si>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</si>
  <si>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</si>
  <si>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</si>
  <si>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</si>
  <si>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</si>
  <si>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</si>
  <si>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</si>
  <si>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</si>
  <si>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</si>
  <si>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</si>
  <si>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</si>
  <si>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</si>
  <si>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</si>
  <si>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</si>
  <si>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</si>
  <si>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</si>
  <si>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</si>
  <si>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</si>
  <si>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</si>
  <si>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</si>
  <si>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</si>
  <si>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</si>
  <si>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</si>
  <si>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</si>
  <si>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</si>
  <si>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</si>
  <si>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</si>
  <si>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</si>
  <si>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</si>
  <si>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</si>
  <si>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</si>
  <si>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</si>
  <si>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</si>
  <si>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</si>
  <si>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</si>
  <si>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</si>
  <si>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</si>
  <si>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</si>
  <si>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</si>
  <si>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</si>
  <si>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</si>
  <si>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</si>
  <si>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</si>
  <si>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</si>
  <si>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</si>
  <si>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</si>
  <si>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</si>
  <si>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</si>
  <si>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</si>
  <si>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</si>
  <si>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</si>
  <si>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</si>
  <si>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</si>
  <si>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</si>
  <si>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</si>
  <si>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</si>
  <si>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</si>
  <si>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</si>
  <si>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</si>
  <si>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</si>
  <si>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</si>
  <si>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</si>
  <si>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</si>
  <si>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</si>
  <si>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</si>
  <si>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</si>
  <si>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</si>
  <si>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</si>
  <si>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</si>
  <si>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</si>
  <si>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</si>
  <si>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</si>
  <si>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</si>
  <si>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</si>
  <si>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</si>
  <si>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</si>
  <si>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</si>
  <si>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</si>
  <si>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</si>
  <si>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</si>
  <si>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</si>
  <si>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</si>
  <si>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</si>
  <si>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</si>
  <si>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</si>
  <si>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</si>
  <si>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</si>
  <si>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</si>
  <si>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</si>
  <si>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</si>
  <si>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</si>
  <si>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</si>
  <si>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</si>
  <si>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</si>
  <si>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</si>
  <si>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</si>
  <si>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</si>
  <si>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</si>
  <si>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</si>
  <si>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</si>
  <si>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</si>
  <si>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</si>
  <si>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</si>
  <si>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</si>
  <si>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</si>
  <si>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</si>
  <si>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</si>
  <si>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</si>
  <si>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</si>
  <si>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</si>
  <si>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</si>
  <si>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</si>
  <si>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</si>
  <si>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</si>
  <si>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</si>
  <si>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</si>
  <si>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</si>
  <si>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</si>
  <si>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</si>
  <si>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</si>
  <si>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</si>
  <si>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</si>
  <si>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</si>
  <si>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</si>
  <si>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</si>
  <si>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</si>
  <si>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</si>
  <si>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</si>
  <si>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</si>
  <si>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</si>
  <si>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</si>
  <si>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</si>
  <si>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</si>
  <si>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</si>
  <si>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</si>
  <si>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</si>
  <si>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</si>
  <si>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</si>
  <si>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</si>
  <si>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</si>
  <si>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</si>
  <si>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</si>
  <si>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</si>
  <si>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</si>
  <si>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</si>
  <si>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</si>
  <si>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</si>
  <si>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</si>
  <si>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</si>
  <si>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</si>
  <si>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</si>
  <si>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</si>
  <si>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</si>
  <si>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</si>
  <si>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</si>
  <si>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</si>
  <si>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</si>
  <si>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</si>
  <si>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</si>
  <si>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</si>
  <si>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</si>
  <si>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</si>
  <si>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</si>
  <si>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</si>
  <si>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</si>
  <si>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</si>
  <si>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</si>
  <si>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</si>
  <si>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</si>
  <si>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</si>
  <si>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</si>
  <si>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</si>
  <si>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</si>
  <si>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</si>
  <si>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</si>
  <si>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</si>
  <si>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</si>
  <si>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</si>
  <si>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</si>
  <si>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</si>
  <si>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</si>
  <si>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</si>
  <si>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</si>
  <si>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</si>
  <si>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</si>
  <si>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</si>
  <si>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</si>
  <si>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</si>
  <si>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</si>
  <si>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</si>
  <si>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</si>
  <si>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</si>
  <si>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</si>
  <si>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</si>
  <si>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</si>
  <si>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</si>
  <si>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</si>
  <si>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</si>
  <si>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</si>
  <si>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</si>
  <si>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</si>
  <si>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</si>
  <si>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</si>
  <si>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</si>
  <si>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</si>
  <si>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</si>
  <si>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</si>
  <si>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</si>
  <si>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</si>
  <si>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</si>
  <si>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</si>
  <si>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</si>
  <si>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</si>
  <si>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</si>
  <si>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</si>
  <si>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</si>
  <si>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</si>
  <si>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</si>
  <si>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</si>
  <si>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</si>
  <si>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</si>
  <si>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</si>
  <si>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</si>
  <si>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</si>
  <si>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</si>
  <si>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</si>
  <si>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</si>
  <si>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</si>
  <si>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</si>
  <si>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</si>
  <si>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</si>
  <si>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</si>
  <si>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</si>
  <si>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</si>
  <si>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</si>
  <si>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</si>
  <si>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</si>
  <si>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</si>
  <si>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</si>
  <si>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</si>
  <si>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</si>
  <si>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</si>
  <si>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</si>
  <si>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</si>
  <si>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</si>
  <si>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</si>
  <si>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</si>
  <si>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</si>
  <si>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</si>
  <si>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</si>
  <si>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</si>
  <si>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</si>
  <si>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</si>
  <si>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</si>
  <si>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</si>
  <si>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</si>
  <si>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</si>
  <si>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</si>
  <si>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</si>
  <si>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</si>
  <si>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</si>
  <si>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</si>
  <si>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</si>
  <si>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</si>
  <si>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</si>
  <si>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</si>
  <si>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</si>
  <si>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</si>
  <si>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</si>
  <si>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</si>
  <si>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</si>
  <si>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</si>
  <si>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</si>
  <si>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</si>
  <si>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</si>
  <si>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</si>
  <si>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</si>
  <si>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</si>
  <si>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</si>
  <si>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</si>
  <si>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</si>
  <si>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</si>
  <si>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</si>
  <si>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</si>
  <si>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</si>
  <si>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</si>
  <si>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</si>
  <si>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</si>
  <si>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</si>
  <si>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</si>
  <si>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</si>
  <si>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</si>
  <si>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</si>
  <si>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</si>
  <si>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</si>
  <si>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</si>
  <si>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</si>
  <si>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</si>
  <si>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</si>
  <si>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</si>
  <si>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</si>
  <si>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</si>
  <si>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</si>
  <si>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</si>
  <si>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</si>
  <si>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</si>
  <si>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</si>
  <si>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</si>
  <si>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</si>
  <si>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</si>
  <si>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</si>
  <si>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</si>
  <si>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</si>
  <si>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</si>
  <si>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</si>
  <si>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</si>
  <si>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</si>
  <si>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</si>
  <si>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</si>
  <si>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</si>
  <si>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</si>
  <si>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</si>
  <si>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</si>
  <si>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</si>
  <si>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</si>
  <si>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</si>
  <si>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</si>
  <si>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</si>
  <si>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</si>
  <si>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</si>
  <si>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</si>
  <si>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</si>
  <si>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</si>
  <si>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</si>
  <si>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</si>
  <si>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</si>
  <si>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</si>
  <si>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</si>
  <si>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</si>
  <si>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</si>
  <si>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</si>
  <si>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</si>
  <si>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</si>
  <si>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</si>
  <si>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</si>
  <si>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</si>
  <si>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</si>
  <si>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</si>
  <si>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</si>
  <si>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</si>
  <si>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</si>
  <si>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</si>
  <si>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</si>
  <si>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</si>
  <si>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</si>
  <si>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</si>
  <si>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</si>
  <si>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</si>
  <si>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</si>
  <si>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</si>
  <si>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</si>
  <si>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</si>
  <si>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</si>
  <si>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</si>
  <si>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</si>
  <si>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</si>
  <si>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</si>
  <si>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</si>
  <si>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</si>
  <si>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</si>
  <si>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</si>
  <si>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</si>
  <si>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</si>
  <si>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</si>
  <si>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</si>
  <si>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</si>
  <si>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</si>
  <si>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</si>
  <si>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</si>
  <si>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</si>
  <si>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</si>
  <si>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</si>
  <si>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</si>
  <si>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</si>
  <si>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</si>
  <si>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</si>
  <si>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</si>
  <si>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</si>
  <si>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</si>
  <si>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</si>
  <si>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</si>
  <si>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</si>
  <si>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</si>
  <si>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</si>
  <si>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</si>
  <si>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</si>
  <si>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</si>
  <si>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</si>
  <si>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</si>
  <si>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</si>
  <si>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</si>
  <si>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</si>
  <si>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</si>
  <si>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</si>
  <si>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</si>
  <si>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</si>
  <si>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</si>
  <si>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</si>
  <si>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</si>
  <si>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</si>
  <si>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</si>
  <si>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</si>
  <si>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</si>
  <si>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</si>
  <si>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</si>
  <si>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</si>
  <si>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</si>
  <si>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</si>
  <si>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</si>
  <si>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</si>
  <si>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</si>
  <si>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</si>
  <si>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</si>
  <si>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</si>
  <si>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</si>
  <si>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</si>
  <si>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</si>
  <si>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</si>
  <si>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</si>
  <si>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</si>
  <si>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</si>
  <si>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</si>
  <si>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</si>
  <si>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</si>
  <si>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</si>
  <si>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</si>
  <si>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</si>
  <si>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</si>
  <si>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</si>
  <si>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</si>
  <si>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</si>
  <si>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</si>
  <si>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</si>
  <si>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</si>
  <si>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</si>
  <si>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</si>
  <si>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</si>
  <si>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</si>
  <si>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</si>
  <si>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</si>
  <si>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</si>
  <si>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</si>
  <si>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</si>
  <si>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</si>
  <si>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</si>
  <si>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</si>
  <si>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</si>
  <si>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</si>
  <si>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</si>
  <si>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</si>
  <si>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</si>
  <si>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</si>
  <si>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</si>
  <si>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</si>
  <si>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</si>
  <si>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</si>
  <si>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</si>
  <si>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</si>
  <si>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</si>
  <si>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</si>
  <si>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</si>
  <si>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</si>
  <si>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</si>
  <si>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</si>
  <si>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</si>
  <si>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</si>
  <si>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</si>
  <si>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</si>
  <si>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</si>
  <si>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</si>
  <si>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</si>
  <si>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</si>
  <si>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</si>
  <si>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</si>
  <si>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</si>
  <si>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</si>
  <si>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</si>
  <si>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</si>
  <si>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</si>
  <si>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</si>
  <si>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</si>
  <si>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</si>
  <si>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</si>
  <si>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</si>
  <si>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</si>
  <si>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</si>
  <si>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</si>
  <si>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</si>
  <si>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</si>
  <si>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</si>
  <si>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</si>
  <si>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</si>
  <si>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</si>
  <si>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</si>
  <si>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</si>
  <si>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</si>
  <si>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</si>
  <si>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</si>
  <si>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</si>
  <si>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</si>
  <si>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</si>
  <si>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</si>
  <si>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</si>
  <si>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</si>
  <si>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</si>
  <si>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</si>
  <si>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</si>
  <si>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</si>
  <si>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</si>
  <si>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</si>
  <si>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</si>
  <si>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</si>
  <si>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</si>
  <si>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</si>
  <si>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</si>
  <si>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</si>
  <si>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</si>
  <si>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</si>
  <si>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</si>
  <si>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</si>
  <si>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</si>
  <si>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</si>
  <si>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</si>
  <si>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</si>
  <si>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</si>
  <si>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</si>
  <si>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</si>
  <si>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</si>
  <si>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</si>
  <si>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</si>
  <si>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</si>
  <si>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</si>
  <si>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</si>
  <si>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</si>
  <si>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</si>
  <si>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</si>
  <si>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</si>
  <si>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</si>
  <si>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</si>
  <si>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</si>
  <si>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</si>
  <si>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</si>
  <si>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</si>
  <si>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</si>
  <si>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</si>
  <si>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</si>
  <si>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</si>
  <si>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</si>
  <si>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</si>
  <si>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</si>
  <si>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</si>
  <si>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</si>
  <si>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</si>
  <si>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</si>
  <si>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</si>
  <si>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</si>
  <si>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</si>
  <si>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</si>
  <si>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</si>
  <si>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</si>
  <si>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</si>
  <si>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</si>
  <si>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</si>
  <si>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</si>
  <si>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</si>
  <si>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</si>
  <si>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</si>
  <si>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</si>
  <si>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</si>
  <si>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</si>
  <si>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</si>
  <si>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</si>
  <si>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</si>
  <si>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</si>
  <si>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</si>
  <si>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</si>
  <si>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</si>
  <si>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</si>
  <si>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</si>
  <si>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</si>
  <si>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</si>
  <si>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</si>
  <si>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</si>
  <si>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</si>
  <si>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</si>
  <si>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</si>
  <si>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</si>
  <si>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</si>
  <si>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</si>
  <si>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</si>
  <si>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</si>
  <si>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</si>
  <si>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</si>
  <si>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</si>
  <si>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</si>
  <si>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</si>
  <si>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</si>
  <si>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</si>
  <si>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</si>
  <si>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</si>
  <si>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</si>
  <si>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</si>
  <si>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</si>
  <si>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</si>
  <si>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</si>
  <si>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</si>
  <si>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</si>
  <si>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</si>
  <si>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</si>
  <si>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</si>
  <si>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</si>
  <si>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</si>
  <si>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</si>
  <si>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</si>
  <si>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</si>
  <si>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</si>
  <si>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</si>
  <si>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</si>
  <si>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</si>
  <si>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</si>
  <si>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</si>
  <si>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</si>
  <si>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</si>
  <si>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</si>
  <si>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</si>
  <si>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</si>
  <si>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</si>
  <si>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</si>
  <si>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</si>
  <si>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</si>
  <si>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</si>
  <si>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</si>
  <si>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</si>
  <si>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</si>
  <si>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</si>
  <si>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</si>
  <si>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</si>
  <si>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</si>
  <si>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</si>
  <si>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</si>
  <si>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</si>
  <si>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</si>
  <si>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</si>
  <si>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</si>
  <si>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</si>
  <si>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</si>
  <si>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</si>
  <si>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</si>
  <si>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</si>
  <si>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</si>
  <si>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</si>
  <si>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</si>
  <si>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</si>
  <si>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</si>
  <si>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</si>
  <si>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</si>
  <si>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</si>
  <si>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</si>
  <si>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</si>
  <si>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</si>
  <si>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</si>
  <si>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</si>
  <si>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</si>
  <si>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</si>
  <si>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</si>
  <si>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</si>
  <si>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</si>
  <si>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</si>
  <si>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</si>
  <si>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</si>
  <si>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</si>
  <si>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</si>
  <si>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</si>
  <si>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</si>
  <si>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</si>
  <si>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</si>
  <si>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</si>
  <si>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</si>
  <si>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</si>
  <si>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</si>
  <si>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</si>
  <si>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</si>
  <si>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</si>
  <si>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</si>
  <si>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</si>
  <si>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</si>
  <si>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</si>
  <si>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</si>
  <si>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</si>
  <si>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</si>
  <si>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</si>
  <si>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</si>
  <si>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</si>
  <si>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</si>
  <si>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</si>
  <si>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</si>
  <si>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</si>
  <si>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</si>
  <si>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</si>
  <si>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</si>
  <si>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</si>
  <si>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</si>
  <si>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</si>
  <si>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</si>
  <si>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</si>
  <si>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</si>
  <si>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</si>
  <si>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</si>
  <si>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</si>
  <si>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</si>
  <si>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</si>
  <si>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</si>
  <si>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</si>
  <si>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</si>
  <si>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</si>
  <si>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</si>
  <si>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</si>
  <si>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</si>
  <si>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</si>
  <si>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</si>
  <si>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</si>
  <si>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</si>
  <si>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</si>
  <si>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</si>
  <si>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</si>
  <si>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</si>
  <si>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</si>
  <si>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</si>
  <si>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</si>
  <si>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</si>
  <si>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</si>
  <si>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</si>
  <si>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</si>
  <si>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</si>
  <si>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</si>
  <si>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</si>
  <si>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</si>
  <si>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</si>
  <si>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</si>
  <si>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</si>
  <si>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</si>
  <si>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</si>
  <si>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</si>
  <si>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</si>
  <si>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</si>
  <si>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</si>
  <si>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</si>
  <si>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</si>
  <si>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</si>
  <si>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</si>
  <si>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</si>
  <si>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</si>
  <si>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</si>
  <si>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</si>
  <si>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</si>
  <si>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</si>
  <si>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</si>
  <si>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</si>
  <si>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</si>
  <si>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</si>
  <si>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</si>
  <si>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</si>
  <si>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</si>
  <si>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</si>
  <si>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</si>
  <si>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</si>
  <si>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</si>
  <si>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</si>
  <si>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</si>
  <si>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</si>
  <si>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</si>
  <si>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</si>
  <si>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</si>
  <si>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</si>
  <si>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</si>
  <si>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</si>
  <si>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</si>
  <si>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</si>
  <si>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</si>
  <si>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</si>
  <si>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</si>
  <si>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</si>
  <si>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</si>
  <si>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</si>
  <si>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</si>
  <si>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</si>
  <si>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</si>
  <si>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</si>
  <si>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</si>
  <si>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</si>
  <si>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</si>
  <si>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</si>
  <si>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</si>
  <si>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</si>
  <si>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</si>
  <si>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</si>
  <si>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</si>
  <si>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</si>
  <si>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</si>
  <si>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</si>
  <si>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</si>
  <si>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</si>
  <si>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</si>
  <si>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</si>
  <si>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</si>
  <si>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</si>
  <si>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</si>
  <si>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</si>
  <si>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</si>
  <si>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</si>
  <si>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</si>
  <si>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</si>
  <si>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</si>
  <si>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</si>
  <si>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</si>
  <si>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</si>
  <si>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</si>
  <si>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</si>
  <si>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</si>
  <si>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</si>
  <si>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</si>
  <si>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</si>
  <si>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</si>
  <si>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</si>
  <si>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</si>
  <si>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</si>
  <si>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</si>
  <si>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</si>
  <si>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</si>
  <si>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</si>
  <si>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</si>
  <si>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</si>
  <si>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</si>
  <si>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</si>
  <si>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</si>
  <si>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</si>
  <si>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</si>
  <si>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</si>
  <si>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</si>
  <si>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</si>
  <si>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</si>
  <si>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</si>
  <si>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</si>
  <si>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</si>
  <si>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</si>
  <si>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</si>
  <si>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</si>
  <si>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</si>
  <si>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</si>
  <si>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</si>
  <si>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</si>
  <si>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</si>
  <si>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</si>
  <si>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</si>
  <si>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</si>
  <si>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</si>
  <si>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</si>
  <si>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</si>
  <si>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</si>
  <si>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</si>
  <si>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</si>
  <si>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</si>
  <si>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</si>
  <si>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</si>
  <si>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</si>
  <si>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</si>
  <si>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</si>
  <si>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</si>
  <si>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</si>
  <si>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</si>
  <si>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</si>
  <si>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</si>
  <si>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</si>
  <si>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</si>
  <si>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</si>
  <si>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</si>
  <si>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</si>
  <si>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</si>
  <si>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</si>
  <si>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</si>
  <si>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</si>
  <si>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</si>
  <si>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</si>
  <si>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</si>
  <si>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</si>
  <si>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</si>
  <si>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</si>
  <si>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</si>
  <si>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</si>
  <si>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</si>
  <si>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</si>
  <si>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</si>
  <si>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</si>
  <si>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</si>
  <si>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</si>
  <si>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</si>
  <si>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</si>
  <si>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</si>
  <si>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</si>
  <si>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</si>
  <si>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</si>
  <si>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</si>
  <si>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</si>
  <si>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</si>
  <si>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</si>
  <si>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</si>
  <si>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</si>
  <si>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</si>
  <si>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</si>
  <si>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</si>
  <si>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</si>
  <si>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</si>
  <si>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</si>
  <si>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</si>
  <si>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</si>
  <si>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</si>
  <si>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</si>
  <si>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</si>
  <si>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</si>
  <si>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</si>
  <si>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</si>
  <si>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</si>
  <si>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</si>
  <si>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</si>
  <si>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</si>
  <si>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</si>
  <si>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</si>
  <si>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</si>
  <si>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</si>
  <si>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</si>
  <si>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</si>
  <si>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</si>
  <si>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</si>
  <si>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</si>
  <si>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</si>
  <si>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</si>
  <si>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</si>
  <si>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</si>
  <si>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</si>
  <si>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</si>
  <si>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</si>
  <si>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</si>
  <si>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</si>
  <si>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</si>
  <si>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</si>
  <si>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</si>
  <si>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</si>
  <si>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</si>
  <si>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</si>
  <si>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</si>
  <si>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</si>
  <si>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</si>
  <si>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</si>
  <si>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</si>
  <si>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</si>
  <si>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</si>
  <si>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</si>
  <si>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</si>
  <si>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</si>
  <si>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</si>
  <si>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</si>
  <si>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</si>
  <si>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</si>
  <si>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</si>
  <si>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</si>
  <si>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</si>
  <si>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</si>
  <si>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</si>
  <si>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</si>
  <si>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</si>
  <si>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</si>
  <si>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</si>
  <si>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</si>
  <si>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</si>
  <si>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</si>
  <si>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</si>
  <si>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</si>
  <si>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</si>
  <si>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</si>
  <si>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</si>
  <si>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</si>
  <si>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</si>
  <si>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</si>
  <si>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</si>
  <si>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</si>
  <si>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</si>
  <si>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</si>
  <si>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</si>
  <si>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</si>
  <si>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</si>
  <si>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</si>
  <si>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</si>
  <si>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</si>
  <si>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</si>
  <si>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</si>
  <si>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</si>
  <si>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</si>
  <si>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</si>
  <si>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</si>
  <si>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</si>
  <si>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</si>
  <si>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</si>
  <si>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</si>
  <si>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</si>
  <si>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</si>
  <si>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</si>
  <si>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</si>
  <si>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</si>
  <si>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</si>
  <si>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</si>
  <si>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</si>
  <si>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</si>
  <si>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</si>
  <si>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</si>
  <si>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</si>
  <si>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</si>
  <si>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</si>
  <si>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</si>
  <si>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</si>
  <si>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</si>
  <si>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</si>
  <si>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</si>
  <si>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</si>
  <si>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</si>
  <si>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</si>
  <si>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</si>
  <si>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</si>
  <si>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</si>
  <si>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</si>
  <si>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</si>
  <si>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</si>
  <si>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</si>
  <si>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</si>
  <si>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</si>
  <si>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</si>
  <si>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</si>
  <si>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</si>
  <si>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</si>
  <si>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</si>
  <si>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</si>
  <si>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</si>
  <si>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</si>
  <si>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</si>
  <si>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</si>
  <si>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</si>
  <si>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</si>
  <si>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</si>
  <si>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</si>
  <si>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</si>
  <si>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</si>
  <si>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</si>
  <si>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</si>
  <si>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</si>
  <si>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</si>
  <si>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</si>
  <si>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</si>
  <si>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</si>
  <si>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</si>
  <si>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</si>
  <si>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</si>
  <si>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</si>
  <si>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</si>
  <si>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</si>
  <si>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</si>
  <si>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</si>
  <si>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</si>
  <si>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</si>
  <si>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</si>
  <si>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</si>
  <si>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</si>
  <si>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</si>
  <si>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</si>
  <si>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</si>
  <si>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</si>
  <si>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</si>
  <si>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</si>
  <si>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</si>
  <si>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</si>
  <si>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</si>
  <si>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</si>
  <si>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</si>
  <si>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</si>
  <si>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</si>
  <si>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</si>
  <si>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</si>
  <si>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</si>
  <si>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</si>
  <si>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</si>
  <si>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</si>
  <si>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</si>
  <si>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</si>
  <si>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</si>
  <si>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</si>
  <si>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</si>
  <si>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</si>
  <si>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</si>
  <si>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</si>
  <si>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</si>
  <si>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</si>
  <si>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</si>
  <si>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</si>
  <si>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</si>
  <si>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</si>
  <si>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</si>
  <si>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</si>
  <si>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</si>
  <si>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</si>
  <si>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</si>
  <si>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</si>
  <si>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</si>
  <si>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</si>
  <si>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</si>
  <si>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</si>
  <si>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</si>
  <si>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</si>
  <si>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</si>
  <si>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</si>
  <si>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</si>
  <si>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</si>
  <si>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</si>
  <si>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</si>
  <si>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</si>
  <si>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</si>
  <si>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</si>
  <si>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</si>
  <si>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</si>
  <si>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</si>
  <si>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</si>
  <si>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</si>
  <si>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</si>
  <si>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</si>
  <si>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</si>
  <si>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</si>
  <si>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</si>
  <si>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</si>
  <si>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</si>
  <si>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</si>
  <si>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</si>
  <si>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</si>
  <si>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</si>
  <si>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</si>
  <si>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</si>
  <si>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</si>
  <si>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</si>
  <si>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</si>
  <si>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</si>
  <si>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</si>
  <si>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</si>
  <si>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</si>
  <si>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</si>
  <si>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</si>
  <si>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</si>
  <si>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</si>
  <si>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</si>
  <si>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</si>
  <si>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</si>
  <si>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</si>
  <si>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</si>
  <si>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</si>
  <si>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</si>
  <si>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</si>
  <si>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</si>
  <si>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</si>
  <si>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</si>
  <si>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</si>
  <si>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</si>
  <si>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</si>
  <si>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</si>
  <si>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</si>
  <si>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</si>
  <si>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</si>
  <si>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</si>
  <si>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</si>
  <si>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</si>
  <si>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</si>
  <si>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</si>
  <si>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</si>
  <si>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</si>
  <si>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</si>
  <si>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</si>
  <si>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</si>
  <si>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</si>
  <si>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</si>
  <si>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</si>
  <si>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</si>
  <si>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</si>
  <si>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</si>
  <si>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</si>
  <si>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</si>
  <si>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</si>
  <si>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</si>
  <si>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</si>
  <si>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</si>
  <si>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</si>
  <si>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</si>
  <si>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</si>
  <si>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</si>
  <si>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</si>
  <si>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</si>
  <si>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</si>
  <si>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</si>
  <si>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</si>
  <si>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</si>
  <si>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</si>
  <si>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</si>
  <si>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</si>
  <si>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</si>
  <si>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</si>
  <si>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</si>
  <si>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</si>
  <si>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</si>
  <si>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</si>
  <si>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</si>
  <si>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</si>
  <si>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</si>
  <si>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</si>
  <si>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</si>
  <si>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</si>
  <si>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</si>
  <si>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</si>
  <si>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</si>
  <si>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</si>
  <si>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</si>
  <si>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</si>
  <si>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</si>
  <si>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</si>
  <si>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</si>
  <si>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</si>
  <si>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</si>
  <si>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</si>
  <si>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</si>
  <si>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</si>
  <si>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</si>
  <si>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</si>
  <si>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</si>
  <si>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</si>
  <si>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</si>
  <si>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</si>
  <si>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</si>
  <si>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</si>
  <si>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</si>
  <si>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</si>
  <si>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</si>
  <si>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</si>
  <si>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</si>
  <si>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</si>
  <si>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</si>
  <si>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</si>
  <si>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</si>
  <si>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</si>
  <si>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</si>
  <si>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</si>
  <si>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</si>
  <si>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</si>
  <si>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</si>
  <si>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</si>
  <si>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</si>
  <si>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</si>
  <si>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</si>
  <si>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</si>
  <si>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</si>
  <si>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</si>
  <si>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</si>
  <si>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</si>
  <si>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</si>
  <si>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</si>
  <si>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</si>
  <si>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</si>
  <si>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</si>
  <si>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</si>
  <si>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</si>
  <si>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</si>
  <si>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</si>
  <si>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</si>
  <si>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</si>
  <si>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</si>
  <si>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</si>
  <si>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</si>
  <si>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</si>
  <si>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</si>
  <si>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</si>
  <si>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</si>
  <si>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</si>
  <si>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</si>
  <si>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</si>
  <si>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</si>
  <si>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</si>
  <si>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</si>
  <si>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</si>
  <si>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</si>
  <si>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</si>
  <si>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</si>
  <si>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</si>
  <si>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</si>
  <si>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</si>
  <si>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</si>
  <si>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</si>
  <si>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</si>
  <si>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</si>
  <si>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</si>
  <si>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</si>
  <si>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</si>
  <si>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</si>
  <si>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</si>
  <si>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</si>
  <si>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</si>
  <si>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</si>
  <si>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</si>
  <si>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</si>
  <si>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</si>
  <si>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</si>
  <si>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</si>
  <si>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</si>
  <si>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</si>
  <si>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</si>
  <si>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</si>
  <si>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</si>
  <si>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</si>
  <si>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</si>
  <si>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</si>
  <si>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</si>
  <si>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</si>
  <si>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</si>
  <si>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</si>
  <si>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</si>
  <si>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</si>
  <si>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</si>
  <si>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</si>
  <si>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</si>
  <si>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</si>
  <si>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</si>
  <si>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</si>
  <si>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</si>
  <si>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</si>
  <si>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</si>
  <si>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</si>
  <si>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</si>
  <si>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</si>
  <si>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</si>
  <si>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</si>
  <si>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</si>
  <si>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</si>
  <si>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</si>
  <si>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</si>
  <si>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</si>
  <si>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</si>
  <si>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</si>
  <si>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</si>
  <si>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</si>
  <si>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</si>
  <si>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</si>
  <si>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</si>
  <si>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</si>
  <si>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</si>
  <si>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</si>
  <si>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</si>
  <si>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</si>
  <si>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</si>
  <si>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</si>
  <si>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</si>
  <si>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</si>
  <si>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</si>
  <si>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</si>
  <si>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</si>
  <si>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</si>
  <si>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</si>
  <si>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</si>
  <si>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</si>
  <si>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</si>
  <si>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</si>
  <si>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</si>
  <si>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</si>
  <si>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</si>
  <si>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</si>
  <si>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</si>
  <si>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</si>
  <si>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</si>
  <si>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</si>
  <si>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</si>
  <si>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</si>
  <si>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</si>
  <si>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</si>
  <si>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</si>
  <si>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</si>
  <si>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</si>
  <si>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</si>
  <si>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</si>
  <si>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</si>
  <si>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</si>
  <si>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</si>
  <si>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</si>
  <si>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</si>
  <si>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</si>
  <si>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</si>
  <si>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</si>
  <si>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</si>
  <si>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</si>
  <si>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</si>
  <si>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</si>
  <si>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</si>
  <si>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</si>
  <si>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</si>
  <si>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</si>
  <si>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</si>
  <si>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</si>
  <si>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</si>
  <si>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</si>
  <si>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</si>
  <si>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</si>
  <si>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</si>
  <si>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</si>
  <si>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</si>
  <si>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</si>
  <si>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</si>
  <si>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</si>
  <si>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</si>
  <si>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</si>
  <si>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</si>
  <si>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</si>
  <si>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</si>
  <si>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</si>
  <si>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</si>
  <si>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</si>
  <si>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</si>
  <si>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</si>
  <si>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</si>
  <si>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</si>
  <si>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</si>
  <si>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</si>
  <si>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</si>
  <si>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</si>
  <si>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</si>
  <si>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</si>
  <si>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</si>
  <si>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</si>
  <si>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</si>
  <si>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</si>
  <si>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</si>
  <si>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</si>
  <si>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</si>
  <si>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</si>
  <si>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</si>
  <si>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</si>
  <si>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</si>
  <si>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</si>
  <si>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</si>
  <si>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</si>
  <si>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</si>
  <si>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</si>
  <si>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</si>
  <si>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</si>
  <si>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</si>
  <si>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</si>
  <si>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</si>
  <si>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</si>
  <si>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</si>
  <si>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</si>
  <si>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</si>
  <si>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</si>
  <si>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</si>
  <si>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</si>
  <si>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</si>
  <si>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</si>
  <si>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</si>
  <si>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</si>
  <si>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</si>
  <si>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</si>
  <si>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</si>
  <si>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</si>
  <si>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</si>
  <si>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</si>
  <si>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</si>
  <si>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</si>
  <si>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</si>
  <si>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</si>
  <si>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</si>
  <si>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</si>
  <si>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</si>
  <si>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</si>
  <si>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</si>
  <si>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</si>
  <si>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</si>
  <si>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</si>
  <si>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</si>
  <si>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</si>
  <si>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</si>
  <si>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</si>
  <si>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</si>
  <si>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</si>
  <si>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</si>
  <si>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</si>
  <si>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</si>
  <si>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</si>
  <si>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</si>
  <si>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</si>
  <si>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</si>
  <si>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</si>
  <si>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</si>
  <si>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</si>
  <si>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</si>
  <si>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</si>
  <si>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</si>
  <si>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</si>
  <si>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</si>
  <si>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</si>
  <si>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</si>
  <si>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</si>
  <si>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</si>
  <si>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</si>
  <si>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</si>
  <si>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</si>
  <si>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</si>
  <si>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</si>
  <si>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</si>
  <si>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</si>
  <si>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</si>
  <si>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</si>
  <si>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</si>
  <si>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</si>
  <si>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</si>
  <si>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</si>
  <si>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</si>
  <si>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</si>
  <si>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</si>
  <si>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</si>
  <si>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</si>
  <si>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</si>
  <si>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</si>
  <si>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</si>
  <si>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</si>
  <si>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</si>
  <si>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</si>
  <si>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</si>
  <si>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</si>
  <si>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</si>
  <si>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</si>
  <si>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</si>
  <si>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</si>
  <si>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</si>
  <si>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</si>
  <si>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</si>
  <si>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</si>
  <si>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</si>
  <si>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</si>
  <si>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</si>
  <si>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</si>
  <si>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</si>
  <si>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</si>
  <si>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</si>
  <si>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</si>
  <si>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</si>
  <si>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</si>
  <si>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</si>
  <si>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</si>
  <si>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</si>
  <si>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</si>
  <si>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</si>
  <si>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</si>
  <si>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</si>
  <si>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</si>
  <si>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</si>
  <si>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</si>
  <si>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</si>
  <si>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</si>
  <si>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</si>
  <si>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</si>
  <si>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</si>
  <si>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</si>
  <si>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</si>
  <si>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</si>
  <si>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</si>
  <si>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</si>
  <si>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</si>
  <si>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</si>
  <si>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</si>
  <si>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</si>
  <si>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</si>
  <si>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</si>
  <si>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</si>
  <si>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</si>
  <si>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</si>
  <si>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</si>
  <si>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</si>
  <si>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</si>
  <si>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</si>
  <si>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</si>
  <si>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</si>
  <si>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</si>
  <si>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</si>
  <si>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</si>
  <si>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</si>
  <si>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</si>
  <si>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</si>
  <si>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</si>
  <si>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</si>
  <si>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</si>
  <si>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</si>
  <si>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</si>
  <si>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</si>
  <si>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</si>
  <si>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</si>
  <si>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</si>
  <si>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</si>
  <si>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</si>
  <si>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</si>
  <si>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</si>
  <si>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</si>
  <si>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</si>
  <si>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</si>
  <si>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</si>
  <si>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</si>
  <si>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</si>
  <si>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</si>
  <si>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</si>
  <si>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</si>
  <si>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</si>
  <si>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</si>
  <si>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</si>
  <si>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</si>
  <si>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</si>
  <si>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</si>
  <si>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</si>
  <si>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</si>
  <si>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</si>
  <si>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</si>
  <si>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</si>
  <si>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</si>
  <si>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</si>
  <si>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</si>
  <si>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</si>
  <si>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</si>
  <si>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</si>
  <si>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</si>
  <si>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</si>
  <si>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</si>
  <si>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</si>
  <si>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</si>
  <si>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</si>
  <si>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</si>
  <si>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</si>
  <si>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</si>
  <si>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</si>
  <si>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</si>
  <si>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</si>
  <si>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</si>
  <si>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</si>
  <si>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</si>
  <si>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</si>
  <si>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</si>
  <si>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</si>
  <si>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</si>
  <si>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</si>
  <si>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</si>
  <si>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</si>
  <si>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</si>
  <si>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</si>
  <si>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</si>
  <si>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</si>
  <si>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</si>
  <si>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</si>
  <si>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</si>
  <si>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</si>
  <si>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</si>
  <si>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</si>
  <si>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</si>
  <si>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</si>
  <si>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</si>
  <si>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</si>
  <si>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</si>
  <si>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</si>
  <si>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</si>
  <si>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</si>
  <si>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</si>
  <si>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</si>
  <si>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</si>
  <si>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</si>
  <si>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</si>
  <si>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</si>
  <si>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</si>
  <si>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</si>
  <si>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</si>
  <si>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</si>
  <si>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</si>
  <si>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</si>
  <si>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</si>
  <si>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</si>
  <si>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</si>
  <si>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</si>
  <si>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</si>
  <si>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</si>
  <si>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</si>
  <si>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</si>
  <si>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</si>
  <si>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</si>
  <si>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</si>
  <si>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</si>
  <si>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</si>
  <si>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</si>
  <si>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</si>
  <si>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</si>
  <si>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</si>
  <si>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</si>
  <si>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</si>
  <si>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</si>
  <si>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</si>
  <si>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</si>
  <si>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</si>
  <si>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</si>
  <si>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</si>
  <si>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</si>
  <si>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</si>
  <si>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</si>
  <si>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</si>
  <si>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</si>
  <si>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</si>
  <si>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</si>
  <si>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</si>
  <si>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</si>
  <si>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</si>
  <si>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</si>
  <si>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</si>
  <si>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</si>
  <si>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</si>
  <si>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</si>
  <si>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</si>
  <si>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</si>
  <si>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</si>
  <si>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</si>
  <si>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</si>
  <si>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</si>
  <si>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</si>
  <si>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</si>
  <si>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</si>
  <si>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</si>
  <si>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</si>
  <si>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</si>
  <si>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</si>
  <si>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</si>
  <si>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</si>
  <si>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</si>
  <si>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</si>
  <si>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</si>
  <si>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</si>
  <si>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</si>
  <si>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</si>
  <si>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</si>
  <si>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</si>
  <si>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</si>
  <si>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</si>
  <si>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</si>
  <si>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</si>
  <si>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</si>
  <si>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</si>
  <si>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</si>
  <si>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</si>
  <si>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</si>
  <si>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</si>
  <si>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</si>
  <si>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</si>
  <si>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</si>
  <si>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</si>
  <si>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</si>
  <si>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</si>
  <si>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</si>
  <si>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</si>
  <si>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</si>
  <si>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</si>
  <si>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</si>
  <si>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</si>
  <si>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</si>
  <si>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</si>
  <si>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</si>
  <si>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</si>
  <si>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</si>
  <si>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</si>
  <si>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</si>
  <si>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</si>
  <si>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</si>
  <si>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</si>
  <si>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</si>
  <si>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</si>
  <si>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</si>
  <si>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</si>
  <si>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</si>
  <si>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</si>
  <si>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</si>
  <si>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</si>
  <si>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</si>
  <si>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</si>
  <si>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</si>
  <si>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</si>
  <si>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</si>
  <si>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</si>
  <si>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</si>
  <si>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</si>
  <si>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</si>
  <si>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</si>
  <si>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</si>
  <si>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</si>
  <si>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</si>
  <si>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</si>
  <si>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</si>
  <si>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</si>
  <si>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</si>
  <si>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</si>
  <si>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</si>
  <si>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</si>
  <si>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</si>
  <si>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</si>
  <si>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</si>
  <si>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</si>
  <si>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</si>
  <si>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</si>
  <si>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</si>
  <si>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</si>
  <si>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</si>
  <si>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</si>
  <si>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</si>
  <si>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</si>
  <si>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</si>
  <si>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</si>
  <si>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</si>
  <si>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</si>
  <si>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</si>
  <si>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</si>
  <si>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</si>
  <si>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</si>
  <si>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</si>
  <si>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</si>
  <si>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</si>
  <si>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</si>
  <si>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</si>
  <si>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</si>
  <si>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</si>
  <si>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</si>
  <si>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</si>
  <si>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</si>
  <si>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</si>
  <si>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</si>
  <si>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</si>
  <si>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</si>
  <si>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</si>
  <si>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</si>
  <si>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</si>
  <si>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</si>
  <si>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</si>
  <si>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</si>
  <si>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</si>
  <si>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</si>
  <si>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</si>
  <si>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</si>
  <si>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</si>
  <si>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</si>
  <si>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</si>
  <si>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</si>
  <si>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</si>
  <si>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</si>
  <si>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</si>
  <si>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</si>
  <si>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</si>
  <si>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</si>
  <si>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</si>
  <si>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</si>
  <si>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</si>
  <si>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</si>
  <si>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</si>
  <si>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</si>
  <si>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</si>
  <si>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</si>
  <si>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</si>
  <si>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</si>
  <si>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</si>
  <si>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</si>
  <si>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</si>
  <si>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</si>
  <si>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</si>
  <si>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</si>
  <si>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</si>
  <si>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</si>
  <si>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</si>
  <si>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</si>
  <si>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</si>
  <si>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</si>
  <si>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</si>
  <si>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</si>
  <si>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</si>
  <si>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</si>
  <si>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</si>
  <si>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</si>
  <si>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</si>
  <si>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</si>
  <si>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</si>
  <si>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</si>
  <si>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</si>
  <si>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</si>
  <si>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</si>
  <si>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</si>
  <si>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</si>
  <si>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</si>
  <si>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</si>
  <si>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</si>
  <si>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</si>
  <si>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</si>
  <si>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</si>
  <si>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</si>
  <si>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</si>
  <si>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</si>
  <si>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</si>
  <si>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</si>
  <si>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</si>
  <si>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</si>
  <si>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</si>
  <si>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</si>
  <si>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</si>
  <si>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</si>
  <si>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</si>
  <si>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</si>
  <si>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</si>
  <si>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</si>
  <si>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</si>
  <si>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</si>
  <si>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</si>
  <si>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</si>
  <si>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</si>
  <si>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</si>
  <si>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</si>
  <si>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</si>
  <si>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</si>
  <si>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</si>
  <si>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</si>
  <si>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</si>
  <si>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</si>
  <si>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</si>
  <si>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</si>
  <si>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</si>
  <si>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</si>
  <si>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</si>
  <si>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</si>
  <si>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</si>
  <si>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</si>
  <si>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</si>
  <si>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</si>
  <si>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</si>
  <si>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</si>
  <si>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</si>
  <si>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</si>
  <si>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</si>
  <si>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</si>
  <si>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</si>
  <si>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</si>
  <si>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</si>
  <si>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</si>
  <si>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</si>
  <si>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</si>
  <si>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</si>
  <si>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</si>
  <si>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</si>
  <si>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</si>
  <si>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</si>
  <si>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</si>
  <si>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</si>
  <si>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</si>
  <si>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</si>
  <si>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</si>
  <si>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</si>
  <si>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</si>
  <si>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</si>
  <si>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</si>
  <si>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</si>
  <si>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</si>
  <si>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</si>
  <si>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</si>
  <si>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</si>
  <si>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</si>
  <si>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</si>
  <si>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</si>
  <si>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</si>
  <si>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</si>
  <si>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</si>
  <si>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</si>
  <si>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</si>
  <si>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</si>
  <si>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</si>
  <si>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</si>
  <si>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</si>
  <si>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</si>
  <si>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</si>
  <si>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</si>
  <si>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</si>
  <si>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</si>
  <si>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</si>
  <si>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</si>
  <si>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</si>
  <si>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</si>
  <si>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</si>
  <si>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</si>
  <si>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</si>
  <si>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</si>
  <si>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</si>
  <si>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</si>
  <si>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</si>
  <si>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</si>
  <si>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</si>
  <si>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</si>
  <si>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</si>
  <si>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</si>
  <si>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</si>
  <si>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</si>
  <si>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</si>
  <si>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</si>
  <si>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</si>
  <si>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</si>
  <si>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</si>
  <si>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</si>
  <si>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</si>
  <si>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</si>
  <si>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</si>
  <si>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</si>
  <si>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</si>
  <si>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</si>
  <si>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</si>
  <si>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</si>
  <si>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</si>
  <si>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</si>
  <si>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</si>
  <si>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</si>
  <si>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</si>
  <si>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</si>
  <si>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</si>
  <si>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</si>
  <si>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</si>
  <si>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</si>
  <si>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</si>
  <si>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</si>
  <si>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</si>
  <si>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</si>
  <si>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</si>
  <si>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</si>
  <si>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</si>
  <si>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</si>
  <si>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</si>
  <si>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</si>
  <si>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</si>
  <si>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</si>
  <si>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</si>
  <si>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</si>
  <si>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</si>
  <si>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</si>
  <si>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</si>
  <si>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</si>
  <si>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</si>
  <si>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</si>
  <si>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</si>
  <si>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</si>
  <si>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</si>
  <si>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</si>
  <si>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</si>
  <si>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</si>
  <si>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</si>
  <si>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</si>
  <si>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</si>
  <si>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</si>
  <si>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</si>
  <si>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</si>
  <si>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</si>
  <si>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</si>
  <si>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</si>
  <si>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</si>
  <si>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</si>
  <si>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</si>
  <si>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</si>
  <si>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</si>
  <si>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</si>
  <si>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</si>
  <si>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</si>
  <si>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</si>
  <si>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</si>
  <si>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</si>
  <si>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</si>
  <si>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</si>
  <si>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</si>
  <si>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</si>
  <si>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</si>
  <si>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</si>
  <si>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</si>
  <si>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</si>
  <si>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</si>
  <si>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</si>
  <si>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</si>
  <si>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</si>
  <si>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</si>
  <si>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</si>
  <si>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</si>
  <si>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</si>
  <si>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</si>
  <si>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</si>
  <si>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</si>
  <si>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</si>
  <si>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</si>
  <si>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</si>
  <si>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</si>
  <si>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</si>
  <si>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</si>
  <si>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</si>
  <si>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</si>
  <si>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</si>
  <si>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</si>
  <si>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</si>
  <si>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</si>
  <si>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</si>
  <si>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</si>
  <si>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</si>
  <si>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</si>
  <si>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</si>
  <si>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</si>
  <si>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</si>
  <si>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</si>
  <si>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</si>
  <si>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</si>
  <si>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</si>
  <si>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</si>
  <si>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</si>
  <si>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</si>
  <si>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</si>
  <si>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</si>
  <si>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</si>
  <si>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</si>
  <si>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</si>
  <si>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</si>
  <si>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</si>
  <si>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</si>
  <si>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</si>
  <si>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</si>
  <si>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</si>
  <si>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</si>
  <si>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</si>
  <si>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</si>
  <si>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</si>
  <si>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</si>
  <si>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</si>
  <si>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</si>
  <si>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</si>
  <si>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</si>
  <si>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</si>
  <si>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</si>
  <si>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</si>
  <si>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</si>
  <si>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</si>
  <si>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</si>
  <si>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</si>
  <si>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</si>
  <si>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</si>
  <si>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</si>
  <si>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</si>
  <si>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</si>
  <si>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</si>
  <si>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</si>
  <si>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</si>
  <si>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</si>
  <si>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</si>
  <si>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</si>
  <si>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</si>
  <si>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</si>
  <si>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</si>
  <si>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</si>
  <si>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</si>
  <si>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</si>
  <si>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</si>
  <si>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</si>
  <si>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</si>
  <si>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</si>
  <si>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</si>
  <si>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</si>
  <si>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</si>
  <si>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</si>
  <si>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</si>
  <si>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</si>
  <si>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</si>
  <si>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</si>
  <si>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</si>
  <si>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</si>
  <si>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</si>
  <si>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</si>
  <si>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</si>
  <si>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</si>
  <si>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</si>
  <si>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</si>
  <si>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</si>
  <si>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</si>
  <si>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</si>
  <si>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</si>
  <si>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</si>
  <si>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</si>
  <si>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</si>
  <si>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</si>
  <si>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</si>
  <si>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</si>
  <si>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</si>
  <si>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</si>
  <si>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</si>
  <si>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</si>
  <si>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</si>
  <si>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</si>
  <si>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</si>
  <si>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</si>
  <si>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</si>
  <si>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</si>
  <si>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</si>
  <si>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</si>
  <si>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</si>
  <si>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</si>
  <si>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</si>
  <si>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</si>
  <si>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</si>
  <si>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</si>
  <si>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</si>
  <si>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</si>
  <si>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</si>
  <si>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</si>
  <si>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</si>
  <si>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</si>
  <si>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</si>
  <si>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</si>
  <si>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</si>
  <si>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</si>
  <si>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</si>
  <si>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</si>
  <si>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</si>
  <si>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</si>
  <si>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</si>
  <si>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</si>
  <si>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</si>
  <si>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</si>
  <si>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</si>
  <si>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</si>
  <si>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</si>
  <si>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</si>
  <si>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</si>
  <si>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</si>
  <si>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</si>
  <si>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</si>
  <si>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</si>
  <si>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</si>
  <si>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</si>
  <si>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</si>
  <si>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</si>
  <si>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</si>
  <si>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</si>
  <si>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</si>
  <si>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</si>
  <si>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</si>
  <si>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</si>
  <si>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</si>
  <si>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</si>
  <si>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</si>
  <si>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</si>
  <si>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</si>
  <si>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</si>
  <si>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</si>
  <si>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</si>
  <si>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</si>
  <si>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</si>
  <si>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</si>
  <si>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</si>
  <si>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</si>
  <si>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</si>
  <si>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</si>
  <si>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</si>
  <si>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</si>
  <si>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</si>
  <si>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</si>
  <si>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</si>
  <si>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</si>
  <si>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</si>
  <si>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</si>
  <si>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</si>
  <si>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</si>
  <si>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</si>
  <si>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</si>
  <si>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</si>
  <si>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</si>
  <si>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</si>
  <si>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</si>
  <si>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</si>
  <si>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</si>
  <si>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</si>
  <si>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</si>
  <si>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</si>
  <si>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</si>
  <si>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</si>
  <si>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</si>
  <si>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</si>
  <si>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</si>
  <si>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</si>
  <si>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</si>
  <si>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</si>
  <si>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</si>
  <si>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</si>
  <si>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</si>
  <si>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</si>
  <si>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</si>
  <si>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</si>
  <si>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</si>
  <si>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</si>
  <si>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</si>
  <si>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</si>
  <si>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</si>
  <si>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</si>
  <si>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</si>
  <si>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</si>
  <si>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</si>
  <si>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</si>
  <si>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</si>
  <si>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</si>
  <si>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</si>
  <si>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</si>
  <si>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</si>
  <si>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</si>
  <si>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</si>
  <si>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</si>
  <si>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</si>
  <si>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</si>
  <si>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</si>
  <si>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</si>
  <si>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</si>
  <si>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</si>
  <si>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</si>
  <si>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</si>
  <si>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</si>
  <si>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</si>
  <si>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</si>
  <si>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</si>
  <si>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</si>
  <si>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</si>
  <si>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</si>
  <si>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</si>
  <si>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</si>
  <si>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</si>
  <si>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</si>
  <si>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</si>
  <si>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</si>
  <si>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</si>
  <si>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</si>
  <si>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</si>
  <si>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</si>
  <si>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</si>
  <si>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</si>
  <si>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</si>
  <si>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</si>
  <si>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</si>
  <si>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</si>
  <si>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</si>
  <si>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</si>
  <si>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</si>
  <si>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</si>
  <si>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</si>
  <si>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</si>
  <si>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</si>
  <si>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</si>
  <si>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</si>
  <si>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</si>
  <si>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</si>
  <si>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</si>
  <si>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</si>
  <si>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</si>
  <si>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</si>
  <si>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</si>
  <si>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</si>
  <si>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</si>
  <si>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</si>
  <si>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</si>
  <si>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</si>
  <si>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</si>
  <si>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</si>
  <si>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</si>
  <si>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</si>
  <si>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</si>
  <si>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</si>
  <si>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</si>
  <si>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</si>
  <si>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</si>
  <si>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</si>
  <si>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</si>
  <si>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</si>
  <si>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</si>
  <si>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</si>
  <si>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</si>
  <si>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</si>
  <si>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</si>
  <si>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</si>
  <si>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</si>
  <si>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</si>
  <si>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</si>
  <si>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</si>
  <si>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</si>
  <si>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</si>
  <si>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</si>
  <si>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</si>
  <si>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</si>
  <si>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</si>
  <si>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</si>
  <si>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</si>
  <si>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</si>
  <si>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</si>
  <si>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</si>
  <si>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</si>
  <si>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</si>
  <si>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</si>
  <si>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</si>
  <si>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</si>
  <si>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</si>
  <si>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</si>
  <si>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</si>
  <si>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</si>
  <si>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</si>
  <si>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</si>
  <si>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</si>
  <si>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</si>
  <si>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</si>
  <si>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</si>
  <si>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</si>
  <si>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</si>
  <si>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</si>
  <si>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</si>
  <si>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</si>
  <si>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</si>
  <si>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</si>
  <si>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</si>
  <si>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</si>
  <si>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</si>
  <si>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</si>
  <si>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</si>
  <si>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</si>
  <si>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</si>
  <si>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</si>
  <si>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</si>
  <si>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</si>
  <si>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</si>
  <si>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</si>
  <si>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</si>
  <si>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</si>
  <si>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</si>
  <si>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</si>
  <si>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</si>
  <si>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</si>
  <si>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</si>
  <si>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</si>
  <si>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</si>
  <si>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</si>
  <si>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</si>
  <si>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</si>
  <si>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</si>
  <si>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</si>
  <si>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</si>
  <si>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</si>
  <si>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</si>
  <si>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</si>
  <si>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</si>
  <si>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</si>
  <si>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</si>
  <si>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</si>
  <si>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</si>
  <si>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</si>
  <si>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</si>
  <si>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</si>
  <si>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</si>
  <si>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</si>
  <si>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</si>
  <si>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</si>
  <si>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</si>
  <si>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</si>
  <si>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</si>
  <si>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</si>
  <si>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</si>
  <si>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</si>
  <si>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</si>
  <si>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</si>
  <si>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</si>
  <si>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</si>
  <si>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</si>
  <si>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</si>
  <si>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</si>
  <si>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</si>
  <si>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</si>
  <si>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</si>
  <si>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</si>
  <si>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</si>
  <si>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</si>
  <si>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</si>
  <si>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</si>
  <si>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</si>
  <si>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</si>
  <si>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</si>
  <si>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</si>
  <si>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</si>
  <si>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</si>
  <si>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</si>
  <si>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</si>
  <si>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</si>
  <si>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</si>
  <si>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</si>
  <si>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</si>
  <si>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</si>
  <si>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</si>
  <si>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</si>
  <si>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</si>
  <si>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</si>
  <si>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</si>
  <si>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</si>
  <si>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</si>
  <si>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</si>
  <si>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</si>
  <si>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</si>
  <si>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</si>
  <si>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</si>
  <si>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</si>
  <si>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</si>
  <si>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</si>
  <si>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</si>
  <si>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</si>
  <si>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</si>
  <si>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</si>
  <si>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</si>
  <si>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</si>
  <si>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</si>
  <si>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</si>
  <si>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</si>
  <si>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</si>
  <si>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</si>
  <si>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</si>
  <si>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</si>
  <si>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</si>
  <si>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</si>
  <si>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</si>
  <si>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</si>
  <si>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</si>
  <si>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</si>
  <si>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</si>
  <si>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</si>
  <si>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</si>
  <si>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</si>
  <si>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</si>
  <si>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</si>
  <si>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</si>
  <si>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</si>
  <si>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</si>
  <si>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</si>
  <si>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</si>
  <si>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</si>
  <si>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</si>
  <si>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</si>
  <si>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</si>
  <si>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</si>
  <si>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</si>
  <si>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</si>
  <si>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</si>
  <si>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</si>
  <si>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</si>
  <si>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</si>
  <si>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</si>
  <si>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</si>
  <si>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</si>
  <si>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</si>
  <si>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</si>
  <si>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</si>
  <si>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</si>
  <si>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</si>
  <si>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</si>
  <si>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</si>
  <si>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</si>
  <si>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</si>
  <si>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</si>
  <si>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</si>
  <si>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</si>
  <si>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</si>
  <si>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</si>
  <si>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</si>
  <si>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</si>
  <si>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</si>
  <si>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</si>
  <si>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</si>
  <si>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</si>
  <si>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</si>
  <si>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</si>
  <si>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</si>
  <si>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</si>
  <si>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</si>
  <si>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</si>
  <si>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</si>
  <si>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</si>
  <si>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</si>
  <si>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</si>
  <si>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</si>
  <si>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</si>
  <si>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</si>
  <si>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</si>
  <si>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</si>
  <si>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</si>
  <si>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</si>
  <si>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</si>
  <si>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</si>
  <si>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</si>
  <si>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</si>
  <si>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</si>
  <si>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</si>
  <si>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</si>
  <si>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</si>
  <si>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</si>
  <si>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</si>
  <si>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</si>
  <si>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</si>
  <si>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</si>
  <si>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</si>
  <si>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</si>
  <si>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</si>
  <si>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</si>
  <si>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</si>
  <si>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</si>
  <si>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</si>
  <si>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</si>
  <si>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</si>
  <si>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</si>
  <si>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</si>
  <si>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</si>
  <si>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</si>
  <si>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</si>
  <si>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</si>
  <si>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</si>
  <si>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</si>
  <si>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</si>
  <si>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</si>
  <si>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</si>
  <si>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</si>
  <si>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</si>
  <si>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</si>
  <si>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</si>
  <si>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</si>
  <si>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</si>
  <si>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</si>
  <si>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</si>
  <si>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</si>
  <si>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</si>
  <si>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</si>
  <si>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</si>
  <si>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</si>
  <si>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</si>
  <si>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</si>
  <si>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</si>
  <si>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</si>
  <si>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</si>
  <si>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</si>
  <si>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</si>
  <si>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</si>
  <si>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</si>
  <si>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</si>
  <si>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</si>
  <si>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</si>
  <si>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</si>
  <si>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</si>
  <si>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</si>
  <si>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</si>
  <si>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</si>
  <si>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</si>
  <si>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</si>
  <si>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</si>
  <si>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</si>
  <si>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</si>
  <si>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</si>
  <si>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</si>
  <si>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</si>
  <si>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</si>
  <si>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</si>
  <si>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</si>
  <si>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</si>
  <si>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</si>
  <si>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</si>
  <si>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</si>
  <si>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</si>
  <si>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</si>
  <si>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</si>
  <si>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</si>
  <si>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</si>
  <si>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</si>
  <si>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</si>
  <si>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</si>
  <si>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</si>
  <si>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</si>
  <si>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</si>
  <si>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</si>
  <si>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</si>
  <si>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</si>
  <si>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</si>
  <si>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</si>
  <si>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</si>
  <si>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</si>
  <si>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</si>
  <si>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</si>
  <si>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</si>
  <si>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</si>
  <si>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</si>
  <si>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</si>
  <si>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</si>
  <si>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</si>
  <si>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</si>
  <si>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</si>
  <si>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</si>
  <si>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</si>
  <si>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</si>
  <si>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</si>
  <si>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</si>
  <si>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</si>
  <si>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</si>
  <si>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</si>
  <si>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</si>
  <si>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</si>
  <si>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</si>
  <si>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</si>
  <si>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</si>
  <si>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</si>
  <si>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</si>
  <si>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</si>
  <si>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</si>
  <si>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</si>
  <si>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</si>
  <si>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</si>
  <si>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</si>
  <si>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</si>
  <si>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</si>
  <si>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</si>
  <si>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</si>
  <si>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</si>
  <si>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</si>
  <si>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</si>
  <si>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</si>
  <si>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</si>
  <si>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</si>
  <si>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</si>
  <si>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</si>
  <si>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</si>
  <si>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</si>
  <si>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</si>
  <si>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</si>
  <si>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</si>
  <si>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</si>
  <si>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</si>
  <si>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</si>
  <si>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</si>
  <si>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</si>
  <si>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</si>
  <si>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</si>
  <si>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</si>
  <si>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</si>
  <si>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</si>
  <si>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</si>
  <si>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</si>
  <si>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</si>
  <si>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</si>
  <si>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</si>
  <si>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</si>
  <si>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</si>
  <si>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</si>
  <si>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</si>
  <si>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</si>
  <si>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</si>
  <si>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</si>
  <si>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</si>
  <si>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</si>
  <si>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</si>
  <si>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</si>
  <si>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</si>
  <si>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</si>
  <si>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</si>
  <si>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</si>
  <si>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</si>
  <si>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</si>
  <si>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</si>
  <si>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</si>
  <si>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</si>
  <si>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</si>
  <si>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</si>
  <si>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</si>
  <si>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</si>
  <si>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</si>
  <si>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</si>
  <si>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</si>
  <si>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</si>
  <si>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</si>
  <si>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</si>
  <si>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</si>
  <si>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</si>
  <si>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</si>
  <si>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</si>
  <si>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</si>
  <si>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</si>
  <si>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</si>
  <si>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</si>
  <si>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</si>
  <si>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</si>
  <si>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</si>
  <si>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</si>
  <si>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</si>
  <si>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</si>
  <si>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</si>
  <si>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</si>
  <si>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</si>
  <si>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</si>
  <si>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</si>
  <si>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</si>
  <si>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</si>
  <si>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</si>
  <si>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</si>
  <si>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</si>
  <si>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</si>
  <si>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</si>
  <si>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</si>
  <si>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</si>
  <si>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</si>
  <si>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</si>
  <si>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</si>
  <si>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</si>
  <si>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</si>
  <si>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</si>
  <si>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</si>
  <si>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</si>
  <si>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</si>
  <si>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</si>
  <si>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</si>
  <si>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</si>
  <si>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</si>
  <si>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</si>
  <si>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</si>
  <si>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</si>
  <si>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</si>
  <si>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</si>
  <si>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</si>
  <si>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</si>
  <si>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</si>
  <si>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</si>
  <si>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</si>
  <si>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</si>
  <si>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</si>
  <si>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</si>
  <si>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</si>
  <si>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</si>
  <si>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</si>
  <si>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</si>
  <si>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</si>
  <si>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</si>
  <si>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</si>
  <si>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</si>
  <si>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</si>
  <si>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</si>
  <si>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</si>
  <si>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</si>
  <si>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</si>
  <si>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</si>
  <si>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</si>
  <si>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</si>
  <si>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</si>
  <si>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</si>
  <si>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</si>
  <si>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</si>
  <si>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</si>
  <si>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</si>
  <si>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</si>
  <si>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</si>
  <si>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</si>
  <si>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</si>
  <si>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</si>
  <si>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</si>
  <si>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</si>
  <si>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</si>
  <si>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</si>
  <si>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</si>
  <si>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</si>
  <si>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</si>
  <si>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</si>
  <si>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</si>
  <si>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</si>
  <si>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</si>
  <si>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</si>
  <si>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</si>
  <si>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</si>
  <si>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</si>
  <si>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</si>
  <si>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</si>
  <si>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</si>
  <si>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</si>
  <si>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</si>
  <si>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</si>
  <si>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</si>
  <si>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Outcome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</si>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</sst>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1" xfId="0" applyFont="1" applyFill="1" applyBorder="1"/>
    <xf numFmtId="0" fontId="1" fillId="0" borderId="0" xfId="0" applyFont="1" applyFill="1" applyBorder="1"/>
    <xf numFmtId="9" fontId="0" fillId="0" borderId="1" xfId="0" applyNumberFormat="1" applyBorder="1"/>
  </cellXfs>
  <cellStyles count="1">
    <cellStyle name="Normal" xfId="0" builtinId="0"/>
  </cellStyles>
  <dxfs count="19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5" tint="-0.499984740745262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D7-4373-B1F7-C130F7A24F73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D7-4373-B1F7-C130F7A24F73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D7-4373-B1F7-C130F7A2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086424"/>
        <c:axId val="570077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D7-4373-B1F7-C130F7A24F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D7-4373-B1F7-C130F7A24F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FD7-4373-B1F7-C130F7A24F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FD7-4373-B1F7-C130F7A24F73}"/>
                  </c:ext>
                </c:extLst>
              </c15:ser>
            </c15:filteredLineSeries>
          </c:ext>
        </c:extLst>
      </c:lineChart>
      <c:catAx>
        <c:axId val="57008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77568"/>
        <c:crosses val="autoZero"/>
        <c:auto val="1"/>
        <c:lblAlgn val="ctr"/>
        <c:lblOffset val="100"/>
        <c:noMultiLvlLbl val="0"/>
      </c:catAx>
      <c:valAx>
        <c:axId val="57007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8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MPW.xlsx]Pivot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4-4CD7-8FF5-6252A73CC476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04-4CD7-8FF5-6252A73CC476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04-4CD7-8FF5-6252A73CC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750176"/>
        <c:axId val="527749848"/>
      </c:lineChart>
      <c:catAx>
        <c:axId val="52775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48"/>
        <c:crosses val="autoZero"/>
        <c:auto val="1"/>
        <c:lblAlgn val="ctr"/>
        <c:lblOffset val="100"/>
        <c:noMultiLvlLbl val="0"/>
      </c:catAx>
      <c:valAx>
        <c:axId val="52774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MPW.xlsx]Pivot Sub!PivotTable7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62-4AE1-B26E-03DCF89DD259}"/>
            </c:ext>
          </c:extLst>
        </c:ser>
        <c:ser>
          <c:idx val="1"/>
          <c:order val="1"/>
          <c:tx>
            <c:strRef>
              <c:f>'Pivot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62-4AE1-B26E-03DCF89DD259}"/>
            </c:ext>
          </c:extLst>
        </c:ser>
        <c:ser>
          <c:idx val="2"/>
          <c:order val="2"/>
          <c:tx>
            <c:strRef>
              <c:f>'Pivot Sub'!$D$4:$D$5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62-4AE1-B26E-03DCF89DD259}"/>
            </c:ext>
          </c:extLst>
        </c:ser>
        <c:ser>
          <c:idx val="3"/>
          <c:order val="3"/>
          <c:tx>
            <c:strRef>
              <c:f>'Pivot Sub'!$E$4:$E$5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0D-42E2-BA55-AF1923762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4308952"/>
        <c:axId val="564310592"/>
      </c:barChart>
      <c:catAx>
        <c:axId val="564308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10592"/>
        <c:crosses val="autoZero"/>
        <c:auto val="1"/>
        <c:lblAlgn val="ctr"/>
        <c:lblOffset val="100"/>
        <c:noMultiLvlLbl val="0"/>
      </c:catAx>
      <c:valAx>
        <c:axId val="5643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08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MPW.xlsx]Pivot 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D9-49CD-A36A-568B1B4FC610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D9-49CD-A36A-568B1B4FC610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D9-49CD-A36A-568B1B4FC610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D9-49CD-A36A-568B1B4FC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4576984"/>
        <c:axId val="534574688"/>
      </c:barChart>
      <c:catAx>
        <c:axId val="53457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74688"/>
        <c:crosses val="autoZero"/>
        <c:auto val="1"/>
        <c:lblAlgn val="ctr"/>
        <c:lblOffset val="100"/>
        <c:noMultiLvlLbl val="0"/>
      </c:catAx>
      <c:valAx>
        <c:axId val="5345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7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1253490</xdr:colOff>
      <xdr:row>14</xdr:row>
      <xdr:rowOff>951</xdr:rowOff>
    </xdr:from>
    <xdr:to>
      <xdr:col>15</xdr:col>
      <xdr:colOff>285750</xdr:colOff>
      <xdr:row>36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C96248-1BE1-40CD-A2BE-CFA8780A9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459105</xdr:colOff>
      <xdr:row>4</xdr:row>
      <xdr:rowOff>133350</xdr:rowOff>
    </xdr:from>
    <xdr:to>
      <xdr:col>16</xdr:col>
      <xdr:colOff>163830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5F53E-73BA-439F-B0E7-B0BD655B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344804</xdr:colOff>
      <xdr:row>3</xdr:row>
      <xdr:rowOff>49529</xdr:rowOff>
    </xdr:from>
    <xdr:to>
      <xdr:col>21</xdr:col>
      <xdr:colOff>133349</xdr:colOff>
      <xdr:row>29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49646-9EB1-4A9F-88F3-5B2E68E56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5</xdr:row>
      <xdr:rowOff>140969</xdr:rowOff>
    </xdr:from>
    <xdr:to>
      <xdr:col>18</xdr:col>
      <xdr:colOff>409575</xdr:colOff>
      <xdr:row>25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0737B-6F37-451B-A033-132D33DD5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will" refreshedDate="44272.931935185188" createdVersion="6" refreshedVersion="6" minRefreshableVersion="3" recordCount="4114" xr:uid="{35295CB7-830C-4199-AFDB-C86E2FD3CCCB}">
  <cacheSource type="worksheet">
    <worksheetSource ref="D1:T4115" sheet="Work Product"/>
  </cacheSource>
  <cacheFields count="19"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  <x v="0"/>
    <d v="2015-07-23T03:00:0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  <x v="1"/>
    <d v="2017-03-02T14:24:43"/>
  </r>
  <r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  <x v="2"/>
    <d v="2016-02-15T16:51:23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  <x v="3"/>
    <d v="2014-08-07T12:21:47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  <x v="4"/>
    <d v="2015-12-19T20:01:19"/>
  </r>
  <r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  <x v="5"/>
    <d v="2016-07-29T05:35:00"/>
  </r>
  <r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  <x v="6"/>
    <d v="2014-06-14T01:44:1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  <x v="7"/>
    <d v="2016-07-05T01:07:47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  <x v="8"/>
    <d v="2016-04-15T21:00:00"/>
  </r>
  <r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  <x v="9"/>
    <d v="2016-04-17T02:29:04"/>
  </r>
  <r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  <x v="10"/>
    <d v="2014-06-25T01:37:59"/>
  </r>
  <r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  <x v="11"/>
    <d v="2016-08-22T03:00:0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  <x v="12"/>
    <d v="2014-07-16T03:00:00"/>
  </r>
  <r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  <x v="13"/>
    <d v="2016-06-23T20:27:0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  <x v="14"/>
    <d v="2014-07-13T13:59:00"/>
  </r>
  <r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  <x v="15"/>
    <d v="2015-09-27T20:14:0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  <x v="16"/>
    <d v="2014-06-16T05:30:0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  <x v="17"/>
    <d v="2014-11-04T18:33:42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  <x v="18"/>
    <d v="2014-09-17T13:00:56"/>
  </r>
  <r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  <x v="19"/>
    <d v="2015-07-20T19:35:34"/>
  </r>
  <r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  <x v="20"/>
    <d v="2015-09-13T18:11:52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  <x v="21"/>
    <d v="2014-09-26T15:03:09"/>
  </r>
  <r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  <x v="22"/>
    <d v="2015-01-01T07:59:00"/>
  </r>
  <r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  <x v="23"/>
    <d v="2015-04-30T15:20:0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  <x v="24"/>
    <d v="2015-09-15T19:39:00"/>
  </r>
  <r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  <x v="25"/>
    <d v="2016-01-09T00:36:01"/>
  </r>
  <r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  <x v="26"/>
    <d v="2014-08-17T12:22:24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  <x v="27"/>
    <d v="2014-11-16T04:57:13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  <x v="28"/>
    <d v="2015-12-16T23:08:04"/>
  </r>
  <r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  <x v="29"/>
    <d v="2014-07-22T16:09:28"/>
  </r>
  <r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  <x v="30"/>
    <d v="2014-08-21T07:01:55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  <x v="32"/>
    <d v="2016-05-13T03:59:00"/>
  </r>
  <r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  <x v="33"/>
    <d v="2015-11-08T16:51:41"/>
  </r>
  <r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  <x v="34"/>
    <d v="2014-08-05T07:43:21"/>
  </r>
  <r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  <x v="35"/>
    <d v="2015-04-28T00:00:00"/>
  </r>
  <r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  <x v="36"/>
    <d v="2015-04-04T06:22:05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  <x v="37"/>
    <d v="2015-02-27T16:37:59"/>
  </r>
  <r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  <x v="38"/>
    <d v="2013-05-11T01:22:24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  <x v="39"/>
    <d v="2014-05-25T22:59:0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  <x v="40"/>
    <d v="2014-06-19T04:00:00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  <x v="42"/>
    <d v="2014-12-28T15:20:26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  <x v="43"/>
    <d v="2014-07-13T00:00:00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  <x v="45"/>
    <d v="2016-04-27T14:58:27"/>
  </r>
  <r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  <x v="46"/>
    <d v="2015-12-15T23:09:34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  <x v="47"/>
    <d v="2014-12-19T20:40:07"/>
  </r>
  <r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  <x v="48"/>
    <d v="2015-03-01T12:00:00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  <x v="51"/>
    <d v="2015-08-10T22:17:17"/>
  </r>
  <r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  <x v="52"/>
    <d v="2014-07-17T16:50:46"/>
  </r>
  <r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  <x v="53"/>
    <d v="2014-04-04T22:00:00"/>
  </r>
  <r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  <x v="54"/>
    <d v="2015-12-25T17:07:01"/>
  </r>
  <r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  <x v="55"/>
    <d v="2016-05-27T23:15:16"/>
  </r>
  <r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  <x v="56"/>
    <d v="2015-06-08T16:00:0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  <x v="57"/>
    <d v="2015-04-25T19:59:22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  <x v="58"/>
    <d v="2014-11-19T18:52:52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  <x v="59"/>
    <d v="2015-09-14T21:00:00"/>
  </r>
  <r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  <x v="60"/>
    <d v="2014-03-23T00:00:00"/>
  </r>
  <r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  <x v="61"/>
    <d v="2013-06-06T19:32:37"/>
  </r>
  <r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  <x v="62"/>
    <d v="2013-03-03T19:11:18"/>
  </r>
  <r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  <x v="63"/>
    <d v="2013-12-28T04:59:00"/>
  </r>
  <r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  <x v="64"/>
    <d v="2013-07-08T00:26:21"/>
  </r>
  <r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  <x v="65"/>
    <d v="2014-08-11T05:59:00"/>
  </r>
  <r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  <x v="66"/>
    <d v="2016-07-18T20:23:40"/>
  </r>
  <r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  <x v="67"/>
    <d v="2012-07-15T14:00:04"/>
  </r>
  <r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  <x v="68"/>
    <d v="2014-02-23T13:39:51"/>
  </r>
  <r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  <x v="69"/>
    <d v="2011-10-02T06:59:00"/>
  </r>
  <r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  <x v="70"/>
    <d v="2011-09-04T21:30:45"/>
  </r>
  <r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  <x v="71"/>
    <d v="2012-05-28T06:30:57"/>
  </r>
  <r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  <x v="72"/>
    <d v="2012-11-15T00:00:00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  <x v="74"/>
    <d v="2016-01-21T11:41:35"/>
  </r>
  <r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  <x v="75"/>
    <d v="2013-04-23T05:01:12"/>
  </r>
  <r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  <x v="76"/>
    <d v="2011-12-27T17:35:58"/>
  </r>
  <r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  <x v="77"/>
    <d v="2012-05-21T02:59:00"/>
  </r>
  <r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  <x v="78"/>
    <d v="2016-09-01T17:32:01"/>
  </r>
  <r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  <x v="79"/>
    <d v="2014-04-25T18:38:13"/>
  </r>
  <r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  <x v="80"/>
    <d v="2013-12-10T02:00:56"/>
  </r>
  <r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  <x v="81"/>
    <d v="2012-07-14T03:02:00"/>
  </r>
  <r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  <x v="82"/>
    <d v="2011-10-09T19:41:01"/>
  </r>
  <r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  <x v="83"/>
    <d v="2015-02-22T11:30:00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  <x v="85"/>
    <d v="2011-09-23T03:00:37"/>
  </r>
  <r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  <x v="86"/>
    <d v="2015-12-27T14:20:45"/>
  </r>
  <r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  <x v="87"/>
    <d v="2010-06-03T01:41:00"/>
  </r>
  <r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  <x v="88"/>
    <d v="2014-06-22T15:48:51"/>
  </r>
  <r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  <x v="89"/>
    <d v="2013-06-02T18:03:12"/>
  </r>
  <r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  <x v="90"/>
    <d v="2011-07-12T07:08:19"/>
  </r>
  <r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  <x v="91"/>
    <d v="2011-05-17T09:39:24"/>
  </r>
  <r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  <x v="92"/>
    <d v="2017-02-01T08:00:00"/>
  </r>
  <r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  <x v="93"/>
    <d v="2012-07-03T21:00:00"/>
  </r>
  <r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  <x v="94"/>
    <d v="2014-04-07T17:13:42"/>
  </r>
  <r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  <x v="95"/>
    <d v="2012-02-26T00:07:21"/>
  </r>
  <r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  <x v="96"/>
    <d v="2010-08-01T03:00:00"/>
  </r>
  <r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  <x v="97"/>
    <d v="2011-07-12T03:14:42"/>
  </r>
  <r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  <x v="98"/>
    <d v="2012-12-07T23:30:00"/>
  </r>
  <r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  <x v="99"/>
    <d v="2014-01-22T21:39:59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  <x v="102"/>
    <d v="2010-12-23T03:08:53"/>
  </r>
  <r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  <x v="103"/>
    <d v="2014-03-07T19:20:30"/>
  </r>
  <r>
    <n v="500"/>
    <n v="600"/>
    <x v="0"/>
    <x v="0"/>
    <s v="USD"/>
    <n v="1301792400"/>
    <n v="1299775266"/>
    <b v="0"/>
    <n v="10"/>
    <b v="1"/>
    <s v="film &amp; video/shorts"/>
    <n v="1.2"/>
    <n v="50"/>
    <x v="0"/>
    <x v="1"/>
    <x v="104"/>
    <d v="2011-04-03T01:00:00"/>
  </r>
  <r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  <x v="105"/>
    <d v="2016-05-14T00:00:00"/>
  </r>
  <r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  <x v="106"/>
    <d v="2012-04-02T18:38:21"/>
  </r>
  <r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  <x v="107"/>
    <d v="2011-04-24T23:34:47"/>
  </r>
  <r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  <x v="108"/>
    <d v="2013-05-31T14:42:50"/>
  </r>
  <r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  <x v="109"/>
    <d v="2011-02-26T00:37:10"/>
  </r>
  <r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  <x v="110"/>
    <d v="2013-11-14T05:59:00"/>
  </r>
  <r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  <x v="111"/>
    <d v="2015-05-31T07:59:47"/>
  </r>
  <r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  <x v="112"/>
    <d v="2014-04-13T02:00:00"/>
  </r>
  <r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  <x v="113"/>
    <d v="2011-08-06T15:00:00"/>
  </r>
  <r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  <x v="114"/>
    <d v="2012-01-13T06:34:48"/>
  </r>
  <r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  <x v="115"/>
    <d v="2012-02-04T17:44:04"/>
  </r>
  <r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  <x v="116"/>
    <d v="2011-04-08T10:55:55"/>
  </r>
  <r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  <x v="117"/>
    <d v="2010-06-09T19:00:00"/>
  </r>
  <r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  <x v="118"/>
    <d v="2011-07-29T01:17:16"/>
  </r>
  <r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  <x v="119"/>
    <d v="2011-08-13T23:00:00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  <x v="120"/>
    <d v="2016-10-03T01:11:47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  <x v="121"/>
    <d v="2015-04-18T10:16:00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  <x v="123"/>
    <d v="2014-10-28T22:00:00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  <x v="125"/>
    <d v="2017-02-03T23:51:20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  <x v="126"/>
    <d v="2015-06-11T02:00:00"/>
  </r>
  <r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  <x v="127"/>
    <d v="2015-04-03T13:59:01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  <x v="128"/>
    <d v="2016-10-20T05:28:13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  <x v="132"/>
    <d v="2014-11-07T20:30:07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  <x v="135"/>
    <d v="2014-07-01T19:00:00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  <x v="138"/>
    <d v="2015-08-01T04:59:00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  <x v="141"/>
    <d v="2015-05-31T03:40:23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  <x v="142"/>
    <d v="2014-11-16T22:26:18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  <x v="144"/>
    <d v="2015-04-13T17:17:5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  <x v="145"/>
    <d v="2015-08-11T13:00:5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  <x v="146"/>
    <d v="2017-01-18T00:23:18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  <x v="148"/>
    <d v="2016-02-27T06:45:36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  <x v="149"/>
    <d v="2014-12-25T08:00:00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  <x v="150"/>
    <d v="2015-05-26T03:53:0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  <x v="151"/>
    <d v="2015-06-18T13:13:11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  <x v="152"/>
    <d v="2014-09-23T01:51:40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  <x v="153"/>
    <d v="2014-12-02T15:04:04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  <x v="154"/>
    <d v="2015-06-03T13:08:15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  <x v="155"/>
    <d v="2015-07-23T13:25:35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  <x v="156"/>
    <d v="2014-08-03T02:59:56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  <x v="157"/>
    <d v="2016-02-26T21:52:5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  <x v="159"/>
    <d v="2016-07-03T10:25:45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  <x v="161"/>
    <d v="2014-07-02T16:29:55"/>
  </r>
  <r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  <x v="162"/>
    <d v="2014-08-16T23:42:00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  <x v="164"/>
    <d v="2014-09-19T18:18:21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  <x v="166"/>
    <d v="2017-01-16T01:49:22"/>
  </r>
  <r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  <x v="167"/>
    <d v="2015-08-04T22:15:35"/>
  </r>
  <r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  <x v="168"/>
    <d v="2015-03-19T19:02:50"/>
  </r>
  <r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  <x v="169"/>
    <d v="2014-10-18T12:07:39"/>
  </r>
  <r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  <x v="170"/>
    <d v="2015-08-30T05:28:00"/>
  </r>
  <r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  <x v="171"/>
    <d v="2016-08-12T04:20:14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  <x v="175"/>
    <d v="2014-08-29T18:40:11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  <x v="177"/>
    <d v="2015-03-24T00:08:46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000"/>
    <n v="200"/>
    <x v="2"/>
    <x v="0"/>
    <s v="USD"/>
    <n v="1457056555"/>
    <n v="1454464555"/>
    <b v="0"/>
    <n v="2"/>
    <b v="0"/>
    <s v="film &amp; video/drama"/>
    <n v="0.2"/>
    <n v="500"/>
    <x v="0"/>
    <x v="3"/>
    <x v="179"/>
    <d v="2016-03-04T01:55:55"/>
  </r>
  <r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  <x v="180"/>
    <d v="2015-04-13T19:00:00"/>
  </r>
  <r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  <x v="181"/>
    <d v="2015-06-22T17:48:15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  <x v="183"/>
    <d v="2014-11-26T20:26:50"/>
  </r>
  <r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  <x v="184"/>
    <d v="2014-09-01T03:59:00"/>
  </r>
  <r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  <x v="185"/>
    <d v="2016-08-18T21:52:19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  <x v="187"/>
    <d v="2015-07-21T06:59:00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  <x v="189"/>
    <d v="2016-09-03T16:34:37"/>
  </r>
  <r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  <x v="190"/>
    <d v="2016-06-16T15:37:26"/>
  </r>
  <r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  <x v="191"/>
    <d v="2015-10-02T10:35:38"/>
  </r>
  <r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  <x v="192"/>
    <d v="2014-10-17T19:00:32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  <x v="194"/>
    <d v="2016-03-06T23:55:31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  <x v="196"/>
    <d v="2015-10-10T21:00:00"/>
  </r>
  <r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  <x v="197"/>
    <d v="2017-02-17T21:00:00"/>
  </r>
  <r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  <x v="198"/>
    <d v="2014-10-05T09:12:02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  <x v="200"/>
    <d v="2014-09-15T02:00:03"/>
  </r>
  <r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  <x v="201"/>
    <d v="2015-02-08T19:38:49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  <x v="203"/>
    <d v="2015-01-29T20:21:04"/>
  </r>
  <r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  <x v="204"/>
    <d v="2016-08-04T14:00:03"/>
  </r>
  <r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  <x v="205"/>
    <d v="2015-10-06T15:10:22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  <x v="207"/>
    <d v="2015-01-04T04:43:58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  <x v="210"/>
    <d v="2015-10-01T05:00:00"/>
  </r>
  <r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  <x v="211"/>
    <d v="2015-09-19T03:50:17"/>
  </r>
  <r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  <x v="212"/>
    <d v="2016-04-16T20:08:40"/>
  </r>
  <r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  <x v="213"/>
    <d v="2015-08-16T14:06:41"/>
  </r>
  <r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  <x v="214"/>
    <d v="2015-03-06T15:22:29"/>
  </r>
  <r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  <x v="215"/>
    <d v="2016-02-17T23:59:00"/>
  </r>
  <r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  <x v="216"/>
    <d v="2015-04-22T22:00:37"/>
  </r>
  <r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  <x v="217"/>
    <d v="2014-12-28T15:22:29"/>
  </r>
  <r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  <x v="218"/>
    <d v="2015-05-15T15:04:49"/>
  </r>
  <r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  <x v="219"/>
    <d v="2016-04-01T06:59:00"/>
  </r>
  <r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  <x v="220"/>
    <d v="2015-08-20T20:06:00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  <x v="222"/>
    <d v="2015-03-27T02:39:00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  <x v="226"/>
    <d v="2015-05-31T09:29:00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  <x v="230"/>
    <d v="2015-06-04T18:39:11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  <x v="232"/>
    <d v="2015-02-27T19:49:06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  <x v="234"/>
    <d v="2015-06-21T00:50:59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  <x v="237"/>
    <d v="2016-03-08T13:51:09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  <x v="239"/>
    <d v="2015-11-08T12:00:00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  <x v="240"/>
    <d v="2013-05-05T17:00:11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  <x v="241"/>
    <d v="2014-12-21T16:45:0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  <x v="242"/>
    <d v="2011-12-20T11:49:50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  <x v="243"/>
    <d v="2014-02-22T01:08:2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  <x v="244"/>
    <d v="2010-03-16T07:06:00"/>
  </r>
  <r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  <x v="245"/>
    <d v="2012-08-16T01:16:25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  <x v="246"/>
    <d v="2010-12-18T09:43:25"/>
  </r>
  <r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  <x v="247"/>
    <d v="2010-10-16T03:39:00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  <x v="248"/>
    <d v="2012-01-07T18:35:09"/>
  </r>
  <r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  <x v="249"/>
    <d v="2010-08-22T17:40:00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  <x v="250"/>
    <d v="2013-06-06T13:34:51"/>
  </r>
  <r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  <x v="251"/>
    <d v="2012-05-16T19:00:00"/>
  </r>
  <r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  <x v="252"/>
    <d v="2010-06-01T03:59:00"/>
  </r>
  <r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  <x v="253"/>
    <d v="2012-02-15T15:37:15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  <x v="254"/>
    <d v="2015-10-17T02:00:00"/>
  </r>
  <r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  <x v="255"/>
    <d v="2011-03-16T11:38:02"/>
  </r>
  <r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  <x v="256"/>
    <d v="2013-03-16T18:27:47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  <x v="257"/>
    <d v="2016-05-19T15:02:42"/>
  </r>
  <r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  <x v="258"/>
    <d v="2011-06-18T01:14:26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  <x v="259"/>
    <d v="2015-04-08T17:42:49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  <x v="260"/>
    <d v="2010-07-17T09:59:00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  <x v="261"/>
    <d v="2012-06-07T14:55:00"/>
  </r>
  <r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  <x v="262"/>
    <d v="2011-02-26T05:57:08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  <x v="263"/>
    <d v="2012-09-27T22:54:54"/>
  </r>
  <r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  <x v="264"/>
    <d v="2012-05-11T14:53:15"/>
  </r>
  <r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  <x v="265"/>
    <d v="2010-05-10T20:16:00"/>
  </r>
  <r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  <x v="266"/>
    <d v="2010-04-23T03:51:00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  <x v="267"/>
    <d v="2014-06-25T10:51:39"/>
  </r>
  <r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  <x v="268"/>
    <d v="2011-11-07T04:39:38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  <x v="269"/>
    <d v="2017-02-22T04:43:42"/>
  </r>
  <r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  <x v="270"/>
    <d v="2011-05-25T04:00:00"/>
  </r>
  <r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  <x v="271"/>
    <d v="2014-01-02T08:00:00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  <x v="272"/>
    <d v="2010-04-28T18:49:00"/>
  </r>
  <r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  <x v="273"/>
    <d v="2011-07-03T11:57:46"/>
  </r>
  <r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  <x v="274"/>
    <d v="2012-04-05T06:59:00"/>
  </r>
  <r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  <x v="275"/>
    <d v="2012-11-10T01:46:06"/>
  </r>
  <r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  <x v="276"/>
    <d v="2012-04-28T00:57:5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  <x v="277"/>
    <d v="2015-05-23T21:23:39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  <x v="278"/>
    <d v="2012-10-12T00:58:59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  <x v="279"/>
    <d v="2017-02-27T02:01:00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  <x v="280"/>
    <d v="2014-05-30T14:10:35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  <x v="281"/>
    <d v="2009-08-10T19:26:00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  <x v="282"/>
    <d v="2010-02-22T22:00:00"/>
  </r>
  <r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  <x v="283"/>
    <d v="2011-06-01T04:59:00"/>
  </r>
  <r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  <x v="284"/>
    <d v="2012-01-21T17:43:00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  <x v="285"/>
    <d v="2013-09-19T18:08:48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  <x v="286"/>
    <d v="2013-03-25T18:35:2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  <x v="287"/>
    <d v="2012-11-02T04:00:00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  <x v="288"/>
    <d v="2012-06-26T04:03:13"/>
  </r>
  <r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  <x v="289"/>
    <d v="2013-11-02T10:57:1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  <x v="290"/>
    <d v="2011-02-02T07:59:00"/>
  </r>
  <r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  <x v="291"/>
    <d v="2013-05-01T00:01:00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  <x v="292"/>
    <d v="2011-10-29T03:59:00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  <x v="293"/>
    <d v="2014-04-20T16:01:5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  <x v="295"/>
    <d v="2013-11-01T00:00:00"/>
  </r>
  <r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  <x v="296"/>
    <d v="2012-09-07T11:24:43"/>
  </r>
  <r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  <x v="297"/>
    <d v="2015-05-01T03:59:00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  <x v="298"/>
    <d v="2014-05-09T21:00:00"/>
  </r>
  <r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  <x v="299"/>
    <d v="2010-11-17T06:24:20"/>
  </r>
  <r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  <x v="300"/>
    <d v="2011-04-24T23:02:18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  <x v="301"/>
    <d v="2013-03-19T16:42:15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  <x v="302"/>
    <d v="2012-02-24T20:33:58"/>
  </r>
  <r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  <x v="303"/>
    <d v="2012-06-02T01:42:26"/>
  </r>
  <r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  <x v="304"/>
    <d v="2012-09-01T02:00:00"/>
  </r>
  <r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  <x v="305"/>
    <d v="2012-03-10T15:07:29"/>
  </r>
  <r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  <x v="306"/>
    <d v="2013-03-20T19:05:33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  <x v="307"/>
    <d v="2013-02-07T22:40:01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  <x v="308"/>
    <d v="2011-03-10T16:40:10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  <x v="309"/>
    <d v="2012-09-03T18:02:14"/>
  </r>
  <r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  <x v="310"/>
    <d v="2011-10-20T02:00:00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  <x v="311"/>
    <d v="2012-01-01T07:59:00"/>
  </r>
  <r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  <x v="312"/>
    <d v="2013-04-14T21:03:52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  <x v="313"/>
    <d v="2010-08-11T15:59:00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  <x v="314"/>
    <d v="2013-03-01T19:59:48"/>
  </r>
  <r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  <x v="315"/>
    <d v="2012-08-22T18:32:1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  <x v="316"/>
    <d v="2014-12-11T04:59:00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  <x v="317"/>
    <d v="2013-12-11T16:14:43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  <x v="318"/>
    <d v="2013-03-26T23:55:51"/>
  </r>
  <r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  <x v="319"/>
    <d v="2010-02-02T07:59:00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  <x v="320"/>
    <d v="2015-12-22T23:00:00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  <x v="321"/>
    <d v="2016-11-08T11:43:06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  <x v="322"/>
    <d v="2016-05-13T13:40:48"/>
  </r>
  <r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  <x v="323"/>
    <d v="2016-12-21T07:59:00"/>
  </r>
  <r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  <x v="324"/>
    <d v="2015-08-01T15:01:48"/>
  </r>
  <r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  <x v="325"/>
    <d v="2016-12-20T04:30:33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  <x v="326"/>
    <d v="2017-03-14T22:57:00"/>
  </r>
  <r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  <x v="327"/>
    <d v="2015-03-22T08:00:00"/>
  </r>
  <r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  <x v="328"/>
    <d v="2015-11-01T04:00:00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  <x v="329"/>
    <d v="2015-11-07T04:00:00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  <x v="330"/>
    <d v="2013-05-17T03:59:00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  <x v="331"/>
    <d v="2016-06-17T13:57:14"/>
  </r>
  <r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  <x v="332"/>
    <d v="2015-10-28T08:00:00"/>
  </r>
  <r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  <x v="333"/>
    <d v="2016-04-07T14:16:31"/>
  </r>
  <r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  <x v="334"/>
    <d v="2015-05-15T19:00:00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  <x v="335"/>
    <d v="2015-05-08T22:00:00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  <x v="336"/>
    <d v="2015-11-13T15:18:38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  <x v="337"/>
    <d v="2015-03-14T02:05:08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  <x v="338"/>
    <d v="2016-09-03T01:00:00"/>
  </r>
  <r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  <x v="339"/>
    <d v="2015-04-29T18:14:28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  <x v="340"/>
    <d v="2017-03-08T21:00:00"/>
  </r>
  <r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  <x v="341"/>
    <d v="2014-10-01T03:59:00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  <x v="342"/>
    <d v="2016-04-29T18:44:25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  <x v="343"/>
    <d v="2014-11-14T03:00:00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  <x v="344"/>
    <d v="2015-06-01T02:20:00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  <x v="345"/>
    <d v="2015-05-20T22:39:50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  <x v="346"/>
    <d v="2015-10-14T12:00:21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  <x v="347"/>
    <d v="2015-11-14T12:53:29"/>
  </r>
  <r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  <x v="348"/>
    <d v="2015-08-21T14:05:16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  <x v="349"/>
    <d v="2017-02-24T11:58:28"/>
  </r>
  <r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  <x v="350"/>
    <d v="2016-09-11T03:59:00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  <x v="351"/>
    <d v="2016-04-07T22:09:14"/>
  </r>
  <r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  <x v="352"/>
    <d v="2014-10-08T04:01:08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  <x v="353"/>
    <d v="2015-11-19T20:00:19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  <x v="354"/>
    <d v="2016-04-08T18:52:01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  <x v="355"/>
    <d v="2014-12-01T08:03:1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  <x v="356"/>
    <d v="2016-03-16T18:16:33"/>
  </r>
  <r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  <x v="357"/>
    <d v="2015-04-24T05:19:57"/>
  </r>
  <r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  <x v="358"/>
    <d v="2016-06-15T15:00:00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  <x v="359"/>
    <d v="2014-11-14T05:12:00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  <x v="360"/>
    <d v="2015-07-23T03:11:00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  <x v="361"/>
    <d v="2014-11-23T01:01:46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  <x v="362"/>
    <d v="2014-08-08T00:00:00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  <x v="363"/>
    <d v="2010-05-02T19:22:00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  <x v="364"/>
    <d v="2014-06-21T03:59:00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  <x v="365"/>
    <d v="2014-02-28T14:33:19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  <x v="366"/>
    <d v="2012-05-20T19:01:58"/>
  </r>
  <r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  <x v="367"/>
    <d v="2013-05-01T04:59:00"/>
  </r>
  <r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  <x v="368"/>
    <d v="2015-03-15T13:32:02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  <x v="369"/>
    <d v="2012-01-15T13:14:29"/>
  </r>
  <r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  <x v="370"/>
    <d v="2017-01-06T19:05:00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  <x v="371"/>
    <d v="2013-02-01T18:25:39"/>
  </r>
  <r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  <x v="372"/>
    <d v="2016-04-05T16:00:00"/>
  </r>
  <r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  <x v="373"/>
    <d v="2012-07-18T21:53:18"/>
  </r>
  <r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  <x v="374"/>
    <d v="2011-09-16T21:20:31"/>
  </r>
  <r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  <x v="375"/>
    <d v="2014-03-01T17:18:00"/>
  </r>
  <r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  <x v="376"/>
    <d v="2016-08-25T10:51:56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  <x v="377"/>
    <d v="2015-11-14T07:01:00"/>
  </r>
  <r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  <x v="378"/>
    <d v="2016-01-25T23:52:00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  <x v="379"/>
    <d v="2012-05-03T16:31:12"/>
  </r>
  <r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  <x v="380"/>
    <d v="2016-01-23T17:16:32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  <x v="381"/>
    <d v="2012-07-30T05:00:00"/>
  </r>
  <r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  <x v="382"/>
    <d v="2012-09-06T17:01:40"/>
  </r>
  <r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  <x v="383"/>
    <d v="2014-05-19T02:49:19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  <x v="384"/>
    <d v="2015-01-06T18:45:47"/>
  </r>
  <r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  <x v="385"/>
    <d v="2014-11-21T15:01:41"/>
  </r>
  <r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  <x v="386"/>
    <d v="2015-08-10T22:49:51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  <x v="387"/>
    <d v="2015-08-15T06:00:00"/>
  </r>
  <r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  <x v="388"/>
    <d v="2016-07-28T01:49:40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  <x v="389"/>
    <d v="2014-03-07T22:59:00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  <x v="391"/>
    <d v="2011-12-18T00:59:00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  <x v="392"/>
    <d v="2011-09-08T03:00:00"/>
  </r>
  <r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  <x v="393"/>
    <d v="2013-10-10T17:00:52"/>
  </r>
  <r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  <x v="394"/>
    <d v="2016-04-17T18:38:02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  <x v="395"/>
    <d v="2012-04-27T21:32:00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  <x v="396"/>
    <d v="2012-07-07T13:33:26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  <x v="397"/>
    <d v="2010-09-01T03:44:00"/>
  </r>
  <r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  <x v="398"/>
    <d v="2015-04-29T19:02:06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  <x v="399"/>
    <d v="2016-12-14T12:00:00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  <x v="400"/>
    <d v="2014-05-17T03:30:00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  <x v="401"/>
    <d v="2011-08-07T20:12:50"/>
  </r>
  <r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  <x v="402"/>
    <d v="2015-11-05T13:56:57"/>
  </r>
  <r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  <x v="403"/>
    <d v="2011-08-10T07:08:00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  <x v="404"/>
    <d v="2014-02-05T23:04:00"/>
  </r>
  <r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  <x v="405"/>
    <d v="2014-03-06T02:02:19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  <x v="406"/>
    <d v="2011-05-09T05:59:00"/>
  </r>
  <r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  <x v="407"/>
    <d v="2011-11-19T21:54:10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  <x v="408"/>
    <d v="2013-11-05T18:39:50"/>
  </r>
  <r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  <x v="409"/>
    <d v="2016-07-22T20:42:24"/>
  </r>
  <r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  <x v="410"/>
    <d v="2015-06-18T23:33:17"/>
  </r>
  <r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  <x v="411"/>
    <d v="2013-12-22T05:00:00"/>
  </r>
  <r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  <x v="412"/>
    <d v="2012-07-25T17:49:38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  <x v="413"/>
    <d v="2012-07-19T21:03:31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  <x v="414"/>
    <d v="2013-10-12T01:31:05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  <x v="415"/>
    <d v="2014-10-17T12:00:00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  <x v="416"/>
    <d v="2014-02-08T09:30:31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  <x v="417"/>
    <d v="2013-04-08T04:33:00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  <x v="418"/>
    <d v="2015-07-23T06:46:37"/>
  </r>
  <r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  <x v="419"/>
    <d v="2013-06-29T20:13:07"/>
  </r>
  <r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  <x v="420"/>
    <d v="2014-03-14T04:40:31"/>
  </r>
  <r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  <x v="421"/>
    <d v="2015-08-21T11:47:36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  <x v="422"/>
    <d v="2014-09-11T06:14:57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  <x v="423"/>
    <d v="2013-06-05T22:13:50"/>
  </r>
  <r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  <x v="424"/>
    <d v="2012-03-26T08:01:39"/>
  </r>
  <r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  <x v="425"/>
    <d v="2015-11-27T21:40:04"/>
  </r>
  <r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  <x v="426"/>
    <d v="2016-03-01T17:05:14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  <x v="428"/>
    <d v="2014-06-16T22:00:00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  <x v="430"/>
    <d v="2013-09-11T02:34:27"/>
  </r>
  <r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  <x v="431"/>
    <d v="2016-07-05T20:54:43"/>
  </r>
  <r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  <x v="432"/>
    <d v="2015-10-21T17:26:21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  <x v="434"/>
    <d v="2013-12-01T21:01:42"/>
  </r>
  <r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  <x v="435"/>
    <d v="2013-09-13T17:56:20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  <x v="438"/>
    <d v="2015-11-18T07:15:58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  <x v="440"/>
    <d v="2016-03-24T22:39:13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  <x v="442"/>
    <d v="2015-02-19T21:19:43"/>
  </r>
  <r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  <x v="443"/>
    <d v="2014-02-10T00:21:41"/>
  </r>
  <r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  <x v="444"/>
    <d v="2012-02-15T21:46:01"/>
  </r>
  <r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  <x v="445"/>
    <d v="2015-05-21T08:02:5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  <x v="446"/>
    <d v="2015-03-04T02:00:20"/>
  </r>
  <r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  <x v="447"/>
    <d v="2013-03-23T12:19:23"/>
  </r>
  <r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  <x v="448"/>
    <d v="2014-05-14T18:11:35"/>
  </r>
  <r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  <x v="449"/>
    <d v="2013-10-17T13:38:05"/>
  </r>
  <r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  <x v="450"/>
    <d v="2014-02-14T22:43:20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  <x v="452"/>
    <d v="2015-05-13T16:53:35"/>
  </r>
  <r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  <x v="453"/>
    <d v="2015-02-19T19:47:59"/>
  </r>
  <r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  <x v="454"/>
    <d v="2014-11-26T13:14:00"/>
  </r>
  <r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  <x v="455"/>
    <d v="2012-04-17T00:31:00"/>
  </r>
  <r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  <x v="456"/>
    <d v="2013-10-22T03:59:00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  <x v="458"/>
    <d v="2013-05-14T16:47:40"/>
  </r>
  <r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  <x v="459"/>
    <d v="2011-11-13T16:22:07"/>
  </r>
  <r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  <x v="460"/>
    <d v="2014-06-01T04:00:00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  <x v="463"/>
    <d v="2011-09-24T17:02:33"/>
  </r>
  <r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  <x v="464"/>
    <d v="2016-05-18T20:22:15"/>
  </r>
  <r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  <x v="465"/>
    <d v="2014-06-27T02:52:54"/>
  </r>
  <r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  <x v="466"/>
    <d v="2012-09-07T22:37:44"/>
  </r>
  <r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  <x v="467"/>
    <d v="2012-09-28T16:18:54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  <x v="470"/>
    <d v="2014-01-16T04:00:00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  <x v="471"/>
    <d v="2014-04-19T16:19:39"/>
  </r>
  <r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  <x v="472"/>
    <d v="2014-08-23T22:08:38"/>
  </r>
  <r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  <x v="473"/>
    <d v="2014-09-17T16:45:19"/>
  </r>
  <r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  <x v="474"/>
    <d v="2017-02-17T07:53:49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  <x v="476"/>
    <d v="2014-06-03T03:59:00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  <x v="479"/>
    <d v="2014-11-21T10:47:1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  <x v="480"/>
    <d v="2013-08-09T12:00:1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  <x v="481"/>
    <d v="2012-10-10T16:08:09"/>
  </r>
  <r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  <x v="482"/>
    <d v="2016-04-14T14:34:00"/>
  </r>
  <r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  <x v="483"/>
    <d v="2013-01-29T04:44:32"/>
  </r>
  <r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  <x v="484"/>
    <d v="2015-11-05T23:32:52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  <x v="485"/>
    <d v="2013-05-17T12:08:19"/>
  </r>
  <r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  <x v="486"/>
    <d v="2014-06-01T22:37:19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  <x v="489"/>
    <d v="2012-01-05T11:33:00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  <x v="494"/>
    <d v="2014-07-03T03:00:00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  <x v="496"/>
    <d v="2014-02-10T22:21:14"/>
  </r>
  <r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  <x v="497"/>
    <d v="2014-12-25T05:00:00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  <x v="498"/>
    <d v="2011-12-23T18:17:29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  <x v="499"/>
    <d v="2009-10-12T20:59:00"/>
  </r>
  <r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  <x v="500"/>
    <d v="2010-05-08T22:16:00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  <x v="502"/>
    <d v="2012-03-18T12:17:05"/>
  </r>
  <r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  <x v="503"/>
    <d v="2015-01-17T12:38:23"/>
  </r>
  <r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  <x v="504"/>
    <d v="2012-04-10T22:36:27"/>
  </r>
  <r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  <x v="505"/>
    <d v="2015-12-25T02:21:26"/>
  </r>
  <r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  <x v="506"/>
    <d v="2013-08-10T13:15:20"/>
  </r>
  <r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  <x v="507"/>
    <d v="2012-10-19T23:00:57"/>
  </r>
  <r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  <x v="508"/>
    <d v="2012-05-25T14:14:00"/>
  </r>
  <r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  <x v="509"/>
    <d v="2015-06-28T15:09:30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  <x v="511"/>
    <d v="2013-04-06T06:16:22"/>
  </r>
  <r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  <x v="512"/>
    <d v="2016-11-20T18:48:47"/>
  </r>
  <r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  <x v="513"/>
    <d v="2016-08-15T07:00:00"/>
  </r>
  <r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  <x v="514"/>
    <d v="2014-08-09T14:44:07"/>
  </r>
  <r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  <x v="515"/>
    <d v="2015-12-29T11:46:41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  <x v="517"/>
    <d v="2017-02-02T14:46:01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  <x v="519"/>
    <d v="2012-12-05T09:23:41"/>
  </r>
  <r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  <x v="520"/>
    <d v="2015-12-10T16:51:01"/>
  </r>
  <r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  <x v="521"/>
    <d v="2016-11-01T04:59:00"/>
  </r>
  <r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  <x v="522"/>
    <d v="2016-03-20T23:58:45"/>
  </r>
  <r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  <x v="523"/>
    <d v="2015-09-21T03:11:16"/>
  </r>
  <r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  <x v="524"/>
    <d v="2016-06-01T17:12:49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  <x v="526"/>
    <d v="2015-08-07T17:00:00"/>
  </r>
  <r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  <x v="527"/>
    <d v="2017-02-17T16:05:00"/>
  </r>
  <r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  <x v="528"/>
    <d v="2015-06-21T21:20:00"/>
  </r>
  <r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  <x v="529"/>
    <d v="2017-01-11T05:00:00"/>
  </r>
  <r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  <x v="530"/>
    <d v="2015-06-24T02:00:00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  <x v="532"/>
    <d v="2016-05-13T00:10:08"/>
  </r>
  <r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  <x v="533"/>
    <d v="2016-05-16T10:26:05"/>
  </r>
  <r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  <x v="534"/>
    <d v="2015-11-01T23:00:00"/>
  </r>
  <r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  <x v="535"/>
    <d v="2017-01-06T13:05:05"/>
  </r>
  <r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  <x v="536"/>
    <d v="2015-08-03T18:00:00"/>
  </r>
  <r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  <x v="537"/>
    <d v="2015-11-04T19:26:31"/>
  </r>
  <r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  <x v="538"/>
    <d v="2016-05-13T19:04:23"/>
  </r>
  <r>
    <n v="500"/>
    <n v="503.22"/>
    <x v="0"/>
    <x v="1"/>
    <s v="GBP"/>
    <n v="1467681107"/>
    <n v="1465866707"/>
    <b v="0"/>
    <n v="20"/>
    <b v="1"/>
    <s v="theater/plays"/>
    <n v="1.00644"/>
    <n v="25"/>
    <x v="1"/>
    <x v="6"/>
    <x v="539"/>
    <d v="2016-07-05T01:11:47"/>
  </r>
  <r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  <x v="540"/>
    <d v="2015-02-04T19:36:46"/>
  </r>
  <r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  <x v="541"/>
    <d v="2015-10-29T01:07:14"/>
  </r>
  <r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  <x v="542"/>
    <d v="2016-05-03T16:41:56"/>
  </r>
  <r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  <x v="543"/>
    <d v="2014-11-01T02:12:42"/>
  </r>
  <r>
    <n v="500"/>
    <n v="6"/>
    <x v="2"/>
    <x v="0"/>
    <s v="USD"/>
    <n v="1467647160"/>
    <n v="1465055160"/>
    <b v="0"/>
    <n v="2"/>
    <b v="0"/>
    <s v="technology/web"/>
    <n v="1.2E-2"/>
    <n v="250"/>
    <x v="2"/>
    <x v="7"/>
    <x v="544"/>
    <d v="2016-07-04T15:46:00"/>
  </r>
  <r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  <x v="545"/>
    <d v="2015-11-15T15:13:09"/>
  </r>
  <r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  <x v="546"/>
    <d v="2015-10-17T16:01:55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  <x v="548"/>
    <d v="2015-10-29T21:40:48"/>
  </r>
  <r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  <x v="549"/>
    <d v="2015-07-08T15:17:02"/>
  </r>
  <r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  <x v="550"/>
    <d v="2017-01-31T05:00:00"/>
  </r>
  <r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  <x v="551"/>
    <d v="2015-08-01T17:53:00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  <x v="553"/>
    <d v="2014-11-14T18:16:31"/>
  </r>
  <r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  <x v="554"/>
    <d v="2014-10-19T16:26:12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  <x v="556"/>
    <d v="2016-01-06T20:38:37"/>
  </r>
  <r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  <x v="557"/>
    <d v="2016-12-02T23:36:43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  <x v="559"/>
    <d v="2015-12-13T06:47:40"/>
  </r>
  <r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  <x v="560"/>
    <d v="2014-12-17T18:30:45"/>
  </r>
  <r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  <x v="561"/>
    <d v="2015-10-26T15:48:33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  <x v="563"/>
    <d v="2015-02-17T01:40:47"/>
  </r>
  <r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  <x v="564"/>
    <d v="2016-03-12T22:37:55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  <x v="566"/>
    <d v="2016-07-14T16:25:33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24500"/>
    <n v="245"/>
    <x v="2"/>
    <x v="4"/>
    <s v="NZD"/>
    <n v="1452942000"/>
    <n v="1449785223"/>
    <b v="0"/>
    <n v="5"/>
    <b v="0"/>
    <s v="technology/web"/>
    <n v="0.01"/>
    <n v="4900"/>
    <x v="2"/>
    <x v="7"/>
    <x v="568"/>
    <d v="2016-01-16T11:00:00"/>
  </r>
  <r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  <x v="569"/>
    <d v="2016-01-01T20:20:12"/>
  </r>
  <r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  <x v="570"/>
    <d v="2016-02-18T19:09:29"/>
  </r>
  <r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  <x v="571"/>
    <d v="2015-07-27T03:59:00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  <x v="573"/>
    <d v="2015-01-18T01:12:00"/>
  </r>
  <r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  <x v="574"/>
    <d v="2016-10-19T10:38:27"/>
  </r>
  <r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  <x v="575"/>
    <d v="2015-06-13T16:37:23"/>
  </r>
  <r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  <x v="576"/>
    <d v="2015-03-28T10:19:12"/>
  </r>
  <r>
    <n v="5000"/>
    <n v="10"/>
    <x v="2"/>
    <x v="0"/>
    <s v="USD"/>
    <n v="1463753302"/>
    <n v="1458569302"/>
    <b v="0"/>
    <n v="1"/>
    <b v="0"/>
    <s v="technology/web"/>
    <n v="2E-3"/>
    <n v="5000"/>
    <x v="2"/>
    <x v="7"/>
    <x v="577"/>
    <d v="2016-05-20T14:08:22"/>
  </r>
  <r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  <x v="578"/>
    <d v="2015-09-07T13:53:13"/>
  </r>
  <r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  <x v="579"/>
    <d v="2014-12-25T20:27:03"/>
  </r>
  <r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  <x v="580"/>
    <d v="2016-09-22T21:47:4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  <x v="583"/>
    <d v="2015-03-19T21:31:27"/>
  </r>
  <r>
    <n v="1000"/>
    <n v="10"/>
    <x v="2"/>
    <x v="0"/>
    <s v="USD"/>
    <n v="1426522316"/>
    <n v="1423933916"/>
    <b v="0"/>
    <n v="2"/>
    <b v="0"/>
    <s v="technology/web"/>
    <n v="0.01"/>
    <n v="500"/>
    <x v="2"/>
    <x v="7"/>
    <x v="584"/>
    <d v="2015-03-16T16:11:56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  <x v="586"/>
    <d v="2015-02-15T20:30:07"/>
  </r>
  <r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  <x v="587"/>
    <d v="2015-04-16T18:10:33"/>
  </r>
  <r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  <x v="588"/>
    <d v="2016-11-17T19:28:06"/>
  </r>
  <r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  <x v="589"/>
    <d v="2015-07-08T14:44:59"/>
  </r>
  <r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  <x v="590"/>
    <d v="2016-02-08T13:01:00"/>
  </r>
  <r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  <x v="591"/>
    <d v="2015-07-22T13:02:10"/>
  </r>
  <r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  <x v="592"/>
    <d v="2014-12-03T05:34:20"/>
  </r>
  <r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  <x v="593"/>
    <d v="2015-04-06T15:15:45"/>
  </r>
  <r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  <x v="594"/>
    <d v="2016-04-16T18:43:26"/>
  </r>
  <r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  <x v="595"/>
    <d v="2015-05-04T01:40:38"/>
  </r>
  <r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  <x v="596"/>
    <d v="2016-11-02T21:31:32"/>
  </r>
  <r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  <x v="597"/>
    <d v="2016-07-31T16:00:00"/>
  </r>
  <r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  <x v="598"/>
    <d v="2014-12-05T00:03:01"/>
  </r>
  <r>
    <n v="50000"/>
    <n v="31"/>
    <x v="2"/>
    <x v="0"/>
    <s v="USD"/>
    <n v="1425827760"/>
    <n v="1423769402"/>
    <b v="0"/>
    <n v="2"/>
    <b v="0"/>
    <s v="technology/web"/>
    <n v="6.2E-4"/>
    <n v="25000"/>
    <x v="2"/>
    <x v="7"/>
    <x v="599"/>
    <d v="2015-03-08T15:16:00"/>
  </r>
  <r>
    <n v="5000"/>
    <n v="100"/>
    <x v="1"/>
    <x v="0"/>
    <s v="USD"/>
    <n v="1431198562"/>
    <n v="1426014562"/>
    <b v="0"/>
    <n v="1"/>
    <b v="0"/>
    <s v="technology/web"/>
    <n v="0.02"/>
    <n v="5000"/>
    <x v="2"/>
    <x v="7"/>
    <x v="600"/>
    <d v="2015-05-09T19:09:22"/>
  </r>
  <r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  <x v="601"/>
    <d v="2014-12-26T20:35:39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  <x v="603"/>
    <d v="2014-08-14T15:20:23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  <x v="605"/>
    <d v="2015-08-23T08:35:08"/>
  </r>
  <r>
    <n v="5000"/>
    <n v="10"/>
    <x v="1"/>
    <x v="9"/>
    <s v="EUR"/>
    <n v="1432479600"/>
    <n v="1428507409"/>
    <b v="0"/>
    <n v="1"/>
    <b v="0"/>
    <s v="technology/web"/>
    <n v="2E-3"/>
    <n v="5000"/>
    <x v="2"/>
    <x v="7"/>
    <x v="606"/>
    <d v="2015-05-24T15:00:00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  <x v="608"/>
    <d v="2015-06-15T22:06:20"/>
  </r>
  <r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  <x v="609"/>
    <d v="2015-11-29T01:49:04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  <x v="613"/>
    <d v="2015-10-01T04:59:00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  <x v="617"/>
    <d v="2015-05-08T08:14:03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  <x v="619"/>
    <d v="2014-11-25T16:36:30"/>
  </r>
  <r>
    <n v="30000"/>
    <n v="300"/>
    <x v="1"/>
    <x v="5"/>
    <s v="CAD"/>
    <n v="1408986738"/>
    <n v="1405098738"/>
    <b v="0"/>
    <n v="1"/>
    <b v="0"/>
    <s v="technology/web"/>
    <n v="0.01"/>
    <n v="30000"/>
    <x v="2"/>
    <x v="7"/>
    <x v="620"/>
    <d v="2014-08-25T17:12:18"/>
  </r>
  <r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  <x v="621"/>
    <d v="2016-07-07T23:42:17"/>
  </r>
  <r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  <x v="622"/>
    <d v="2016-07-01T18:35:38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  <x v="626"/>
    <d v="2015-08-15T13:22:00"/>
  </r>
  <r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  <x v="627"/>
    <d v="2016-03-14T23:00:00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  <x v="629"/>
    <d v="2016-05-14T15:18:28"/>
  </r>
  <r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  <x v="630"/>
    <d v="2015-09-06T05:10:00"/>
  </r>
  <r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  <x v="631"/>
    <d v="2016-05-28T18:32:09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10000"/>
    <n v="1245"/>
    <x v="1"/>
    <x v="0"/>
    <s v="USD"/>
    <n v="1466204400"/>
    <n v="1463469062"/>
    <b v="0"/>
    <n v="25"/>
    <b v="0"/>
    <s v="technology/web"/>
    <n v="0.1245"/>
    <n v="400"/>
    <x v="2"/>
    <x v="7"/>
    <x v="633"/>
    <d v="2016-06-17T23:00:00"/>
  </r>
  <r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  <x v="634"/>
    <d v="2015-02-26T22:17:09"/>
  </r>
  <r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  <x v="635"/>
    <d v="2015-04-12T02:12:42"/>
  </r>
  <r>
    <n v="2000"/>
    <n v="4"/>
    <x v="1"/>
    <x v="1"/>
    <s v="GBP"/>
    <n v="1433587620"/>
    <n v="1430996150"/>
    <b v="0"/>
    <n v="1"/>
    <b v="0"/>
    <s v="technology/web"/>
    <n v="2E-3"/>
    <n v="2000"/>
    <x v="2"/>
    <x v="7"/>
    <x v="636"/>
    <d v="2015-06-06T10:47:00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  <x v="638"/>
    <d v="2017-03-25T13:14:22"/>
  </r>
  <r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  <x v="639"/>
    <d v="2014-10-13T13:59:55"/>
  </r>
  <r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  <x v="640"/>
    <d v="2016-11-24T23:00:00"/>
  </r>
  <r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  <x v="641"/>
    <d v="2015-08-13T13:40:48"/>
  </r>
  <r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  <x v="642"/>
    <d v="2015-08-19T15:37:54"/>
  </r>
  <r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  <x v="643"/>
    <d v="2015-05-31T15:24:35"/>
  </r>
  <r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  <x v="644"/>
    <d v="2014-10-29T01:00:00"/>
  </r>
  <r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  <x v="645"/>
    <d v="2016-08-12T00:37:54"/>
  </r>
  <r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  <x v="646"/>
    <d v="2014-08-11T20:27:47"/>
  </r>
  <r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  <x v="647"/>
    <d v="2016-03-17T17:25:49"/>
  </r>
  <r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  <x v="648"/>
    <d v="2014-10-14T16:38:28"/>
  </r>
  <r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  <x v="649"/>
    <d v="2014-09-16T21:53:33"/>
  </r>
  <r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  <x v="650"/>
    <d v="2014-12-19T01:53:04"/>
  </r>
  <r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  <x v="651"/>
    <d v="2014-12-13T00:25:11"/>
  </r>
  <r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  <x v="652"/>
    <d v="2016-12-01T17:34:10"/>
  </r>
  <r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  <x v="653"/>
    <d v="2015-08-20T14:50:40"/>
  </r>
  <r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  <x v="654"/>
    <d v="2015-07-08T22:58:33"/>
  </r>
  <r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  <x v="655"/>
    <d v="2015-03-12T21:58:32"/>
  </r>
  <r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  <x v="656"/>
    <d v="2016-04-17T18:18:39"/>
  </r>
  <r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  <x v="657"/>
    <d v="2015-12-23T20:17:52"/>
  </r>
  <r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  <x v="658"/>
    <d v="2015-07-26T18:00:00"/>
  </r>
  <r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  <x v="659"/>
    <d v="2015-08-23T14:14:55"/>
  </r>
  <r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  <x v="660"/>
    <d v="2014-11-09T18:47:59"/>
  </r>
  <r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  <x v="661"/>
    <d v="2016-10-23T15:29:19"/>
  </r>
  <r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  <x v="662"/>
    <d v="2015-01-16T10:30:47"/>
  </r>
  <r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  <x v="663"/>
    <d v="2015-07-18T20:14:16"/>
  </r>
  <r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  <x v="664"/>
    <d v="2015-04-13T15:59:35"/>
  </r>
  <r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  <x v="665"/>
    <d v="2017-01-13T17:04:21"/>
  </r>
  <r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  <x v="666"/>
    <d v="2014-08-17T19:58:18"/>
  </r>
  <r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  <x v="667"/>
    <d v="2016-10-29T08:57:43"/>
  </r>
  <r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  <x v="668"/>
    <d v="2015-05-11T19:57:02"/>
  </r>
  <r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  <x v="669"/>
    <d v="2016-07-06T15:00:58"/>
  </r>
  <r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  <x v="670"/>
    <d v="2016-06-19T08:10:00"/>
  </r>
  <r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  <x v="671"/>
    <d v="2015-01-14T04:00:00"/>
  </r>
  <r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  <x v="672"/>
    <d v="2015-01-01T04:59:00"/>
  </r>
  <r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  <x v="673"/>
    <d v="2014-09-01T20:10:17"/>
  </r>
  <r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  <x v="674"/>
    <d v="2014-08-12T02:47:07"/>
  </r>
  <r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  <x v="675"/>
    <d v="2015-01-01T06:59:00"/>
  </r>
  <r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  <x v="676"/>
    <d v="2015-02-07T18:26:21"/>
  </r>
  <r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  <x v="677"/>
    <d v="2016-06-28T09:41:35"/>
  </r>
  <r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  <x v="678"/>
    <d v="2016-05-21T09:02:18"/>
  </r>
  <r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  <x v="679"/>
    <d v="2016-09-03T16:41:49"/>
  </r>
  <r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  <x v="680"/>
    <d v="2014-09-17T12:02:11"/>
  </r>
  <r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  <x v="681"/>
    <d v="2016-10-26T19:20:04"/>
  </r>
  <r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  <x v="682"/>
    <d v="2017-03-14T17:22:02"/>
  </r>
  <r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  <x v="683"/>
    <d v="2016-10-31T21:36:04"/>
  </r>
  <r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  <x v="684"/>
    <d v="2014-07-25T03:00:00"/>
  </r>
  <r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  <x v="685"/>
    <d v="2015-01-12T20:47:52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  <x v="687"/>
    <d v="2017-02-05T18:00:53"/>
  </r>
  <r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  <x v="688"/>
    <d v="2015-10-15T02:30:53"/>
  </r>
  <r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  <x v="689"/>
    <d v="2016-12-08T04:59:00"/>
  </r>
  <r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  <x v="690"/>
    <d v="2016-09-09T06:00:00"/>
  </r>
  <r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  <x v="691"/>
    <d v="2015-07-01T00:40:46"/>
  </r>
  <r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  <x v="692"/>
    <d v="2016-12-22T09:01:03"/>
  </r>
  <r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  <x v="693"/>
    <d v="2015-04-30T19:23:47"/>
  </r>
  <r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  <x v="694"/>
    <d v="2017-02-01T15:55:59"/>
  </r>
  <r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  <x v="695"/>
    <d v="2014-10-31T12:30:20"/>
  </r>
  <r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  <x v="696"/>
    <d v="2014-07-25T22:15:02"/>
  </r>
  <r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  <x v="697"/>
    <d v="2016-02-03T12:33:09"/>
  </r>
  <r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  <x v="698"/>
    <d v="2014-09-18T02:00:00"/>
  </r>
  <r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  <x v="699"/>
    <d v="2013-11-22T16:00:00"/>
  </r>
  <r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  <x v="700"/>
    <d v="2017-01-10T16:31:21"/>
  </r>
  <r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  <x v="701"/>
    <d v="2014-07-23T15:54:40"/>
  </r>
  <r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  <x v="702"/>
    <d v="2016-11-24T18:26:27"/>
  </r>
  <r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  <x v="703"/>
    <d v="2017-01-31T23:32:00"/>
  </r>
  <r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  <x v="704"/>
    <d v="2017-02-20T04:37:48"/>
  </r>
  <r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  <x v="705"/>
    <d v="2017-01-21T11:47:5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  <x v="707"/>
    <d v="2017-01-01T15:55:27"/>
  </r>
  <r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  <x v="708"/>
    <d v="2014-09-13T13:56:40"/>
  </r>
  <r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  <x v="709"/>
    <d v="2014-12-05T00:59:19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  <x v="711"/>
    <d v="2016-12-14T12:01:08"/>
  </r>
  <r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  <x v="712"/>
    <d v="2016-02-14T16:20:32"/>
  </r>
  <r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  <x v="713"/>
    <d v="2016-06-05T12:42:12"/>
  </r>
  <r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  <x v="714"/>
    <d v="2017-02-28T18:54:42"/>
  </r>
  <r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  <x v="715"/>
    <d v="2015-11-05T03:10:40"/>
  </r>
  <r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  <x v="716"/>
    <d v="2014-12-01T00:00:00"/>
  </r>
  <r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  <x v="717"/>
    <d v="2014-09-05T20:30:02"/>
  </r>
  <r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  <x v="718"/>
    <d v="2017-02-18T05:59:00"/>
  </r>
  <r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  <x v="719"/>
    <d v="2016-02-23T00:57:56"/>
  </r>
  <r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  <x v="720"/>
    <d v="2012-01-29T15:34:51"/>
  </r>
  <r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  <x v="721"/>
    <d v="2014-08-01T13:43:27"/>
  </r>
  <r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  <x v="722"/>
    <d v="2012-04-08T18:19:38"/>
  </r>
  <r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  <x v="723"/>
    <d v="2015-07-30T03:59:00"/>
  </r>
  <r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  <x v="724"/>
    <d v="2011-06-30T15:19:23"/>
  </r>
  <r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  <x v="725"/>
    <d v="2015-12-13T15:01:52"/>
  </r>
  <r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  <x v="726"/>
    <d v="2013-04-12T01:01:27"/>
  </r>
  <r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  <x v="727"/>
    <d v="2013-01-14T21:20:00"/>
  </r>
  <r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  <x v="728"/>
    <d v="2011-08-21T20:05:57"/>
  </r>
  <r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  <x v="729"/>
    <d v="2012-09-19T04:27:41"/>
  </r>
  <r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  <x v="730"/>
    <d v="2011-12-07T17:53:11"/>
  </r>
  <r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  <x v="731"/>
    <d v="2012-01-22T06:00:00"/>
  </r>
  <r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  <x v="732"/>
    <d v="2013-09-29T10:11:01"/>
  </r>
  <r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  <x v="733"/>
    <d v="2013-12-20T10:04:52"/>
  </r>
  <r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  <x v="734"/>
    <d v="2015-05-09T05:00:00"/>
  </r>
  <r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  <x v="735"/>
    <d v="2014-12-04T00:39:00"/>
  </r>
  <r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  <x v="736"/>
    <d v="2013-11-21T04:59:00"/>
  </r>
  <r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  <x v="737"/>
    <d v="2014-02-14T20:00:00"/>
  </r>
  <r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  <x v="738"/>
    <d v="2014-12-01T04:59:00"/>
  </r>
  <r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  <x v="739"/>
    <d v="2014-08-11T12:03:49"/>
  </r>
  <r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  <x v="740"/>
    <d v="2015-06-21T03:31:22"/>
  </r>
  <r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  <x v="741"/>
    <d v="2013-06-11T15:33:26"/>
  </r>
  <r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  <x v="742"/>
    <d v="2014-03-21T21:01:52"/>
  </r>
  <r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  <x v="743"/>
    <d v="2012-04-16T21:00:00"/>
  </r>
  <r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  <x v="744"/>
    <d v="2012-12-13T22:58:23"/>
  </r>
  <r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  <x v="745"/>
    <d v="2013-05-03T13:44:05"/>
  </r>
  <r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  <x v="746"/>
    <d v="2012-09-23T03:59:00"/>
  </r>
  <r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  <x v="747"/>
    <d v="2015-01-15T10:54:00"/>
  </r>
  <r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  <x v="748"/>
    <d v="2014-08-10T20:19:26"/>
  </r>
  <r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  <x v="749"/>
    <d v="2017-01-28T22:35:30"/>
  </r>
  <r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  <x v="750"/>
    <d v="2013-02-24T21:04:32"/>
  </r>
  <r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  <x v="751"/>
    <d v="2011-08-04T15:07:55"/>
  </r>
  <r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  <x v="752"/>
    <d v="2016-10-16T11:00:00"/>
  </r>
  <r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  <x v="753"/>
    <d v="2015-02-14T14:09:51"/>
  </r>
  <r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  <x v="754"/>
    <d v="2013-01-05T17:58:41"/>
  </r>
  <r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  <x v="755"/>
    <d v="2013-05-20T00:41:00"/>
  </r>
  <r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  <x v="756"/>
    <d v="2011-04-18T17:24:19"/>
  </r>
  <r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  <x v="757"/>
    <d v="2012-12-06T01:18:34"/>
  </r>
  <r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  <x v="758"/>
    <d v="2010-10-08T20:04:28"/>
  </r>
  <r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  <x v="759"/>
    <d v="2014-07-09T07:55:3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  <x v="761"/>
    <d v="2014-02-02T18:02:06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  <x v="763"/>
    <d v="2013-08-15T10:43:28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  <x v="765"/>
    <d v="2014-10-19T13:01:24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  <x v="767"/>
    <d v="2015-05-21T03:26:5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  <x v="769"/>
    <d v="2013-12-26T23:54:54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  <x v="771"/>
    <d v="2016-01-30T19:46:42"/>
  </r>
  <r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  <x v="772"/>
    <d v="2009-11-01T03:59:00"/>
  </r>
  <r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  <x v="773"/>
    <d v="2015-05-10T23:01:00"/>
  </r>
  <r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  <x v="774"/>
    <d v="2014-02-23T18:43:38"/>
  </r>
  <r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  <x v="775"/>
    <d v="2011-12-16T01:26:35"/>
  </r>
  <r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  <x v="776"/>
    <d v="2015-10-11T05:00:00"/>
  </r>
  <r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  <x v="777"/>
    <d v="2013-07-31T23:32:57"/>
  </r>
  <r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  <x v="778"/>
    <d v="2014-04-30T16:51:20"/>
  </r>
  <r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  <x v="779"/>
    <d v="2010-10-15T04:00:00"/>
  </r>
  <r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  <x v="780"/>
    <d v="2011-05-03T16:10:25"/>
  </r>
  <r>
    <n v="800"/>
    <n v="1065.23"/>
    <x v="0"/>
    <x v="0"/>
    <s v="USD"/>
    <n v="1370649674"/>
    <n v="1368057674"/>
    <b v="0"/>
    <n v="25"/>
    <b v="1"/>
    <s v="music/rock"/>
    <n v="1.3315375"/>
    <n v="32"/>
    <x v="4"/>
    <x v="11"/>
    <x v="781"/>
    <d v="2013-06-08T00:01:14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  <x v="783"/>
    <d v="2012-04-27T22:00:00"/>
  </r>
  <r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  <x v="784"/>
    <d v="2014-03-17T02:35:19"/>
  </r>
  <r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  <x v="785"/>
    <d v="2013-02-28T14:15:15"/>
  </r>
  <r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  <x v="786"/>
    <d v="2012-05-11T15:47:00"/>
  </r>
  <r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  <x v="787"/>
    <d v="2013-11-01T15:03:46"/>
  </r>
  <r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  <x v="788"/>
    <d v="2012-07-07T03:59:00"/>
  </r>
  <r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  <x v="789"/>
    <d v="2013-01-21T07:59:00"/>
  </r>
  <r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  <x v="790"/>
    <d v="2013-02-01T01:08:59"/>
  </r>
  <r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  <x v="791"/>
    <d v="2013-11-13T05:59:00"/>
  </r>
  <r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  <x v="792"/>
    <d v="2013-11-07T21:58:03"/>
  </r>
  <r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  <x v="793"/>
    <d v="2013-07-03T04:59:00"/>
  </r>
  <r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  <x v="794"/>
    <d v="2011-09-05T17:06:00"/>
  </r>
  <r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  <x v="795"/>
    <d v="2012-04-07T04:59:00"/>
  </r>
  <r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  <x v="796"/>
    <d v="2013-09-15T21:10:00"/>
  </r>
  <r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  <x v="797"/>
    <d v="2012-04-29T04:00:00"/>
  </r>
  <r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  <x v="798"/>
    <d v="2014-09-30T14:09:47"/>
  </r>
  <r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  <x v="799"/>
    <d v="2012-04-27T16:00:46"/>
  </r>
  <r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  <x v="800"/>
    <d v="2014-09-11T10:24:14"/>
  </r>
  <r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  <x v="801"/>
    <d v="2011-07-01T19:05:20"/>
  </r>
  <r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  <x v="802"/>
    <d v="2012-09-17T04:05:00"/>
  </r>
  <r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  <x v="803"/>
    <d v="2011-05-29T01:00:00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  <x v="805"/>
    <d v="2011-07-16T23:00:00"/>
  </r>
  <r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  <x v="806"/>
    <d v="2011-09-07T16:35:39"/>
  </r>
  <r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  <x v="807"/>
    <d v="2017-03-01T02:00:00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  <x v="809"/>
    <d v="2014-01-19T20:00:30"/>
  </r>
  <r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  <x v="810"/>
    <d v="2012-09-01T01:21:02"/>
  </r>
  <r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  <x v="811"/>
    <d v="2013-07-10T16:52:00"/>
  </r>
  <r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  <x v="812"/>
    <d v="2013-03-01T13:58:00"/>
  </r>
  <r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  <x v="813"/>
    <d v="2012-07-20T23:02:45"/>
  </r>
  <r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  <x v="814"/>
    <d v="2011-05-31T18:04:00"/>
  </r>
  <r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  <x v="815"/>
    <d v="2014-11-01T22:01:43"/>
  </r>
  <r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  <x v="816"/>
    <d v="2013-04-09T06:30:00"/>
  </r>
  <r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  <x v="817"/>
    <d v="2012-03-11T04:59:00"/>
  </r>
  <r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  <x v="818"/>
    <d v="2012-08-07T17:01:00"/>
  </r>
  <r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  <x v="819"/>
    <d v="2013-12-21T04:44:00"/>
  </r>
  <r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  <x v="820"/>
    <d v="2014-06-09T05:00:00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  <x v="822"/>
    <d v="2012-10-05T22:44:10"/>
  </r>
  <r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  <x v="823"/>
    <d v="2015-03-22T22:20:52"/>
  </r>
  <r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  <x v="824"/>
    <d v="2010-04-18T06:59:00"/>
  </r>
  <r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  <x v="825"/>
    <d v="2012-10-29T07:21:24"/>
  </r>
  <r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  <x v="826"/>
    <d v="2012-03-25T23:55:30"/>
  </r>
  <r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  <x v="827"/>
    <d v="2012-02-14T19:49:00"/>
  </r>
  <r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  <x v="828"/>
    <d v="2012-06-25T16:24:00"/>
  </r>
  <r>
    <n v="500"/>
    <n v="520"/>
    <x v="0"/>
    <x v="1"/>
    <s v="GBP"/>
    <n v="1468437240"/>
    <n v="1463253240"/>
    <b v="0"/>
    <n v="16"/>
    <b v="1"/>
    <s v="music/rock"/>
    <n v="1.04"/>
    <n v="31.25"/>
    <x v="4"/>
    <x v="11"/>
    <x v="829"/>
    <d v="2016-07-13T19:14:00"/>
  </r>
  <r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  <x v="830"/>
    <d v="2013-03-22T11:37:05"/>
  </r>
  <r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  <x v="831"/>
    <d v="2012-04-27T15:31:34"/>
  </r>
  <r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  <x v="832"/>
    <d v="2012-01-21T08:13:00"/>
  </r>
  <r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  <x v="833"/>
    <d v="2014-04-19T21:04:35"/>
  </r>
  <r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  <x v="834"/>
    <d v="2013-07-01T03:59:00"/>
  </r>
  <r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  <x v="835"/>
    <d v="2012-05-19T03:00:00"/>
  </r>
  <r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  <x v="836"/>
    <d v="2013-10-07T01:21:58"/>
  </r>
  <r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  <x v="837"/>
    <d v="2014-05-01T23:57:42"/>
  </r>
  <r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  <x v="838"/>
    <d v="2012-01-17T21:33:05"/>
  </r>
  <r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  <x v="839"/>
    <d v="2012-09-22T18:19:16"/>
  </r>
  <r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  <x v="840"/>
    <d v="2016-09-24T05:26:27"/>
  </r>
  <r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  <x v="841"/>
    <d v="2014-11-10T21:07:43"/>
  </r>
  <r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  <x v="842"/>
    <d v="2013-10-14T03:59:00"/>
  </r>
  <r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  <x v="843"/>
    <d v="2016-12-08T08:00:00"/>
  </r>
  <r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  <x v="844"/>
    <d v="2014-11-01T04:59:00"/>
  </r>
  <r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  <x v="845"/>
    <d v="2016-09-05T03:59:00"/>
  </r>
  <r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  <x v="846"/>
    <d v="2014-03-10T14:00:00"/>
  </r>
  <r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  <x v="849"/>
    <d v="2015-03-16T02:34:24"/>
  </r>
  <r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  <x v="850"/>
    <d v="2016-04-25T04:59:00"/>
  </r>
  <r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  <x v="851"/>
    <d v="2016-07-31T19:45:00"/>
  </r>
  <r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  <x v="852"/>
    <d v="2016-10-24T21:00:00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  <x v="854"/>
    <d v="2016-12-28T05:05:46"/>
  </r>
  <r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  <x v="855"/>
    <d v="2016-07-24T03:00:17"/>
  </r>
  <r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  <x v="856"/>
    <d v="2016-10-25T19:00:00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  <x v="858"/>
    <d v="2015-04-15T22:59:00"/>
  </r>
  <r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  <x v="859"/>
    <d v="2015-06-04T00:00:00"/>
  </r>
  <r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  <x v="860"/>
    <d v="2013-11-22T12:35:13"/>
  </r>
  <r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  <x v="861"/>
    <d v="2016-09-16T23:10:04"/>
  </r>
  <r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  <x v="862"/>
    <d v="2013-11-11T14:19:08"/>
  </r>
  <r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  <x v="863"/>
    <d v="2012-02-12T02:49:26"/>
  </r>
  <r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  <x v="864"/>
    <d v="2013-10-16T09:59:00"/>
  </r>
  <r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  <x v="865"/>
    <d v="2013-01-16T18:33:17"/>
  </r>
  <r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  <x v="866"/>
    <d v="2015-02-28T15:10:00"/>
  </r>
  <r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  <x v="867"/>
    <d v="2009-12-01T04:59:00"/>
  </r>
  <r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  <x v="868"/>
    <d v="2014-01-07T00:39:58"/>
  </r>
  <r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  <x v="869"/>
    <d v="2013-04-08T19:17:37"/>
  </r>
  <r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  <x v="870"/>
    <d v="2013-09-01T00:32:03"/>
  </r>
  <r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  <x v="871"/>
    <d v="2013-11-29T14:28:15"/>
  </r>
  <r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  <x v="872"/>
    <d v="2011-03-10T19:48:47"/>
  </r>
  <r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  <x v="873"/>
    <d v="2012-11-11T05:00:40"/>
  </r>
  <r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  <x v="874"/>
    <d v="2013-05-04T14:00:34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  <x v="876"/>
    <d v="2013-02-04T11:55:27"/>
  </r>
  <r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  <x v="877"/>
    <d v="2013-12-19T18:56:00"/>
  </r>
  <r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  <x v="878"/>
    <d v="2010-12-23T05:35:24"/>
  </r>
  <r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  <x v="879"/>
    <d v="2012-05-29T19:55:05"/>
  </r>
  <r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  <x v="880"/>
    <d v="2012-10-30T07:42:18"/>
  </r>
  <r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  <x v="881"/>
    <d v="2012-01-14T06:01:26"/>
  </r>
  <r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  <x v="882"/>
    <d v="2011-09-06T20:39:10"/>
  </r>
  <r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  <x v="883"/>
    <d v="2016-03-02T22:27:15"/>
  </r>
  <r>
    <n v="2000"/>
    <n v="20"/>
    <x v="2"/>
    <x v="0"/>
    <s v="USD"/>
    <n v="1336789860"/>
    <n v="1331666146"/>
    <b v="0"/>
    <n v="2"/>
    <b v="0"/>
    <s v="music/indie rock"/>
    <n v="0.01"/>
    <n v="1000"/>
    <x v="4"/>
    <x v="14"/>
    <x v="884"/>
    <d v="2012-05-12T02:31:00"/>
  </r>
  <r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  <x v="885"/>
    <d v="2016-12-30T22:35:11"/>
  </r>
  <r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  <x v="886"/>
    <d v="2016-09-15T20:53:33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  <x v="888"/>
    <d v="2011-09-01T06:00:00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  <x v="889"/>
    <d v="2014-10-05T18:49:03"/>
  </r>
  <r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  <x v="890"/>
    <d v="2013-11-21T17:46:19"/>
  </r>
  <r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  <x v="891"/>
    <d v="2014-08-21T00:45:30"/>
  </r>
  <r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  <x v="892"/>
    <d v="2010-08-01T04:00:00"/>
  </r>
  <r>
    <n v="2000"/>
    <n v="200"/>
    <x v="2"/>
    <x v="0"/>
    <s v="USD"/>
    <n v="1427920363"/>
    <n v="1425331963"/>
    <b v="0"/>
    <n v="5"/>
    <b v="0"/>
    <s v="music/indie rock"/>
    <n v="0.1"/>
    <n v="400"/>
    <x v="4"/>
    <x v="14"/>
    <x v="893"/>
    <d v="2015-04-01T20:32:43"/>
  </r>
  <r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  <x v="894"/>
    <d v="2016-06-05T23:33:30"/>
  </r>
  <r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  <x v="895"/>
    <d v="2010-10-25T03:03:49"/>
  </r>
  <r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  <x v="896"/>
    <d v="2015-08-28T04:00:00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  <x v="898"/>
    <d v="2012-01-15T18:11:50"/>
  </r>
  <r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  <x v="899"/>
    <d v="2011-05-28T02:22:42"/>
  </r>
  <r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  <x v="900"/>
    <d v="2016-03-30T19:23:22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  <x v="902"/>
    <d v="2014-08-30T15:30:00"/>
  </r>
  <r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  <x v="903"/>
    <d v="2012-09-23T02:25:00"/>
  </r>
  <r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  <x v="904"/>
    <d v="2016-01-03T01:55:37"/>
  </r>
  <r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  <x v="905"/>
    <d v="2011-01-24T05:45:26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  <x v="909"/>
    <d v="2012-07-23T04:00:00"/>
  </r>
  <r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  <x v="910"/>
    <d v="2017-03-03T13:05:19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  <x v="912"/>
    <d v="2012-12-11T03:37:27"/>
  </r>
  <r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  <x v="913"/>
    <d v="2012-05-05T03:20:19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  <x v="915"/>
    <d v="2012-03-01T04:59:00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  <x v="917"/>
    <d v="2014-07-14T02:30:00"/>
  </r>
  <r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  <x v="918"/>
    <d v="2014-12-01T22:59:21"/>
  </r>
  <r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  <x v="919"/>
    <d v="2012-12-19T15:24:05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15000"/>
    <n v="4635"/>
    <x v="2"/>
    <x v="0"/>
    <s v="USD"/>
    <n v="1323666376"/>
    <n v="1320033976"/>
    <b v="0"/>
    <n v="20"/>
    <b v="0"/>
    <s v="music/jazz"/>
    <n v="0.309"/>
    <n v="750"/>
    <x v="4"/>
    <x v="13"/>
    <x v="921"/>
    <d v="2011-12-12T05:06:16"/>
  </r>
  <r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  <x v="922"/>
    <d v="2014-10-01T12:43:13"/>
  </r>
  <r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  <x v="923"/>
    <d v="2014-11-22T00:02:03"/>
  </r>
  <r>
    <n v="3000"/>
    <n v="327"/>
    <x v="2"/>
    <x v="0"/>
    <s v="USD"/>
    <n v="1360795069"/>
    <n v="1358203069"/>
    <b v="0"/>
    <n v="15"/>
    <b v="0"/>
    <s v="music/jazz"/>
    <n v="0.109"/>
    <n v="200"/>
    <x v="4"/>
    <x v="13"/>
    <x v="924"/>
    <d v="2013-02-13T22:37:49"/>
  </r>
  <r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  <x v="925"/>
    <d v="2013-11-27T22:08:31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  <x v="928"/>
    <d v="2012-11-18T00:00:00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  <x v="930"/>
    <d v="2010-06-25T21:32:00"/>
  </r>
  <r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  <x v="931"/>
    <d v="2014-03-16T22:00:00"/>
  </r>
  <r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  <x v="932"/>
    <d v="2013-03-22T22:15:45"/>
  </r>
  <r>
    <n v="2000"/>
    <n v="120"/>
    <x v="2"/>
    <x v="0"/>
    <s v="USD"/>
    <n v="1399867409"/>
    <n v="1394683409"/>
    <b v="0"/>
    <n v="2"/>
    <b v="0"/>
    <s v="music/jazz"/>
    <n v="0.06"/>
    <n v="1000"/>
    <x v="4"/>
    <x v="13"/>
    <x v="933"/>
    <d v="2014-05-12T04:03:29"/>
  </r>
  <r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  <x v="934"/>
    <d v="2014-05-04T06:00:00"/>
  </r>
  <r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  <x v="935"/>
    <d v="2016-01-29T08:00:29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  <x v="937"/>
    <d v="2013-11-03T20:09:17"/>
  </r>
  <r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  <x v="938"/>
    <d v="2012-09-02T11:30:48"/>
  </r>
  <r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  <x v="939"/>
    <d v="2013-06-30T19:58:00"/>
  </r>
  <r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  <x v="940"/>
    <d v="2015-08-11T00:12:06"/>
  </r>
  <r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  <x v="941"/>
    <d v="2017-02-10T02:19:05"/>
  </r>
  <r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  <x v="942"/>
    <d v="2016-02-18T20:14:20"/>
  </r>
  <r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  <x v="943"/>
    <d v="2016-11-29T17:01:45"/>
  </r>
  <r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  <x v="944"/>
    <d v="2016-04-18T14:00:00"/>
  </r>
  <r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  <x v="945"/>
    <d v="2017-02-18T23:59:00"/>
  </r>
  <r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  <x v="946"/>
    <d v="2016-09-09T18:00:4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4000"/>
    <n v="480"/>
    <x v="2"/>
    <x v="9"/>
    <s v="EUR"/>
    <n v="1457812364"/>
    <n v="1455220364"/>
    <b v="0"/>
    <n v="8"/>
    <b v="0"/>
    <s v="technology/wearables"/>
    <n v="0.12"/>
    <n v="500"/>
    <x v="2"/>
    <x v="8"/>
    <x v="948"/>
    <d v="2016-03-12T19:52:44"/>
  </r>
  <r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  <x v="949"/>
    <d v="2016-02-21T01:02:56"/>
  </r>
  <r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  <x v="950"/>
    <d v="2016-01-17T18:01:01"/>
  </r>
  <r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  <x v="951"/>
    <d v="2016-06-04T15:41:12"/>
  </r>
  <r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  <x v="952"/>
    <d v="2016-11-18T15:43:32"/>
  </r>
  <r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  <x v="953"/>
    <d v="2015-01-25T03:56:39"/>
  </r>
  <r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  <x v="954"/>
    <d v="2015-08-20T20:00:39"/>
  </r>
  <r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  <x v="955"/>
    <d v="2016-09-13T07:05:00"/>
  </r>
  <r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  <x v="956"/>
    <d v="2015-04-26T20:55:59"/>
  </r>
  <r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  <x v="957"/>
    <d v="2016-11-17T14:15:33"/>
  </r>
  <r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  <x v="958"/>
    <d v="2015-04-10T04:59:00"/>
  </r>
  <r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  <x v="959"/>
    <d v="2015-01-19T04:11:05"/>
  </r>
  <r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  <x v="960"/>
    <d v="2017-03-14T14:02:35"/>
  </r>
  <r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  <x v="961"/>
    <d v="2017-02-20T19:00:00"/>
  </r>
  <r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  <x v="962"/>
    <d v="2016-02-11T17:05:53"/>
  </r>
  <r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  <x v="963"/>
    <d v="2016-10-17T15:15:19"/>
  </r>
  <r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  <x v="964"/>
    <d v="2015-09-01T15:05:19"/>
  </r>
  <r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  <x v="965"/>
    <d v="2016-10-26T03:59:00"/>
  </r>
  <r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  <x v="966"/>
    <d v="2016-10-06T15:15:32"/>
  </r>
  <r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  <x v="967"/>
    <d v="2016-04-22T05:06:14"/>
  </r>
  <r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  <x v="968"/>
    <d v="2014-08-15T20:20:34"/>
  </r>
  <r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  <x v="969"/>
    <d v="2017-02-09T07:16:47"/>
  </r>
  <r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  <x v="970"/>
    <d v="2017-01-23T04:59:00"/>
  </r>
  <r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  <x v="971"/>
    <d v="2015-06-01T17:01:00"/>
  </r>
  <r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  <x v="972"/>
    <d v="2014-09-04T06:59:00"/>
  </r>
  <r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  <x v="973"/>
    <d v="2015-11-09T01:21:33"/>
  </r>
  <r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  <x v="974"/>
    <d v="2016-03-25T16:59:16"/>
  </r>
  <r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  <x v="975"/>
    <d v="2016-06-28T16:43:05"/>
  </r>
  <r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  <x v="976"/>
    <d v="2015-08-14T01:24:57"/>
  </r>
  <r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  <x v="977"/>
    <d v="2016-02-21T22:36:37"/>
  </r>
  <r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  <x v="978"/>
    <d v="2016-02-25T07:25:01"/>
  </r>
  <r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  <x v="979"/>
    <d v="2016-06-20T18:59:00"/>
  </r>
  <r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  <x v="980"/>
    <d v="2014-11-30T22:42:02"/>
  </r>
  <r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  <x v="981"/>
    <d v="2014-08-09T22:43:42"/>
  </r>
  <r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  <x v="982"/>
    <d v="2016-10-02T18:04:46"/>
  </r>
  <r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  <x v="983"/>
    <d v="2016-08-23T20:54:00"/>
  </r>
  <r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  <x v="984"/>
    <d v="2015-03-28T01:46:48"/>
  </r>
  <r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  <x v="985"/>
    <d v="2015-12-31T23:00:00"/>
  </r>
  <r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  <x v="986"/>
    <d v="2016-01-10T00:00:00"/>
  </r>
  <r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  <x v="987"/>
    <d v="2014-06-23T07:04:10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  <x v="989"/>
    <d v="2016-09-28T22:24:55"/>
  </r>
  <r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  <x v="990"/>
    <d v="2014-09-03T18:49:24"/>
  </r>
  <r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  <x v="991"/>
    <d v="2016-07-12T18:51:00"/>
  </r>
  <r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  <x v="992"/>
    <d v="2016-05-07T21:11:59"/>
  </r>
  <r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  <x v="993"/>
    <d v="2016-11-12T05:00:00"/>
  </r>
  <r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  <x v="994"/>
    <d v="2014-11-30T22:59:00"/>
  </r>
  <r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  <x v="995"/>
    <d v="2014-11-29T16:00:00"/>
  </r>
  <r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  <x v="996"/>
    <d v="2014-07-27T15:27:00"/>
  </r>
  <r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  <x v="997"/>
    <d v="2014-11-28T03:28:17"/>
  </r>
  <r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  <x v="998"/>
    <d v="2015-11-19T05:03:21"/>
  </r>
  <r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  <x v="999"/>
    <d v="2014-11-13T08:02:00"/>
  </r>
  <r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  <x v="1000"/>
    <d v="2017-03-15T00:26:00"/>
  </r>
  <r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  <x v="1001"/>
    <d v="2017-01-30T17:16:53"/>
  </r>
  <r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  <x v="1002"/>
    <d v="2015-12-17T05:59:00"/>
  </r>
  <r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  <x v="1003"/>
    <d v="2017-03-16T16:01:01"/>
  </r>
  <r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  <x v="1004"/>
    <d v="2016-02-18T17:00:27"/>
  </r>
  <r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  <x v="1005"/>
    <d v="2015-10-30T14:59:43"/>
  </r>
  <r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  <x v="1006"/>
    <d v="2014-12-12T07:11:00"/>
  </r>
  <r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  <x v="1007"/>
    <d v="2016-12-14T15:00:23"/>
  </r>
  <r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  <x v="1008"/>
    <d v="2016-12-28T19:25:15"/>
  </r>
  <r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  <x v="1009"/>
    <d v="2016-06-19T14:30:46"/>
  </r>
  <r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  <x v="1010"/>
    <d v="2016-09-05T02:59:00"/>
  </r>
  <r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  <x v="1011"/>
    <d v="2014-12-18T21:33:15"/>
  </r>
  <r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  <x v="1012"/>
    <d v="2017-01-24T10:34:12"/>
  </r>
  <r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  <x v="1013"/>
    <d v="2015-12-29T20:00:00"/>
  </r>
  <r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  <x v="1014"/>
    <d v="2015-01-01T00:03:35"/>
  </r>
  <r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  <x v="1015"/>
    <d v="2015-11-25T22:04:55"/>
  </r>
  <r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  <x v="1016"/>
    <d v="2016-04-07T01:34:16"/>
  </r>
  <r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  <x v="1017"/>
    <d v="2015-11-21T17:12:15"/>
  </r>
  <r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  <x v="1018"/>
    <d v="2016-07-14T11:48:53"/>
  </r>
  <r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  <x v="1019"/>
    <d v="2015-02-04T23:22:29"/>
  </r>
  <r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  <x v="1020"/>
    <d v="2015-06-02T00:47:00"/>
  </r>
  <r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  <x v="1021"/>
    <d v="2015-10-17T04:00:00"/>
  </r>
  <r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  <x v="1022"/>
    <d v="2015-05-17T15:31:17"/>
  </r>
  <r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  <x v="1023"/>
    <d v="2015-06-20T22:04:21"/>
  </r>
  <r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  <x v="1024"/>
    <d v="2016-01-31T13:56:03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  <x v="1025"/>
    <d v="2015-03-16T19:00:37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  <x v="1026"/>
    <d v="2016-03-31T08:46:56"/>
  </r>
  <r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  <x v="1027"/>
    <d v="2014-10-23T00:49:07"/>
  </r>
  <r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  <x v="1028"/>
    <d v="2017-03-06T20:00:00"/>
  </r>
  <r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  <x v="1029"/>
    <d v="2015-04-04T21:59:00"/>
  </r>
  <r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  <x v="1030"/>
    <d v="2016-09-12T11:35:49"/>
  </r>
  <r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  <x v="1031"/>
    <d v="2015-12-16T18:20:10"/>
  </r>
  <r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  <x v="1032"/>
    <d v="2016-06-23T16:00:25"/>
  </r>
  <r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  <x v="1033"/>
    <d v="2016-12-12T17:34:40"/>
  </r>
  <r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  <x v="1034"/>
    <d v="2016-08-05T03:59:00"/>
  </r>
  <r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  <x v="1035"/>
    <d v="2015-02-11T15:23:40"/>
  </r>
  <r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  <x v="1036"/>
    <d v="2013-01-07T08:00:00"/>
  </r>
  <r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  <x v="1037"/>
    <d v="2015-05-18T05:00:00"/>
  </r>
  <r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  <x v="1038"/>
    <d v="2016-03-19T04:33:43"/>
  </r>
  <r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  <x v="1039"/>
    <d v="2016-12-13T07:59:00"/>
  </r>
  <r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  <x v="1040"/>
    <d v="2016-08-27T17:00:09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  <x v="1042"/>
    <d v="2014-09-12T10:00:00"/>
  </r>
  <r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  <x v="1043"/>
    <d v="2015-05-20T06:04:15"/>
  </r>
  <r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  <x v="1044"/>
    <d v="2015-03-05T20:27:00"/>
  </r>
  <r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  <x v="1045"/>
    <d v="2014-08-23T20:59:10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  <x v="1047"/>
    <d v="2014-11-05T20:38:35"/>
  </r>
  <r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  <x v="1048"/>
    <d v="2016-09-25T01:16:29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500"/>
    <n v="15"/>
    <x v="1"/>
    <x v="0"/>
    <s v="USD"/>
    <n v="1488773332"/>
    <n v="1486613332"/>
    <b v="0"/>
    <n v="1"/>
    <b v="0"/>
    <s v="journalism/audio"/>
    <n v="0.01"/>
    <n v="1500"/>
    <x v="5"/>
    <x v="16"/>
    <x v="1053"/>
    <d v="2017-03-06T04:08:52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5000"/>
    <n v="50"/>
    <x v="1"/>
    <x v="0"/>
    <s v="USD"/>
    <n v="1429134893"/>
    <n v="1426542893"/>
    <b v="0"/>
    <n v="1"/>
    <b v="0"/>
    <s v="journalism/audio"/>
    <n v="0.01"/>
    <n v="5000"/>
    <x v="5"/>
    <x v="16"/>
    <x v="1060"/>
    <d v="2015-04-15T21:54:53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  <x v="1062"/>
    <d v="2016-07-12T19:22:21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  <x v="1064"/>
    <d v="2013-07-07T05:28:23"/>
  </r>
  <r>
    <n v="3000"/>
    <n v="81"/>
    <x v="2"/>
    <x v="2"/>
    <s v="AUD"/>
    <n v="1392800922"/>
    <n v="1390381722"/>
    <b v="0"/>
    <n v="5"/>
    <b v="0"/>
    <s v="games/video games"/>
    <n v="2.7E-2"/>
    <n v="600"/>
    <x v="6"/>
    <x v="17"/>
    <x v="1065"/>
    <d v="2014-02-19T09:08:42"/>
  </r>
  <r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  <x v="1066"/>
    <d v="2013-08-04T23:06:22"/>
  </r>
  <r>
    <n v="500"/>
    <n v="130"/>
    <x v="2"/>
    <x v="0"/>
    <s v="USD"/>
    <n v="1387657931"/>
    <n v="1385065931"/>
    <b v="0"/>
    <n v="10"/>
    <b v="0"/>
    <s v="games/video games"/>
    <n v="0.26"/>
    <n v="50"/>
    <x v="6"/>
    <x v="17"/>
    <x v="1067"/>
    <d v="2013-12-21T20:32:11"/>
  </r>
  <r>
    <n v="30000"/>
    <n v="45"/>
    <x v="2"/>
    <x v="0"/>
    <s v="USD"/>
    <n v="1460274864"/>
    <n v="1457686464"/>
    <b v="0"/>
    <n v="4"/>
    <b v="0"/>
    <s v="games/video games"/>
    <n v="1.5E-3"/>
    <n v="7500"/>
    <x v="6"/>
    <x v="17"/>
    <x v="1068"/>
    <d v="2016-04-10T07:54:24"/>
  </r>
  <r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  <x v="1069"/>
    <d v="2013-11-26T06:30:59"/>
  </r>
  <r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  <x v="1070"/>
    <d v="2012-10-01T00:17:02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  <x v="1072"/>
    <d v="2014-02-05T19:58:17"/>
  </r>
  <r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  <x v="1073"/>
    <d v="2011-10-16T23:09:01"/>
  </r>
  <r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  <x v="1074"/>
    <d v="2014-01-04T04:09:05"/>
  </r>
  <r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  <x v="1075"/>
    <d v="2012-05-06T21:41:56"/>
  </r>
  <r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  <x v="1076"/>
    <d v="2014-09-11T09:04:10"/>
  </r>
  <r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  <x v="1077"/>
    <d v="2016-01-14T04:00:11"/>
  </r>
  <r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  <x v="1078"/>
    <d v="2011-07-22T04:42:01"/>
  </r>
  <r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  <x v="1079"/>
    <d v="2016-05-14T13:35:36"/>
  </r>
  <r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  <x v="1080"/>
    <d v="2014-05-11T03:18:53"/>
  </r>
  <r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  <x v="1081"/>
    <d v="2015-01-28T22:14:52"/>
  </r>
  <r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  <x v="1082"/>
    <d v="2012-08-10T21:44:48"/>
  </r>
  <r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  <x v="1083"/>
    <d v="2014-08-02T15:49:43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  <x v="1085"/>
    <d v="2016-03-14T15:06:15"/>
  </r>
  <r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  <x v="1086"/>
    <d v="2014-08-24T20:48:11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  <x v="1088"/>
    <d v="2014-04-24T19:11:07"/>
  </r>
  <r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  <x v="1089"/>
    <d v="2015-06-26T04:32:55"/>
  </r>
  <r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  <x v="1090"/>
    <d v="2015-05-29T04:27:33"/>
  </r>
  <r>
    <n v="200"/>
    <n v="25"/>
    <x v="2"/>
    <x v="1"/>
    <s v="GBP"/>
    <n v="1460313672"/>
    <n v="1457725272"/>
    <b v="0"/>
    <n v="2"/>
    <b v="0"/>
    <s v="games/video games"/>
    <n v="0.125"/>
    <n v="100"/>
    <x v="6"/>
    <x v="17"/>
    <x v="1091"/>
    <d v="2016-04-10T18:41:12"/>
  </r>
  <r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  <x v="1092"/>
    <d v="2013-01-06T00:37:18"/>
  </r>
  <r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  <x v="1093"/>
    <d v="2016-02-11T23:22:17"/>
  </r>
  <r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  <x v="1094"/>
    <d v="2011-10-09T17:07:13"/>
  </r>
  <r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  <x v="1095"/>
    <d v="2013-08-30T12:53:40"/>
  </r>
  <r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  <x v="1096"/>
    <d v="2014-10-04T03:30:00"/>
  </r>
  <r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  <x v="1097"/>
    <d v="2014-03-02T19:01:17"/>
  </r>
  <r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  <x v="1098"/>
    <d v="2014-04-13T18:18:15"/>
  </r>
  <r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  <x v="1099"/>
    <d v="2015-05-13T20:04:28"/>
  </r>
  <r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  <x v="1100"/>
    <d v="2016-02-14T02:39:31"/>
  </r>
  <r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  <x v="1101"/>
    <d v="2016-07-14T18:12:00"/>
  </r>
  <r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  <x v="1102"/>
    <d v="2013-12-09T05:59:00"/>
  </r>
  <r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  <x v="1103"/>
    <d v="2016-06-18T05:19:50"/>
  </r>
  <r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  <x v="1104"/>
    <d v="2014-06-11T09:50:21"/>
  </r>
  <r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  <x v="1105"/>
    <d v="2014-03-24T02:15:27"/>
  </r>
  <r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  <x v="1106"/>
    <d v="2012-04-04T16:46:15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  <x v="1108"/>
    <d v="2012-04-13T14:17:15"/>
  </r>
  <r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  <x v="1109"/>
    <d v="2016-11-18T19:03:10"/>
  </r>
  <r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  <x v="1110"/>
    <d v="2012-12-07T22:23:42"/>
  </r>
  <r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  <x v="1111"/>
    <d v="2016-01-08T04:53:10"/>
  </r>
  <r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  <x v="1112"/>
    <d v="2015-01-19T08:30:00"/>
  </r>
  <r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  <x v="1113"/>
    <d v="2014-08-14T23:27:00"/>
  </r>
  <r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  <x v="1114"/>
    <d v="2013-10-09T08:18:07"/>
  </r>
  <r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  <x v="1115"/>
    <d v="2016-03-30T15:41:35"/>
  </r>
  <r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  <x v="1116"/>
    <d v="2012-06-09T20:20:08"/>
  </r>
  <r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  <x v="1117"/>
    <d v="2015-12-25T14:21:53"/>
  </r>
  <r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  <x v="1118"/>
    <d v="2014-04-05T02:59:39"/>
  </r>
  <r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  <x v="1119"/>
    <d v="2014-04-06T19:01:04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  <x v="1121"/>
    <d v="2016-03-13T21:25:16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  <x v="1123"/>
    <d v="2014-04-19T12:34:08"/>
  </r>
  <r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  <x v="1124"/>
    <d v="2015-04-30T16:00:51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  <x v="1126"/>
    <d v="2016-07-14T07:51:34"/>
  </r>
  <r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  <x v="1127"/>
    <d v="2014-11-14T21:30:00"/>
  </r>
  <r>
    <n v="1000"/>
    <n v="1"/>
    <x v="2"/>
    <x v="1"/>
    <s v="GBP"/>
    <n v="1407425717"/>
    <n v="1404833717"/>
    <b v="0"/>
    <n v="1"/>
    <b v="0"/>
    <s v="games/mobile games"/>
    <n v="1E-3"/>
    <n v="1000"/>
    <x v="6"/>
    <x v="18"/>
    <x v="1128"/>
    <d v="2014-08-07T15:35:17"/>
  </r>
  <r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  <x v="1129"/>
    <d v="2016-06-05T06:21:33"/>
  </r>
  <r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  <x v="1130"/>
    <d v="2014-11-26T00:55:00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  <x v="1132"/>
    <d v="2017-01-01T02:46:11"/>
  </r>
  <r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  <x v="1133"/>
    <d v="2014-07-31T09:46:21"/>
  </r>
  <r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  <x v="1134"/>
    <d v="2014-11-29T04:33:00"/>
  </r>
  <r>
    <n v="1000"/>
    <n v="50"/>
    <x v="2"/>
    <x v="12"/>
    <s v="EUR"/>
    <n v="1470527094"/>
    <n v="1467935094"/>
    <b v="0"/>
    <n v="1"/>
    <b v="0"/>
    <s v="games/mobile games"/>
    <n v="0.05"/>
    <n v="1000"/>
    <x v="6"/>
    <x v="18"/>
    <x v="1135"/>
    <d v="2016-08-06T23:44:54"/>
  </r>
  <r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  <x v="1136"/>
    <d v="2015-12-19T16:07:09"/>
  </r>
  <r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  <x v="1137"/>
    <d v="2016-04-23T19:40:21"/>
  </r>
  <r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  <x v="1138"/>
    <d v="2017-01-21T21:45:31"/>
  </r>
  <r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  <x v="1139"/>
    <d v="2015-01-01T08:20:26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  <x v="1143"/>
    <d v="2015-12-17T04:38:46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  <x v="1145"/>
    <d v="2014-10-02T17:56:32"/>
  </r>
  <r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  <x v="1146"/>
    <d v="2014-05-02T22:52:53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  <x v="1148"/>
    <d v="2016-12-01T05:06:21"/>
  </r>
  <r>
    <n v="50000"/>
    <n v="75"/>
    <x v="2"/>
    <x v="0"/>
    <s v="USD"/>
    <n v="1466096566"/>
    <n v="1463504566"/>
    <b v="0"/>
    <n v="2"/>
    <b v="0"/>
    <s v="food/food trucks"/>
    <n v="1.5E-3"/>
    <n v="25000"/>
    <x v="7"/>
    <x v="19"/>
    <x v="1149"/>
    <d v="2016-06-16T17:02:46"/>
  </r>
  <r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  <x v="1150"/>
    <d v="2016-01-08T22:54:35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  <x v="1152"/>
    <d v="2015-05-15T17:01:52"/>
  </r>
  <r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  <x v="1153"/>
    <d v="2015-06-18T17:08:25"/>
  </r>
  <r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  <x v="1154"/>
    <d v="2015-09-06T02:36:46"/>
  </r>
  <r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  <x v="1155"/>
    <d v="2014-08-14T18:20:08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  <x v="1157"/>
    <d v="2014-12-05T16:04:40"/>
  </r>
  <r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  <x v="1158"/>
    <d v="2014-12-09T02:12:08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  <x v="1160"/>
    <d v="2015-03-28T02:43:06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  <x v="1162"/>
    <d v="2014-09-25T16:24:24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  <x v="1165"/>
    <d v="2014-07-06T05:08:50"/>
  </r>
  <r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  <x v="1166"/>
    <d v="2015-06-26T04:00:00"/>
  </r>
  <r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  <x v="1167"/>
    <d v="2014-09-12T17:38:15"/>
  </r>
  <r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  <x v="1168"/>
    <d v="2016-09-22T01:17:45"/>
  </r>
  <r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  <x v="1169"/>
    <d v="2015-02-22T08:29:23"/>
  </r>
  <r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  <x v="1170"/>
    <d v="2015-05-30T21:26:11"/>
  </r>
  <r>
    <n v="25000"/>
    <n v="25"/>
    <x v="2"/>
    <x v="0"/>
    <s v="USD"/>
    <n v="1415909927"/>
    <n v="1414351127"/>
    <b v="0"/>
    <n v="1"/>
    <b v="0"/>
    <s v="food/food trucks"/>
    <n v="1E-3"/>
    <n v="25000"/>
    <x v="7"/>
    <x v="19"/>
    <x v="1171"/>
    <d v="2014-11-13T20:18:47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  <x v="1173"/>
    <d v="2015-08-03T04:27:37"/>
  </r>
  <r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  <x v="1174"/>
    <d v="2016-05-08T20:12:07"/>
  </r>
  <r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  <x v="1175"/>
    <d v="2015-07-15T17:28:59"/>
  </r>
  <r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  <x v="1176"/>
    <d v="2017-03-06T13:00:00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  <x v="1178"/>
    <d v="2014-08-16T21:44:12"/>
  </r>
  <r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  <x v="1179"/>
    <d v="2015-10-28T17:17:07"/>
  </r>
  <r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  <x v="1180"/>
    <d v="2014-06-28T19:21:54"/>
  </r>
  <r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  <x v="1181"/>
    <d v="2015-03-01T08:08:41"/>
  </r>
  <r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  <x v="1182"/>
    <d v="2017-01-12T16:42:00"/>
  </r>
  <r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  <x v="1183"/>
    <d v="2016-11-02T03:59:00"/>
  </r>
  <r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  <x v="1184"/>
    <d v="2017-02-06T14:23:31"/>
  </r>
  <r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  <x v="1185"/>
    <d v="2015-06-08T04:00:00"/>
  </r>
  <r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  <x v="1186"/>
    <d v="2015-06-01T22:42:00"/>
  </r>
  <r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  <x v="1187"/>
    <d v="2015-05-17T18:00:00"/>
  </r>
  <r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  <x v="1188"/>
    <d v="2016-12-28T16:49:00"/>
  </r>
  <r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  <x v="1189"/>
    <d v="2016-06-29T23:29:55"/>
  </r>
  <r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  <x v="1190"/>
    <d v="2014-08-31T15:58:45"/>
  </r>
  <r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  <x v="1191"/>
    <d v="2016-03-20T13:29:20"/>
  </r>
  <r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  <x v="1192"/>
    <d v="2017-02-11T12:09:38"/>
  </r>
  <r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  <x v="1193"/>
    <d v="2016-04-09T17:37:33"/>
  </r>
  <r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  <x v="1194"/>
    <d v="2015-04-08T11:42:59"/>
  </r>
  <r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  <x v="1195"/>
    <d v="2015-12-20T09:00:00"/>
  </r>
  <r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  <x v="1196"/>
    <d v="2015-12-18T19:38:59"/>
  </r>
  <r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  <x v="1197"/>
    <d v="2016-06-13T05:59:00"/>
  </r>
  <r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  <x v="1198"/>
    <d v="2015-12-31T03:00:00"/>
  </r>
  <r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  <x v="1199"/>
    <d v="2015-07-08T18:30:00"/>
  </r>
  <r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  <x v="1200"/>
    <d v="2015-04-16T11:27:36"/>
  </r>
  <r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  <x v="1201"/>
    <d v="2016-07-15T14:34:06"/>
  </r>
  <r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  <x v="1202"/>
    <d v="2015-06-27T06:55:54"/>
  </r>
  <r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  <x v="1203"/>
    <d v="2015-05-31T14:45:27"/>
  </r>
  <r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  <x v="1204"/>
    <d v="2015-12-04T05:00:00"/>
  </r>
  <r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  <x v="1205"/>
    <d v="2015-06-13T12:09:11"/>
  </r>
  <r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  <x v="1206"/>
    <d v="2017-03-11T13:29:00"/>
  </r>
  <r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  <x v="1207"/>
    <d v="2016-03-31T10:00:00"/>
  </r>
  <r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  <x v="1208"/>
    <d v="2016-03-24T16:01:04"/>
  </r>
  <r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  <x v="1209"/>
    <d v="2017-02-25T20:18:25"/>
  </r>
  <r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  <x v="1210"/>
    <d v="2015-05-31T21:00:00"/>
  </r>
  <r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  <x v="1211"/>
    <d v="2016-06-09T20:47:41"/>
  </r>
  <r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  <x v="1212"/>
    <d v="2015-11-27T01:00:00"/>
  </r>
  <r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  <x v="1213"/>
    <d v="2017-01-31T18:08:20"/>
  </r>
  <r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  <x v="1214"/>
    <d v="2015-06-09T20:10:05"/>
  </r>
  <r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  <x v="1215"/>
    <d v="2014-05-30T22:09:16"/>
  </r>
  <r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  <x v="1216"/>
    <d v="2015-10-02T23:03:00"/>
  </r>
  <r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  <x v="1217"/>
    <d v="2016-07-14T19:25:40"/>
  </r>
  <r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  <x v="1218"/>
    <d v="2015-11-01T03:00:00"/>
  </r>
  <r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  <x v="1219"/>
    <d v="2016-10-20T11:05:13"/>
  </r>
  <r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  <x v="1220"/>
    <d v="2015-08-25T15:05:12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  <x v="1221"/>
    <d v="2016-12-04T00:00:00"/>
  </r>
  <r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  <x v="1222"/>
    <d v="2016-04-01T04:00:00"/>
  </r>
  <r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  <x v="1223"/>
    <d v="2016-11-10T05:15:09"/>
  </r>
  <r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  <x v="1224"/>
    <d v="2014-06-06T13:11:42"/>
  </r>
  <r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  <x v="1225"/>
    <d v="2013-10-22T21:44:38"/>
  </r>
  <r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  <x v="1226"/>
    <d v="2014-04-21T01:00:00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  <x v="1228"/>
    <d v="2011-09-28T17:30:08"/>
  </r>
  <r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  <x v="1229"/>
    <d v="2012-04-16T16:00:00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  <x v="1232"/>
    <d v="2013-10-06T20:21:10"/>
  </r>
  <r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  <x v="1233"/>
    <d v="2012-02-21T22:46:14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  <x v="1235"/>
    <d v="2013-12-15T03:14:59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  <x v="1238"/>
    <d v="2011-08-06T14:38:56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  <x v="1240"/>
    <d v="2013-07-12T21:51:00"/>
  </r>
  <r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  <x v="1241"/>
    <d v="2014-11-03T05:59:00"/>
  </r>
  <r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  <x v="1242"/>
    <d v="2011-09-11T13:18:00"/>
  </r>
  <r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  <x v="1243"/>
    <d v="2011-07-08T21:00:00"/>
  </r>
  <r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  <x v="1244"/>
    <d v="2013-04-22T21:00:00"/>
  </r>
  <r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  <x v="1245"/>
    <d v="2014-06-14T14:23:54"/>
  </r>
  <r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  <x v="1246"/>
    <d v="2011-12-06T02:02:29"/>
  </r>
  <r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  <x v="1247"/>
    <d v="2013-05-06T07:00:55"/>
  </r>
  <r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  <x v="1248"/>
    <d v="2014-06-13T06:59:00"/>
  </r>
  <r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  <x v="1249"/>
    <d v="2012-07-07T17:46:51"/>
  </r>
  <r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  <x v="1250"/>
    <d v="2014-09-06T15:25:31"/>
  </r>
  <r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  <x v="1251"/>
    <d v="2011-09-25T19:32:47"/>
  </r>
  <r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  <x v="1252"/>
    <d v="2013-10-24T23:42:49"/>
  </r>
  <r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  <x v="1253"/>
    <d v="2014-09-03T18:48:27"/>
  </r>
  <r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  <x v="1254"/>
    <d v="2011-01-01T04:59:00"/>
  </r>
  <r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  <x v="1255"/>
    <d v="2013-12-01T21:17:32"/>
  </r>
  <r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  <x v="1256"/>
    <d v="2012-02-12T22:03:51"/>
  </r>
  <r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  <x v="1257"/>
    <d v="2011-04-03T01:03:10"/>
  </r>
  <r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  <x v="1258"/>
    <d v="2013-08-31T14:40:12"/>
  </r>
  <r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  <x v="1259"/>
    <d v="2014-06-09T03:59:00"/>
  </r>
  <r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  <x v="1260"/>
    <d v="2014-02-26T20:13:40"/>
  </r>
  <r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  <x v="1261"/>
    <d v="2014-01-29T08:13:47"/>
  </r>
  <r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  <x v="1262"/>
    <d v="2014-02-16T18:18:12"/>
  </r>
  <r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  <x v="1263"/>
    <d v="2014-03-29T01:00:00"/>
  </r>
  <r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  <x v="1264"/>
    <d v="2013-10-29T15:54:43"/>
  </r>
  <r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  <x v="1265"/>
    <d v="2010-11-30T15:43:35"/>
  </r>
  <r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  <x v="1266"/>
    <d v="2014-01-11T21:02:25"/>
  </r>
  <r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  <x v="1267"/>
    <d v="2013-07-24T14:02:38"/>
  </r>
  <r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  <x v="1268"/>
    <d v="2013-09-20T20:17:27"/>
  </r>
  <r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  <x v="1269"/>
    <d v="2016-04-16T00:00:00"/>
  </r>
  <r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  <x v="1270"/>
    <d v="2012-03-25T19:34:02"/>
  </r>
  <r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  <x v="1271"/>
    <d v="2013-11-13T17:24:19"/>
  </r>
  <r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  <x v="1272"/>
    <d v="2010-06-15T04:00:00"/>
  </r>
  <r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  <x v="1273"/>
    <d v="2014-08-31T17:31:31"/>
  </r>
  <r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  <x v="1274"/>
    <d v="2012-08-30T16:33:45"/>
  </r>
  <r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  <x v="1275"/>
    <d v="2013-08-07T20:49:47"/>
  </r>
  <r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  <x v="1276"/>
    <d v="2009-09-01T04:00:00"/>
  </r>
  <r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  <x v="1277"/>
    <d v="2012-09-04T13:29:07"/>
  </r>
  <r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  <x v="1278"/>
    <d v="2014-06-25T02:00:00"/>
  </r>
  <r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  <x v="1279"/>
    <d v="2014-03-24T01:22:50"/>
  </r>
  <r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  <x v="1280"/>
    <d v="2011-03-01T18:10:54"/>
  </r>
  <r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  <x v="1281"/>
    <d v="2013-07-28T17:50:36"/>
  </r>
  <r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  <x v="1282"/>
    <d v="2013-12-09T04:59:00"/>
  </r>
  <r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  <x v="1283"/>
    <d v="2013-03-11T04:00:00"/>
  </r>
  <r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  <x v="1284"/>
    <d v="2016-12-31T16:59:00"/>
  </r>
  <r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  <x v="1285"/>
    <d v="2015-06-20T13:59:35"/>
  </r>
  <r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  <x v="1286"/>
    <d v="2015-02-17T14:00:00"/>
  </r>
  <r>
    <n v="250"/>
    <n v="605"/>
    <x v="0"/>
    <x v="1"/>
    <s v="GBP"/>
    <n v="1434120856"/>
    <n v="1428936856"/>
    <b v="0"/>
    <n v="25"/>
    <b v="1"/>
    <s v="theater/plays"/>
    <n v="2.42"/>
    <n v="10"/>
    <x v="1"/>
    <x v="6"/>
    <x v="1287"/>
    <d v="2015-06-12T14:54:16"/>
  </r>
  <r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  <x v="1288"/>
    <d v="2016-08-10T04:00:00"/>
  </r>
  <r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  <x v="1289"/>
    <d v="2017-01-04T03:14:05"/>
  </r>
  <r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  <x v="1290"/>
    <d v="2015-04-23T06:59:00"/>
  </r>
  <r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  <x v="1291"/>
    <d v="2015-04-07T07:00:00"/>
  </r>
  <r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  <x v="1292"/>
    <d v="2015-10-06T22:59:00"/>
  </r>
  <r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  <x v="1293"/>
    <d v="2015-11-14T17:49:31"/>
  </r>
  <r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  <x v="1294"/>
    <d v="2015-10-19T11:00:00"/>
  </r>
  <r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  <x v="1295"/>
    <d v="2015-07-29T17:00:00"/>
  </r>
  <r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  <x v="1296"/>
    <d v="2016-03-14T00:12:53"/>
  </r>
  <r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  <x v="1297"/>
    <d v="2016-05-01T17:55:58"/>
  </r>
  <r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  <x v="1298"/>
    <d v="2016-04-28T16:20:32"/>
  </r>
  <r>
    <n v="3500"/>
    <n v="4340"/>
    <x v="0"/>
    <x v="0"/>
    <s v="USD"/>
    <n v="1436902359"/>
    <n v="1434310359"/>
    <b v="0"/>
    <n v="32"/>
    <b v="1"/>
    <s v="theater/plays"/>
    <n v="1.24"/>
    <n v="109.375"/>
    <x v="1"/>
    <x v="6"/>
    <x v="1299"/>
    <d v="2015-07-14T19:32:39"/>
  </r>
  <r>
    <n v="3000"/>
    <n v="4050"/>
    <x v="0"/>
    <x v="0"/>
    <s v="USD"/>
    <n v="1464807420"/>
    <n v="1461427938"/>
    <b v="0"/>
    <n v="24"/>
    <b v="1"/>
    <s v="theater/plays"/>
    <n v="1.35"/>
    <n v="125"/>
    <x v="1"/>
    <x v="6"/>
    <x v="1300"/>
    <d v="2016-06-01T18:57:00"/>
  </r>
  <r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  <x v="1301"/>
    <d v="2015-07-21T03:00:00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  <x v="1303"/>
    <d v="2016-07-31T11:00:00"/>
  </r>
  <r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  <x v="1304"/>
    <d v="2017-03-13T03:40:05"/>
  </r>
  <r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  <x v="1305"/>
    <d v="2016-07-21T17:30:00"/>
  </r>
  <r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  <x v="1306"/>
    <d v="2014-12-04T10:58:54"/>
  </r>
  <r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  <x v="1307"/>
    <d v="2016-02-17T12:04:39"/>
  </r>
  <r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  <x v="1308"/>
    <d v="2016-10-08T14:43:32"/>
  </r>
  <r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  <x v="1309"/>
    <d v="2015-10-15T21:11:08"/>
  </r>
  <r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  <x v="1310"/>
    <d v="2016-08-19T16:00:50"/>
  </r>
  <r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  <x v="1311"/>
    <d v="2016-11-30T20:15:19"/>
  </r>
  <r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  <x v="1312"/>
    <d v="2015-04-18T16:52:02"/>
  </r>
  <r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  <x v="1313"/>
    <d v="2016-03-03T17:01:54"/>
  </r>
  <r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  <x v="1314"/>
    <d v="2016-10-21T16:04:20"/>
  </r>
  <r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  <x v="1315"/>
    <d v="2015-11-06T01:00:00"/>
  </r>
  <r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  <x v="1316"/>
    <d v="2016-02-28T23:05:09"/>
  </r>
  <r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  <x v="1317"/>
    <d v="2016-07-21T14:00:00"/>
  </r>
  <r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  <x v="1318"/>
    <d v="2015-01-11T01:02:52"/>
  </r>
  <r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  <x v="1319"/>
    <d v="2014-07-11T16:00:00"/>
  </r>
  <r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  <x v="1320"/>
    <d v="2016-12-30T23:00:00"/>
  </r>
  <r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  <x v="1321"/>
    <d v="2016-12-23T17:58:57"/>
  </r>
  <r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  <x v="1322"/>
    <d v="2015-05-21T15:45:25"/>
  </r>
  <r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  <x v="1323"/>
    <d v="2016-04-26T06:55:00"/>
  </r>
  <r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  <x v="1324"/>
    <d v="2016-10-13T15:12:32"/>
  </r>
  <r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  <x v="1325"/>
    <d v="2016-12-30T02:03:55"/>
  </r>
  <r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  <x v="1326"/>
    <d v="2015-01-15T19:00:28"/>
  </r>
  <r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  <x v="1327"/>
    <d v="2015-05-29T16:17:15"/>
  </r>
  <r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  <x v="1328"/>
    <d v="2016-10-14T15:25:34"/>
  </r>
  <r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  <x v="1329"/>
    <d v="2014-12-02T06:19:05"/>
  </r>
  <r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  <x v="1330"/>
    <d v="2016-07-02T04:00:00"/>
  </r>
  <r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  <x v="1331"/>
    <d v="2016-08-17T12:05:54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  <x v="1334"/>
    <d v="2016-03-11T18:34:47"/>
  </r>
  <r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  <x v="1335"/>
    <d v="2015-12-05T22:28:22"/>
  </r>
  <r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  <x v="1336"/>
    <d v="2014-12-17T20:43:48"/>
  </r>
  <r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  <x v="1337"/>
    <d v="2017-03-03T13:51:19"/>
  </r>
  <r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  <x v="1338"/>
    <d v="2015-08-02T19:17:13"/>
  </r>
  <r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  <x v="1339"/>
    <d v="2014-12-08T16:31:55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  <x v="1341"/>
    <d v="2016-10-01T14:58:37"/>
  </r>
  <r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  <x v="1342"/>
    <d v="2015-07-17T19:35:39"/>
  </r>
  <r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  <x v="1343"/>
    <d v="2016-08-19T03:59:00"/>
  </r>
  <r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  <x v="1344"/>
    <d v="2016-06-30T18:57:19"/>
  </r>
  <r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  <x v="1345"/>
    <d v="2014-07-14T19:32:39"/>
  </r>
  <r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  <x v="1346"/>
    <d v="2013-06-27T01:49:11"/>
  </r>
  <r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  <x v="1347"/>
    <d v="2015-03-07T15:18:45"/>
  </r>
  <r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  <x v="1348"/>
    <d v="2014-12-18T12:08:53"/>
  </r>
  <r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  <x v="1349"/>
    <d v="2015-12-16T06:59:00"/>
  </r>
  <r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  <x v="1350"/>
    <d v="2015-12-26T00:18:54"/>
  </r>
  <r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  <x v="1351"/>
    <d v="2016-02-12T17:45:44"/>
  </r>
  <r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  <x v="1352"/>
    <d v="2015-09-05T03:59:00"/>
  </r>
  <r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  <x v="1353"/>
    <d v="2013-03-11T00:00:00"/>
  </r>
  <r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  <x v="1354"/>
    <d v="2016-06-11T19:22:59"/>
  </r>
  <r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  <x v="1355"/>
    <d v="2012-11-30T10:00:00"/>
  </r>
  <r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  <x v="1356"/>
    <d v="2013-07-05T00:56:00"/>
  </r>
  <r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  <x v="1357"/>
    <d v="2013-03-01T05:59:00"/>
  </r>
  <r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  <x v="1358"/>
    <d v="2011-06-25T13:42:03"/>
  </r>
  <r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  <x v="1359"/>
    <d v="2011-07-06T19:33:10"/>
  </r>
  <r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  <x v="1360"/>
    <d v="2012-08-02T21:37:00"/>
  </r>
  <r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  <x v="1361"/>
    <d v="2014-06-21T17:12:52"/>
  </r>
  <r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  <x v="1362"/>
    <d v="2013-09-07T22:25:31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  <x v="1364"/>
    <d v="2015-01-07T16:41:46"/>
  </r>
  <r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  <x v="1365"/>
    <d v="2015-03-16T16:35:52"/>
  </r>
  <r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  <x v="1366"/>
    <d v="2014-11-27T00:54:23"/>
  </r>
  <r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  <x v="1367"/>
    <d v="2015-11-14T01:04:10"/>
  </r>
  <r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  <x v="1368"/>
    <d v="2015-06-15T04:34:54"/>
  </r>
  <r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  <x v="1369"/>
    <d v="2014-04-11T14:15:46"/>
  </r>
  <r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  <x v="1370"/>
    <d v="2013-10-16T00:04:50"/>
  </r>
  <r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  <x v="1371"/>
    <d v="2015-05-07T18:12:22"/>
  </r>
  <r>
    <n v="500"/>
    <n v="620"/>
    <x v="0"/>
    <x v="0"/>
    <s v="USD"/>
    <n v="1342115132"/>
    <n v="1339523132"/>
    <b v="0"/>
    <n v="16"/>
    <b v="1"/>
    <s v="music/rock"/>
    <n v="1.24"/>
    <n v="31.25"/>
    <x v="4"/>
    <x v="11"/>
    <x v="1372"/>
    <d v="2012-07-12T17:45:32"/>
  </r>
  <r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  <x v="1373"/>
    <d v="2016-12-30T22:50:33"/>
  </r>
  <r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  <x v="1374"/>
    <d v="2016-03-25T02:53:08"/>
  </r>
  <r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  <x v="1375"/>
    <d v="2017-01-15T01:35:19"/>
  </r>
  <r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  <x v="1376"/>
    <d v="2016-12-03T17:03:26"/>
  </r>
  <r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  <x v="1377"/>
    <d v="2017-02-03T04:11:00"/>
  </r>
  <r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  <x v="1378"/>
    <d v="2016-08-01T18:13:30"/>
  </r>
  <r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  <x v="1379"/>
    <d v="2015-06-05T11:47:56"/>
  </r>
  <r>
    <n v="25"/>
    <n v="106"/>
    <x v="0"/>
    <x v="0"/>
    <s v="USD"/>
    <n v="1433815200"/>
    <n v="1431886706"/>
    <b v="0"/>
    <n v="5"/>
    <b v="1"/>
    <s v="music/rock"/>
    <n v="4.24"/>
    <n v="5"/>
    <x v="4"/>
    <x v="11"/>
    <x v="1380"/>
    <d v="2015-06-09T02:00:00"/>
  </r>
  <r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  <x v="1381"/>
    <d v="2016-12-29T05:08:45"/>
  </r>
  <r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  <x v="1382"/>
    <d v="2013-05-06T19:12:16"/>
  </r>
  <r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  <x v="1383"/>
    <d v="2016-12-23T01:47:58"/>
  </r>
  <r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  <x v="1384"/>
    <d v="2015-07-05T17:38:42"/>
  </r>
  <r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  <x v="1385"/>
    <d v="2016-04-29T12:11:00"/>
  </r>
  <r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  <x v="1386"/>
    <d v="2015-07-29T15:31:29"/>
  </r>
  <r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  <x v="1387"/>
    <d v="2015-06-03T04:30:00"/>
  </r>
  <r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  <x v="1388"/>
    <d v="2016-10-17T16:14:00"/>
  </r>
  <r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  <x v="1389"/>
    <d v="2016-08-13T11:32:37"/>
  </r>
  <r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  <x v="1390"/>
    <d v="2015-04-27T17:12:00"/>
  </r>
  <r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  <x v="1391"/>
    <d v="2015-08-22T04:59:00"/>
  </r>
  <r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  <x v="1392"/>
    <d v="2016-03-03T03:43:06"/>
  </r>
  <r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  <x v="1393"/>
    <d v="2016-08-01T16:22:03"/>
  </r>
  <r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  <x v="1394"/>
    <d v="2017-03-01T03:00:00"/>
  </r>
  <r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  <x v="1395"/>
    <d v="2017-01-14T21:48:01"/>
  </r>
  <r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  <x v="1396"/>
    <d v="2015-02-13T23:58:02"/>
  </r>
  <r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  <x v="1397"/>
    <d v="2016-10-27T21:19:00"/>
  </r>
  <r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  <x v="1398"/>
    <d v="2016-07-05T20:58:54"/>
  </r>
  <r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  <x v="1399"/>
    <d v="2014-10-07T00:06:13"/>
  </r>
  <r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  <x v="1400"/>
    <d v="2016-06-12T05:30:00"/>
  </r>
  <r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  <x v="1401"/>
    <d v="2013-05-26T23:54:34"/>
  </r>
  <r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  <x v="1402"/>
    <d v="2015-05-01T00:16:51"/>
  </r>
  <r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  <x v="1403"/>
    <d v="2013-07-26T01:30:35"/>
  </r>
  <r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  <x v="1404"/>
    <d v="2015-02-22T12:14:45"/>
  </r>
  <r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  <x v="1405"/>
    <d v="2014-11-28T17:20:01"/>
  </r>
  <r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  <x v="1406"/>
    <d v="2015-12-12T10:00:00"/>
  </r>
  <r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  <x v="1407"/>
    <d v="2014-08-12T12:52:58"/>
  </r>
  <r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  <x v="1408"/>
    <d v="2015-11-13T21:55:56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  <x v="1410"/>
    <d v="2016-06-03T07:38:40"/>
  </r>
  <r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  <x v="1411"/>
    <d v="2015-02-06T01:25:00"/>
  </r>
  <r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  <x v="1412"/>
    <d v="2014-12-04T01:31:39"/>
  </r>
  <r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  <x v="1413"/>
    <d v="2016-02-20T10:29:30"/>
  </r>
  <r>
    <n v="500"/>
    <n v="1"/>
    <x v="2"/>
    <x v="0"/>
    <s v="USD"/>
    <n v="1483423467"/>
    <n v="1480831467"/>
    <b v="0"/>
    <n v="1"/>
    <b v="0"/>
    <s v="publishing/translations"/>
    <n v="2E-3"/>
    <n v="500"/>
    <x v="3"/>
    <x v="22"/>
    <x v="1414"/>
    <d v="2017-01-03T06:04:27"/>
  </r>
  <r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  <x v="1415"/>
    <d v="2015-08-16T16:13:11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  <x v="1417"/>
    <d v="2015-09-15T11:11:00"/>
  </r>
  <r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  <x v="1418"/>
    <d v="2016-02-25T10:57:14"/>
  </r>
  <r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  <x v="1419"/>
    <d v="2016-10-09T10:56:59"/>
  </r>
  <r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  <x v="1420"/>
    <d v="2016-06-28T16:01:26"/>
  </r>
  <r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  <x v="1421"/>
    <d v="2015-02-08T21:58:29"/>
  </r>
  <r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  <x v="1422"/>
    <d v="2016-09-21T05:45:04"/>
  </r>
  <r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  <x v="1423"/>
    <d v="2016-01-01T08:38:51"/>
  </r>
  <r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  <x v="1424"/>
    <d v="2016-11-15T18:13: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  <x v="1427"/>
    <d v="2016-09-18T20:26:25"/>
  </r>
  <r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  <x v="1428"/>
    <d v="2016-04-02T08:06:57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  <x v="1430"/>
    <d v="2014-12-19T19:31:28"/>
  </r>
  <r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  <x v="1431"/>
    <d v="2015-11-26T06:03:36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  <x v="1433"/>
    <d v="2016-12-10T11:00:00"/>
  </r>
  <r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  <x v="1434"/>
    <d v="2015-06-08T15:00:00"/>
  </r>
  <r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  <x v="1435"/>
    <d v="2015-10-11T18:43:40"/>
  </r>
  <r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  <x v="1436"/>
    <d v="2016-02-21T08:24:17"/>
  </r>
  <r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  <x v="1437"/>
    <d v="2014-07-13T04:59:00"/>
  </r>
  <r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  <x v="1438"/>
    <d v="2016-04-27T13:55:00"/>
  </r>
  <r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  <x v="1439"/>
    <d v="2015-03-07T19:55:01"/>
  </r>
  <r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  <x v="1440"/>
    <d v="2016-05-26T17:57:43"/>
  </r>
  <r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  <x v="1441"/>
    <d v="2015-09-11T18:22:49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  <x v="1447"/>
    <d v="2016-07-08T17:32:14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  <x v="1450"/>
    <d v="2016-02-20T04:06:37"/>
  </r>
  <r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  <x v="1451"/>
    <d v="2014-11-19T00:00:59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  <x v="1454"/>
    <d v="2016-04-24T21:59:00"/>
  </r>
  <r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  <x v="1455"/>
    <d v="2014-09-05T13:39:00"/>
  </r>
  <r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  <x v="1456"/>
    <d v="2017-01-03T16:02:45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  <x v="1461"/>
    <d v="2014-10-21T00:00:00"/>
  </r>
  <r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  <x v="1462"/>
    <d v="2013-04-10T15:54:31"/>
  </r>
  <r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  <x v="1463"/>
    <d v="2013-04-07T20:52:18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  <x v="1464"/>
    <d v="2013-02-16T15:52:38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  <x v="1465"/>
    <d v="2012-03-22T03:00:00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  <x v="1466"/>
    <d v="2016-01-12T05:00:00"/>
  </r>
  <r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  <x v="1467"/>
    <d v="2012-03-25T18:14:45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  <x v="1468"/>
    <d v="2011-06-12T00:20:49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  <x v="1469"/>
    <d v="2013-02-15T14:21:49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  <x v="1470"/>
    <d v="2012-12-28T19:51:03"/>
  </r>
  <r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  <x v="1471"/>
    <d v="2015-04-09T22:58:54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  <x v="1472"/>
    <d v="2013-10-16T13:01:43"/>
  </r>
  <r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  <x v="1473"/>
    <d v="2012-03-01T23:30:39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  <x v="1474"/>
    <d v="2013-09-13T17:28:12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  <x v="1475"/>
    <d v="2014-12-20T04:59:00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  <x v="1476"/>
    <d v="2011-09-10T01:00:22"/>
  </r>
  <r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  <x v="1477"/>
    <d v="2011-12-23T03:00:00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  <x v="1478"/>
    <d v="2013-05-14T20:55:13"/>
  </r>
  <r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  <x v="1479"/>
    <d v="2014-05-10T03:59:00"/>
  </r>
  <r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  <x v="1480"/>
    <d v="2013-07-26T17:00:00"/>
  </r>
  <r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  <x v="1481"/>
    <d v="2013-11-02T22:09:05"/>
  </r>
  <r>
    <n v="5000"/>
    <n v="5"/>
    <x v="2"/>
    <x v="0"/>
    <s v="USD"/>
    <n v="1347004260"/>
    <n v="1345062936"/>
    <b v="0"/>
    <n v="1"/>
    <b v="0"/>
    <s v="publishing/fiction"/>
    <n v="1E-3"/>
    <n v="5000"/>
    <x v="3"/>
    <x v="10"/>
    <x v="1482"/>
    <d v="2012-09-07T07:51:00"/>
  </r>
  <r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  <x v="1483"/>
    <d v="2016-07-22T04:37:55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  <x v="1485"/>
    <d v="2015-06-20T19:06:13"/>
  </r>
  <r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  <x v="1486"/>
    <d v="2015-02-27T04:02:41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  <x v="1488"/>
    <d v="2014-01-05T13:31:0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  <x v="1490"/>
    <d v="2013-10-02T13:27:54"/>
  </r>
  <r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  <x v="1491"/>
    <d v="2015-02-15T15:38:00"/>
  </r>
  <r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  <x v="1492"/>
    <d v="2011-06-18T21:14:06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  <x v="1494"/>
    <d v="2015-04-03T15:38:0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  <x v="1497"/>
    <d v="2013-07-31T19:43:00"/>
  </r>
  <r>
    <n v="3000"/>
    <n v="57"/>
    <x v="2"/>
    <x v="0"/>
    <s v="USD"/>
    <n v="1409787378"/>
    <n v="1405899378"/>
    <b v="0"/>
    <n v="3"/>
    <b v="0"/>
    <s v="publishing/fiction"/>
    <n v="1.9E-2"/>
    <n v="1000"/>
    <x v="3"/>
    <x v="10"/>
    <x v="1498"/>
    <d v="2014-09-03T23:36:18"/>
  </r>
  <r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  <x v="1499"/>
    <d v="2016-08-05T00:10:33"/>
  </r>
  <r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  <x v="1500"/>
    <d v="2013-05-01T21:42:37"/>
  </r>
  <r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  <x v="1501"/>
    <d v="2015-07-08T14:00:23"/>
  </r>
  <r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  <x v="1502"/>
    <d v="2016-03-25T22:00:00"/>
  </r>
  <r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  <x v="1503"/>
    <d v="2016-10-23T08:20:01"/>
  </r>
  <r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  <x v="1504"/>
    <d v="2014-06-10T08:33:00"/>
  </r>
  <r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  <x v="1505"/>
    <d v="2016-03-22T20:01:00"/>
  </r>
  <r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  <x v="1506"/>
    <d v="2014-07-24T18:51:44"/>
  </r>
  <r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  <x v="1507"/>
    <d v="2010-05-15T08:10:00"/>
  </r>
  <r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  <x v="1508"/>
    <d v="2014-06-27T14:44:41"/>
  </r>
  <r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  <x v="1509"/>
    <d v="2017-02-14T22:59:00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  <x v="1510"/>
    <d v="2014-07-19T09:14:38"/>
  </r>
  <r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  <x v="1511"/>
    <d v="2015-11-18T15:00:04"/>
  </r>
  <r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  <x v="1512"/>
    <d v="2017-02-05T16:25:39"/>
  </r>
  <r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  <x v="1513"/>
    <d v="2014-07-16T15:17:46"/>
  </r>
  <r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  <x v="1514"/>
    <d v="2015-09-27T14:20:40"/>
  </r>
  <r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  <x v="1515"/>
    <d v="2016-03-16T05:04:57"/>
  </r>
  <r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  <x v="1516"/>
    <d v="2016-10-06T14:00:00"/>
  </r>
  <r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  <x v="1517"/>
    <d v="2014-12-06T06:00:00"/>
  </r>
  <r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  <x v="1518"/>
    <d v="2014-05-31T19:40:52"/>
  </r>
  <r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  <x v="1519"/>
    <d v="2014-06-20T21:59:00"/>
  </r>
  <r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  <x v="1520"/>
    <d v="2014-12-19T04:00:00"/>
  </r>
  <r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  <x v="1521"/>
    <d v="2016-06-07T04:01:31"/>
  </r>
  <r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  <x v="1522"/>
    <d v="2014-10-17T19:55:39"/>
  </r>
  <r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  <x v="1523"/>
    <d v="2014-12-23T00:00:00"/>
  </r>
  <r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  <x v="1524"/>
    <d v="2017-02-20T12:01:30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  <x v="1525"/>
    <d v="2016-08-18T16:52:18"/>
  </r>
  <r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  <x v="1526"/>
    <d v="2016-01-19T06:37:27"/>
  </r>
  <r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  <x v="1527"/>
    <d v="2017-03-14T13:24:46"/>
  </r>
  <r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  <x v="1528"/>
    <d v="2017-02-01T00:00:00"/>
  </r>
  <r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  <x v="1529"/>
    <d v="2015-03-19T14:05:20"/>
  </r>
  <r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  <x v="1530"/>
    <d v="2015-10-23T18:24:55"/>
  </r>
  <r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  <x v="1531"/>
    <d v="2014-12-01T03:00:00"/>
  </r>
  <r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  <x v="1532"/>
    <d v="2016-02-15T15:00:00"/>
  </r>
  <r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  <x v="1533"/>
    <d v="2016-05-02T03:59:00"/>
  </r>
  <r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  <x v="1534"/>
    <d v="2015-09-04T16:11:02"/>
  </r>
  <r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  <x v="1535"/>
    <d v="2016-05-23T22:00:00"/>
  </r>
  <r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  <x v="1536"/>
    <d v="2015-08-27T19:15:10"/>
  </r>
  <r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  <x v="1537"/>
    <d v="2016-08-06T18:00:00"/>
  </r>
  <r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  <x v="1538"/>
    <d v="2015-01-22T18:46:10"/>
  </r>
  <r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  <x v="1539"/>
    <d v="2017-01-03T22:03:39"/>
  </r>
  <r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  <x v="1540"/>
    <d v="2014-11-26T01:15:00"/>
  </r>
  <r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  <x v="1541"/>
    <d v="2014-12-31T17:05:38"/>
  </r>
  <r>
    <n v="500"/>
    <n v="20"/>
    <x v="2"/>
    <x v="5"/>
    <s v="CAD"/>
    <n v="1435708500"/>
    <n v="1434412500"/>
    <b v="0"/>
    <n v="1"/>
    <b v="0"/>
    <s v="photography/nature"/>
    <n v="0.04"/>
    <n v="500"/>
    <x v="8"/>
    <x v="24"/>
    <x v="1542"/>
    <d v="2015-06-30T23:55:00"/>
  </r>
  <r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  <x v="1543"/>
    <d v="2014-11-22T13:13:5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  <x v="1545"/>
    <d v="2015-03-02T21:16:00"/>
  </r>
  <r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  <x v="1546"/>
    <d v="2014-09-17T05:06:39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  <x v="1548"/>
    <d v="2015-11-08T22:10:20"/>
  </r>
  <r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  <x v="1549"/>
    <d v="2015-11-03T04:15:59"/>
  </r>
  <r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  <x v="1550"/>
    <d v="2016-05-12T10:47:1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  <x v="1552"/>
    <d v="2014-10-01T03:59:00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  <x v="1556"/>
    <d v="2016-07-04T03:40:24"/>
  </r>
  <r>
    <n v="2500"/>
    <n v="100"/>
    <x v="2"/>
    <x v="0"/>
    <s v="USD"/>
    <n v="1411227633"/>
    <n v="1408549233"/>
    <b v="0"/>
    <n v="1"/>
    <b v="0"/>
    <s v="photography/nature"/>
    <n v="0.04"/>
    <n v="2500"/>
    <x v="8"/>
    <x v="24"/>
    <x v="1557"/>
    <d v="2014-09-20T15:40:33"/>
  </r>
  <r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  <x v="1558"/>
    <d v="2015-08-28T12:12:00"/>
  </r>
  <r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  <x v="1559"/>
    <d v="2015-04-29T01:16:39"/>
  </r>
  <r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  <x v="1560"/>
    <d v="2014-11-13T01:29:53"/>
  </r>
  <r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  <x v="1561"/>
    <d v="2013-11-07T02:00:03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  <x v="1563"/>
    <d v="2014-03-14T16:49:11"/>
  </r>
  <r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  <x v="1564"/>
    <d v="2015-05-28T20:05:00"/>
  </r>
  <r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  <x v="1565"/>
    <d v="2011-06-08T17:31:01"/>
  </r>
  <r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  <x v="1566"/>
    <d v="2016-07-27T22:00:00"/>
  </r>
  <r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  <x v="1567"/>
    <d v="2014-02-17T00:00:00"/>
  </r>
  <r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  <x v="1568"/>
    <d v="2014-12-24T01:29:4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  <x v="1570"/>
    <d v="2016-04-08T18:31:22"/>
  </r>
  <r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  <x v="1571"/>
    <d v="2015-06-19T18:28:03"/>
  </r>
  <r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  <x v="1572"/>
    <d v="2016-02-28T23:59:00"/>
  </r>
  <r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  <x v="1573"/>
    <d v="2017-04-01T03:59:00"/>
  </r>
  <r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  <x v="1574"/>
    <d v="2015-02-17T22:15:29"/>
  </r>
  <r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  <x v="1575"/>
    <d v="2014-07-09T12:34:56"/>
  </r>
  <r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  <x v="1576"/>
    <d v="2015-06-30T21:06:08"/>
  </r>
  <r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  <x v="1577"/>
    <d v="2012-07-24T20:20:48"/>
  </r>
  <r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  <x v="1578"/>
    <d v="2010-09-02T02:00:00"/>
  </r>
  <r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  <x v="1579"/>
    <d v="2013-08-28T23:54:51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  <x v="1581"/>
    <d v="2015-12-19T10:46:30"/>
  </r>
  <r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  <x v="1582"/>
    <d v="2015-10-26T21:20:00"/>
  </r>
  <r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  <x v="1583"/>
    <d v="2014-09-25T21:43:11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  <x v="1585"/>
    <d v="2016-12-25T11:00:00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  <x v="1587"/>
    <d v="2014-12-13T22:49:25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  <x v="1590"/>
    <d v="2015-09-23T20:34:24"/>
  </r>
  <r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  <x v="1591"/>
    <d v="2016-04-03T16:25:41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  <x v="1593"/>
    <d v="2015-02-28T20:17:35"/>
  </r>
  <r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  <x v="1594"/>
    <d v="2016-05-15T16:21:00"/>
  </r>
  <r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  <x v="1595"/>
    <d v="2014-06-18T20:13:00"/>
  </r>
  <r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  <x v="1596"/>
    <d v="2014-12-13T11:19:29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800"/>
    <n v="1"/>
    <x v="2"/>
    <x v="0"/>
    <s v="USD"/>
    <n v="1437926458"/>
    <n v="1432742458"/>
    <b v="0"/>
    <n v="1"/>
    <b v="0"/>
    <s v="photography/places"/>
    <n v="1.25E-3"/>
    <n v="800"/>
    <x v="8"/>
    <x v="26"/>
    <x v="1598"/>
    <d v="2015-07-26T16:00:58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  <x v="1600"/>
    <d v="2014-07-15T05:11:00"/>
  </r>
  <r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  <x v="1601"/>
    <d v="2011-05-05T02:13:53"/>
  </r>
  <r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  <x v="1602"/>
    <d v="2011-10-14T23:00:00"/>
  </r>
  <r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  <x v="1603"/>
    <d v="2012-01-28T04:04:19"/>
  </r>
  <r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  <x v="1604"/>
    <d v="2012-03-17T19:17:15"/>
  </r>
  <r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  <x v="1605"/>
    <d v="2011-08-01T07:00:00"/>
  </r>
  <r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  <x v="1606"/>
    <d v="2011-03-24T01:40:38"/>
  </r>
  <r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  <x v="1607"/>
    <d v="2012-06-14T19:24:11"/>
  </r>
  <r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  <x v="1608"/>
    <d v="2014-01-01T05:26:00"/>
  </r>
  <r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  <x v="1609"/>
    <d v="2011-11-02T08:00:00"/>
  </r>
  <r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  <x v="1610"/>
    <d v="2012-12-15T22:11:50"/>
  </r>
  <r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  <x v="1611"/>
    <d v="2013-06-05T00:00:32"/>
  </r>
  <r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  <x v="1612"/>
    <d v="2013-01-02T20:59:44"/>
  </r>
  <r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  <x v="1613"/>
    <d v="2012-07-22T01:40:02"/>
  </r>
  <r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  <x v="1614"/>
    <d v="2014-08-03T17:00:00"/>
  </r>
  <r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  <x v="1615"/>
    <d v="2011-12-13T02:13:16"/>
  </r>
  <r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  <x v="1616"/>
    <d v="2012-11-22T22:00:00"/>
  </r>
  <r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  <x v="1617"/>
    <d v="2013-11-01T19:00:00"/>
  </r>
  <r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  <x v="1618"/>
    <d v="2013-03-08T15:42:15"/>
  </r>
  <r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  <x v="1619"/>
    <d v="2014-09-15T04:28:06"/>
  </r>
  <r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  <x v="1620"/>
    <d v="2013-02-23T08:09:00"/>
  </r>
  <r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  <x v="1621"/>
    <d v="2012-05-28T03:59:00"/>
  </r>
  <r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  <x v="1622"/>
    <d v="2014-12-17T07:59:00"/>
  </r>
  <r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  <x v="1623"/>
    <d v="2013-08-27T16:31:29"/>
  </r>
  <r>
    <n v="1000"/>
    <n v="1180"/>
    <x v="0"/>
    <x v="0"/>
    <s v="USD"/>
    <n v="1357721335"/>
    <n v="1354265335"/>
    <b v="0"/>
    <n v="25"/>
    <b v="1"/>
    <s v="music/rock"/>
    <n v="1.18"/>
    <n v="40"/>
    <x v="4"/>
    <x v="11"/>
    <x v="1624"/>
    <d v="2013-01-09T08:48:55"/>
  </r>
  <r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  <x v="1625"/>
    <d v="2012-09-11T16:47:33"/>
  </r>
  <r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  <x v="1626"/>
    <d v="2013-12-01T21:21:07"/>
  </r>
  <r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  <x v="1627"/>
    <d v="2012-11-26T04:59:00"/>
  </r>
  <r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  <x v="1628"/>
    <d v="2014-06-17T17:41:22"/>
  </r>
  <r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  <x v="1629"/>
    <d v="2014-02-20T20:48:53"/>
  </r>
  <r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  <x v="1630"/>
    <d v="2012-03-02T06:59:00"/>
  </r>
  <r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  <x v="1631"/>
    <d v="2012-10-12T20:37:41"/>
  </r>
  <r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  <x v="1632"/>
    <d v="2011-09-24T08:10:54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  <x v="1634"/>
    <d v="2011-06-02T05:59:00"/>
  </r>
  <r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  <x v="1635"/>
    <d v="2016-07-11T20:51:01"/>
  </r>
  <r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  <x v="1636"/>
    <d v="2011-06-12T04:00:00"/>
  </r>
  <r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  <x v="1637"/>
    <d v="2009-12-31T23:39:00"/>
  </r>
  <r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  <x v="1638"/>
    <d v="2013-02-28T21:25:00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  <x v="1640"/>
    <d v="2010-08-03T01:59:00"/>
  </r>
  <r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  <x v="1641"/>
    <d v="2014-12-19T14:19:04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  <x v="1643"/>
    <d v="2012-09-24T19:46:52"/>
  </r>
  <r>
    <n v="10000"/>
    <n v="10950"/>
    <x v="0"/>
    <x v="0"/>
    <s v="USD"/>
    <n v="1353551160"/>
    <n v="1348363560"/>
    <b v="0"/>
    <n v="128"/>
    <b v="1"/>
    <s v="music/pop"/>
    <n v="1.095"/>
    <n v="78.125"/>
    <x v="4"/>
    <x v="27"/>
    <x v="1644"/>
    <d v="2012-11-22T02:26:00"/>
  </r>
  <r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  <x v="1645"/>
    <d v="2013-09-18T14:49:00"/>
  </r>
  <r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  <x v="1646"/>
    <d v="2014-08-14T18:11:00"/>
  </r>
  <r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  <x v="1647"/>
    <d v="2012-06-09T09:49:37"/>
  </r>
  <r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  <x v="1648"/>
    <d v="2011-03-20T15:54:42"/>
  </r>
  <r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  <x v="1649"/>
    <d v="2014-05-23T16:25:55"/>
  </r>
  <r>
    <n v="2000"/>
    <n v="2831"/>
    <x v="0"/>
    <x v="0"/>
    <s v="USD"/>
    <n v="1381314437"/>
    <n v="1378722437"/>
    <b v="0"/>
    <n v="32"/>
    <b v="1"/>
    <s v="music/pop"/>
    <n v="1.4155"/>
    <n v="62.5"/>
    <x v="4"/>
    <x v="27"/>
    <x v="1650"/>
    <d v="2013-10-09T10:27:17"/>
  </r>
  <r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  <x v="1651"/>
    <d v="2011-04-26T06:59:00"/>
  </r>
  <r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  <x v="1652"/>
    <d v="2013-11-24T12:49:53"/>
  </r>
  <r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  <x v="1653"/>
    <d v="2011-04-24T20:01:36"/>
  </r>
  <r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  <x v="1654"/>
    <d v="2012-04-18T21:22:40"/>
  </r>
  <r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  <x v="1655"/>
    <d v="2012-04-05T18:00:20"/>
  </r>
  <r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  <x v="1656"/>
    <d v="2012-12-13T22:17:32"/>
  </r>
  <r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  <x v="1657"/>
    <d v="2012-05-24T18:46:08"/>
  </r>
  <r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  <x v="1658"/>
    <d v="2012-12-18T14:20:00"/>
  </r>
  <r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  <x v="1659"/>
    <d v="2013-12-17T12:00:00"/>
  </r>
  <r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  <x v="1660"/>
    <d v="2016-04-30T21:59:00"/>
  </r>
  <r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  <x v="1661"/>
    <d v="2016-01-17T21:00:00"/>
  </r>
  <r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  <x v="1662"/>
    <d v="2011-12-31T05:45:36"/>
  </r>
  <r>
    <n v="1000"/>
    <n v="1080"/>
    <x v="0"/>
    <x v="0"/>
    <s v="USD"/>
    <n v="1422750707"/>
    <n v="1420158707"/>
    <b v="0"/>
    <n v="32"/>
    <b v="1"/>
    <s v="music/pop"/>
    <n v="1.08"/>
    <n v="31.25"/>
    <x v="4"/>
    <x v="27"/>
    <x v="1663"/>
    <d v="2015-02-01T00:31:47"/>
  </r>
  <r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  <x v="1664"/>
    <d v="2012-03-16T03:59:00"/>
  </r>
  <r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  <x v="1665"/>
    <d v="2011-02-22T03:00:00"/>
  </r>
  <r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  <x v="1666"/>
    <d v="2013-03-28T05:04:33"/>
  </r>
  <r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  <x v="1667"/>
    <d v="2014-03-11T06:59:00"/>
  </r>
  <r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  <x v="1668"/>
    <d v="2011-11-28T04:35:39"/>
  </r>
  <r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  <x v="1669"/>
    <d v="2016-05-31T21:14:36"/>
  </r>
  <r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  <x v="1670"/>
    <d v="2010-07-05T04:00:00"/>
  </r>
  <r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  <x v="1671"/>
    <d v="2016-08-01T13:03:34"/>
  </r>
  <r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  <x v="1672"/>
    <d v="2012-06-04T15:45:30"/>
  </r>
  <r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  <x v="1673"/>
    <d v="2015-03-06T21:04:52"/>
  </r>
  <r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  <x v="1674"/>
    <d v="2016-08-18T06:59:00"/>
  </r>
  <r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  <x v="1675"/>
    <d v="2011-10-16T22:03:00"/>
  </r>
  <r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  <x v="1676"/>
    <d v="2012-04-21T03:59:00"/>
  </r>
  <r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  <x v="1677"/>
    <d v="2016-04-16T05:59:00"/>
  </r>
  <r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  <x v="1678"/>
    <d v="2014-02-06T20:31:11"/>
  </r>
  <r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  <x v="1679"/>
    <d v="2011-07-22T01:39:05"/>
  </r>
  <r>
    <n v="1000"/>
    <n v="1175"/>
    <x v="0"/>
    <x v="0"/>
    <s v="USD"/>
    <n v="1405188667"/>
    <n v="1402596667"/>
    <b v="0"/>
    <n v="25"/>
    <b v="1"/>
    <s v="music/pop"/>
    <n v="1.175"/>
    <n v="40"/>
    <x v="4"/>
    <x v="27"/>
    <x v="1680"/>
    <d v="2014-07-12T18:11:07"/>
  </r>
  <r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  <x v="1681"/>
    <d v="2017-03-29T02:00:00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  <x v="1683"/>
    <d v="2017-04-07T18:45:38"/>
  </r>
  <r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  <x v="1684"/>
    <d v="2017-03-17T18:34:01"/>
  </r>
  <r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  <x v="1685"/>
    <d v="2017-03-24T05:00:23"/>
  </r>
  <r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  <x v="1686"/>
    <d v="2017-04-27T19:15:19"/>
  </r>
  <r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  <x v="1687"/>
    <d v="2017-04-10T20:15:00"/>
  </r>
  <r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  <x v="1688"/>
    <d v="2017-04-09T11:49:54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  <x v="1690"/>
    <d v="2017-04-06T09:20:42"/>
  </r>
  <r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  <x v="1691"/>
    <d v="2017-04-03T01:00:00"/>
  </r>
  <r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  <x v="1692"/>
    <d v="2017-03-26T23:59:00"/>
  </r>
  <r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  <x v="1693"/>
    <d v="2017-04-09T20:00:00"/>
  </r>
  <r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  <x v="1694"/>
    <d v="2017-03-27T04:36:00"/>
  </r>
  <r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  <x v="1695"/>
    <d v="2017-04-10T01:00:00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  <x v="1697"/>
    <d v="2017-04-09T23:47: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  <x v="1699"/>
    <d v="2017-04-11T20:44:05"/>
  </r>
  <r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  <x v="1700"/>
    <d v="2017-04-01T04:00:00"/>
  </r>
  <r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  <x v="1701"/>
    <d v="2015-01-15T15:56:45"/>
  </r>
  <r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  <x v="1702"/>
    <d v="2015-03-30T19:52:30"/>
  </r>
  <r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  <x v="1703"/>
    <d v="2015-08-31T06:45:37"/>
  </r>
  <r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  <x v="1704"/>
    <d v="2015-02-16T03:21:13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  <x v="1707"/>
    <d v="2016-03-28T16:18:15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  <x v="1709"/>
    <d v="2014-08-31T19:39:00"/>
  </r>
  <r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  <x v="1710"/>
    <d v="2016-01-18T13:00:00"/>
  </r>
  <r>
    <n v="10000"/>
    <n v="1050"/>
    <x v="2"/>
    <x v="0"/>
    <s v="USD"/>
    <n v="1409585434"/>
    <n v="1406907034"/>
    <b v="0"/>
    <n v="2"/>
    <b v="0"/>
    <s v="music/faith"/>
    <n v="0.105"/>
    <n v="5000"/>
    <x v="4"/>
    <x v="28"/>
    <x v="1711"/>
    <d v="2014-09-01T15:30:34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  <x v="1713"/>
    <d v="2014-10-05T19:13:32"/>
  </r>
  <r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  <x v="1714"/>
    <d v="2015-05-01T22:02:41"/>
  </r>
  <r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  <x v="1715"/>
    <d v="2015-03-31T03:22:00"/>
  </r>
  <r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  <x v="1716"/>
    <d v="2016-12-09T14:51:39"/>
  </r>
  <r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  <x v="1717"/>
    <d v="2016-04-21T04:00:00"/>
  </r>
  <r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  <x v="1718"/>
    <d v="2016-05-14T04:59:00"/>
  </r>
  <r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  <x v="1719"/>
    <d v="2014-09-17T12:49:51"/>
  </r>
  <r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  <x v="1720"/>
    <d v="2014-11-09T19:47:51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  <x v="1722"/>
    <d v="2016-04-03T00:10:00"/>
  </r>
  <r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  <x v="1723"/>
    <d v="2015-07-01T06:00:00"/>
  </r>
  <r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  <x v="1724"/>
    <d v="2014-10-30T22:22:42"/>
  </r>
  <r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  <x v="1725"/>
    <d v="2014-08-24T23:14:09"/>
  </r>
  <r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  <x v="1726"/>
    <d v="2014-06-27T22:04:24"/>
  </r>
  <r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  <x v="1727"/>
    <d v="2015-04-05T11:00:00"/>
  </r>
  <r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  <x v="1728"/>
    <d v="2015-10-21T15:01:14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  <x v="1734"/>
    <d v="2015-05-08T00:52:36"/>
  </r>
  <r>
    <n v="1000"/>
    <n v="110"/>
    <x v="2"/>
    <x v="0"/>
    <s v="USD"/>
    <n v="1470598345"/>
    <n v="1468006345"/>
    <b v="0"/>
    <n v="2"/>
    <b v="0"/>
    <s v="music/faith"/>
    <n v="0.11"/>
    <n v="500"/>
    <x v="4"/>
    <x v="28"/>
    <x v="1735"/>
    <d v="2016-08-07T19:32:25"/>
  </r>
  <r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  <x v="1736"/>
    <d v="2015-11-08T21:40:33"/>
  </r>
  <r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  <x v="1737"/>
    <d v="2015-07-20T22:46:32"/>
  </r>
  <r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  <x v="1738"/>
    <d v="2014-10-02T20:59:02"/>
  </r>
  <r>
    <n v="1000"/>
    <n v="1"/>
    <x v="2"/>
    <x v="0"/>
    <s v="USD"/>
    <n v="1462391932"/>
    <n v="1457297932"/>
    <b v="0"/>
    <n v="1"/>
    <b v="0"/>
    <s v="music/faith"/>
    <n v="1E-3"/>
    <n v="1000"/>
    <x v="4"/>
    <x v="28"/>
    <x v="1739"/>
    <d v="2016-05-04T19:58:52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  <x v="1741"/>
    <d v="2015-06-10T15:04:31"/>
  </r>
  <r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  <x v="1742"/>
    <d v="2017-01-07T21:00:00"/>
  </r>
  <r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  <x v="1743"/>
    <d v="2016-08-27T03:59:00"/>
  </r>
  <r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  <x v="1744"/>
    <d v="2015-03-08T13:31:17"/>
  </r>
  <r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  <x v="1745"/>
    <d v="2016-12-22T02:00:00"/>
  </r>
  <r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  <x v="1746"/>
    <d v="2016-11-24T02:00:00"/>
  </r>
  <r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  <x v="1747"/>
    <d v="2015-11-13T15:00:00"/>
  </r>
  <r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  <x v="1748"/>
    <d v="2015-09-02T22:49:03"/>
  </r>
  <r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  <x v="1749"/>
    <d v="2017-03-01T19:00:00"/>
  </r>
  <r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  <x v="1750"/>
    <d v="2016-04-19T20:05:04"/>
  </r>
  <r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  <x v="1751"/>
    <d v="2015-03-19T17:45:23"/>
  </r>
  <r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  <x v="1752"/>
    <d v="2016-10-14T06:04:42"/>
  </r>
  <r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  <x v="1753"/>
    <d v="2016-03-21T16:59:28"/>
  </r>
  <r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  <x v="1754"/>
    <d v="2015-04-03T20:02:33"/>
  </r>
  <r>
    <n v="25"/>
    <n v="30"/>
    <x v="0"/>
    <x v="0"/>
    <s v="USD"/>
    <n v="1444071361"/>
    <n v="1441479361"/>
    <b v="0"/>
    <n v="4"/>
    <b v="1"/>
    <s v="photography/photobooks"/>
    <n v="1.2"/>
    <n v="6.25"/>
    <x v="8"/>
    <x v="20"/>
    <x v="1755"/>
    <d v="2015-10-05T18:56:01"/>
  </r>
  <r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  <x v="1756"/>
    <d v="2016-08-29T04:01:09"/>
  </r>
  <r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  <x v="1757"/>
    <d v="2017-01-28T19:29:00"/>
  </r>
  <r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  <x v="1758"/>
    <d v="2016-07-14T22:56:32"/>
  </r>
  <r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  <x v="1759"/>
    <d v="2015-03-25T18:53:49"/>
  </r>
  <r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  <x v="1760"/>
    <d v="2016-02-25T16:08:33"/>
  </r>
  <r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  <x v="1761"/>
    <d v="2015-09-12T13:37:40"/>
  </r>
  <r>
    <n v="100"/>
    <n v="885"/>
    <x v="0"/>
    <x v="0"/>
    <s v="USD"/>
    <n v="1457739245"/>
    <n v="1455147245"/>
    <b v="0"/>
    <n v="25"/>
    <b v="1"/>
    <s v="photography/photobooks"/>
    <n v="8.85"/>
    <n v="4"/>
    <x v="8"/>
    <x v="20"/>
    <x v="1762"/>
    <d v="2016-03-11T23:34:05"/>
  </r>
  <r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  <x v="1763"/>
    <d v="2016-10-23T20:50:40"/>
  </r>
  <r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  <x v="1764"/>
    <d v="2014-08-03T11:39:39"/>
  </r>
  <r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  <x v="1765"/>
    <d v="2014-08-13T23:31:52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  <x v="1767"/>
    <d v="2014-08-03T15:48:04"/>
  </r>
  <r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  <x v="1768"/>
    <d v="2014-09-27T13:27:24"/>
  </r>
  <r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  <x v="1769"/>
    <d v="2015-01-13T19:39:19"/>
  </r>
  <r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  <x v="1770"/>
    <d v="2014-10-14T18:43:14"/>
  </r>
  <r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  <x v="1771"/>
    <d v="2014-10-23T23:30:40"/>
  </r>
  <r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  <x v="1772"/>
    <d v="2014-07-06T17:13:56"/>
  </r>
  <r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  <x v="1773"/>
    <d v="2015-01-19T18:14:58"/>
  </r>
  <r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  <x v="1774"/>
    <d v="2014-11-29T14:59:00"/>
  </r>
  <r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  <x v="1775"/>
    <d v="2014-10-24T23:26:00"/>
  </r>
  <r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  <x v="1776"/>
    <d v="2014-10-29T22:57:51"/>
  </r>
  <r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  <x v="1777"/>
    <d v="2015-02-20T08:34:13"/>
  </r>
  <r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  <x v="1778"/>
    <d v="2015-03-27T19:43:15"/>
  </r>
  <r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  <x v="1779"/>
    <d v="2016-09-02T16:36:20"/>
  </r>
  <r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  <x v="1780"/>
    <d v="2016-07-02T14:25:10"/>
  </r>
  <r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  <x v="1781"/>
    <d v="2016-09-15T14:49:05"/>
  </r>
  <r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  <x v="1782"/>
    <d v="2016-02-21T13:48:09"/>
  </r>
  <r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  <x v="1783"/>
    <d v="2015-05-21T22:47:58"/>
  </r>
  <r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  <x v="1784"/>
    <d v="2015-01-31T03:25:00"/>
  </r>
  <r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  <x v="1785"/>
    <d v="2014-10-16T00:00:00"/>
  </r>
  <r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  <x v="1786"/>
    <d v="2014-12-15T13:12:57"/>
  </r>
  <r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  <x v="1787"/>
    <d v="2015-04-04T14:43:57"/>
  </r>
  <r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  <x v="1788"/>
    <d v="2014-10-31T22:45:42"/>
  </r>
  <r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  <x v="1789"/>
    <d v="2015-01-12T06:00:03"/>
  </r>
  <r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  <x v="1790"/>
    <d v="2015-02-05T16:11:18"/>
  </r>
  <r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  <x v="1791"/>
    <d v="2015-01-29T17:46:05"/>
  </r>
  <r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  <x v="1792"/>
    <d v="2015-08-10T06:59:00"/>
  </r>
  <r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  <x v="1793"/>
    <d v="2014-11-27T22:24:00"/>
  </r>
  <r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  <x v="1794"/>
    <d v="2015-02-11T13:13:42"/>
  </r>
  <r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  <x v="1795"/>
    <d v="2016-10-14T16:00:00"/>
  </r>
  <r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  <x v="1796"/>
    <d v="2016-07-24T10:32:46"/>
  </r>
  <r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  <x v="1797"/>
    <d v="2016-12-15T13:39:49"/>
  </r>
  <r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  <x v="1798"/>
    <d v="2016-02-04T07:50:33"/>
  </r>
  <r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  <x v="1799"/>
    <d v="2014-11-11T21:13:28"/>
  </r>
  <r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  <x v="1800"/>
    <d v="2016-10-10T14:32:50"/>
  </r>
  <r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  <x v="1801"/>
    <d v="2015-12-15T12:10:00"/>
  </r>
  <r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  <x v="1802"/>
    <d v="2015-06-27T21:59:00"/>
  </r>
  <r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  <x v="1803"/>
    <d v="2015-02-14T01:43:02"/>
  </r>
  <r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  <x v="1804"/>
    <d v="2015-11-14T17:16:44"/>
  </r>
  <r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  <x v="1805"/>
    <d v="2015-10-02T18:00:00"/>
  </r>
  <r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  <x v="1806"/>
    <d v="2014-09-30T15:19:09"/>
  </r>
  <r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  <x v="1807"/>
    <d v="2014-09-28T01:38:33"/>
  </r>
  <r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  <x v="1808"/>
    <d v="2017-02-11T16:20:30"/>
  </r>
  <r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  <x v="1809"/>
    <d v="2015-03-01T21:47:19"/>
  </r>
  <r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  <x v="1810"/>
    <d v="2014-08-21T21:50:26"/>
  </r>
  <r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  <x v="1811"/>
    <d v="2014-10-24T04:00:00"/>
  </r>
  <r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  <x v="1812"/>
    <d v="2016-07-03T07:38:56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  <x v="1814"/>
    <d v="2015-02-28T07:32:16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  <x v="1816"/>
    <d v="2016-07-25T19:00:00"/>
  </r>
  <r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  <x v="1817"/>
    <d v="2017-01-30T06:59:0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  <x v="1819"/>
    <d v="2014-07-30T18:03:16"/>
  </r>
  <r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  <x v="1820"/>
    <d v="2015-04-01T01:01:30"/>
  </r>
  <r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  <x v="1821"/>
    <d v="2012-03-03T07:39:27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  <x v="1823"/>
    <d v="2012-10-24T16:26:16"/>
  </r>
  <r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  <x v="1824"/>
    <d v="2014-01-08T02:08:00"/>
  </r>
  <r>
    <n v="2000"/>
    <n v="2101"/>
    <x v="0"/>
    <x v="0"/>
    <s v="USD"/>
    <n v="1373572903"/>
    <n v="1371585703"/>
    <b v="0"/>
    <n v="50"/>
    <b v="1"/>
    <s v="music/rock"/>
    <n v="1.0505"/>
    <n v="40"/>
    <x v="4"/>
    <x v="11"/>
    <x v="1825"/>
    <d v="2013-07-11T20:01:43"/>
  </r>
  <r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  <x v="1826"/>
    <d v="2014-02-17T22:10:17"/>
  </r>
  <r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  <x v="1827"/>
    <d v="2011-03-03T07:49:21"/>
  </r>
  <r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  <x v="1828"/>
    <d v="2014-05-09T22:00:00"/>
  </r>
  <r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  <x v="1829"/>
    <d v="2011-01-21T22:00:00"/>
  </r>
  <r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  <x v="1830"/>
    <d v="2014-02-24T16:25:07"/>
  </r>
  <r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  <x v="1831"/>
    <d v="2012-05-12T23:54:23"/>
  </r>
  <r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  <x v="1832"/>
    <d v="2011-03-04T12:57:07"/>
  </r>
  <r>
    <n v="400"/>
    <n v="1050"/>
    <x v="0"/>
    <x v="0"/>
    <s v="USD"/>
    <n v="1362211140"/>
    <n v="1359421403"/>
    <b v="0"/>
    <n v="25"/>
    <b v="1"/>
    <s v="music/rock"/>
    <n v="2.625"/>
    <n v="16"/>
    <x v="4"/>
    <x v="11"/>
    <x v="1833"/>
    <d v="2013-03-02T07:59:00"/>
  </r>
  <r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  <x v="1834"/>
    <d v="2015-01-24T23:08:15"/>
  </r>
  <r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  <x v="1835"/>
    <d v="2016-03-31T15:51:11"/>
  </r>
  <r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  <x v="1836"/>
    <d v="2013-02-17T19:25:29"/>
  </r>
  <r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  <x v="1837"/>
    <d v="2012-03-18T00:08:55"/>
  </r>
  <r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  <x v="1838"/>
    <d v="2011-10-01T03:00:00"/>
  </r>
  <r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  <x v="1839"/>
    <d v="2016-10-01T17:19:42"/>
  </r>
  <r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  <x v="1840"/>
    <d v="2013-05-07T04:59:00"/>
  </r>
  <r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  <x v="1841"/>
    <d v="2014-05-20T04:59:00"/>
  </r>
  <r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  <x v="1842"/>
    <d v="2015-03-02T05:59:00"/>
  </r>
  <r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  <x v="1843"/>
    <d v="2011-02-20T23:52:34"/>
  </r>
  <r>
    <n v="1500"/>
    <n v="1521"/>
    <x v="0"/>
    <x v="0"/>
    <s v="USD"/>
    <n v="1307761200"/>
    <n v="1304464914"/>
    <b v="0"/>
    <n v="20"/>
    <b v="1"/>
    <s v="music/rock"/>
    <n v="1.014"/>
    <n v="75"/>
    <x v="4"/>
    <x v="11"/>
    <x v="1844"/>
    <d v="2011-06-11T03:00:00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  <x v="1846"/>
    <d v="2012-12-15T15:36:17"/>
  </r>
  <r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  <x v="1847"/>
    <d v="2015-04-21T05:40:32"/>
  </r>
  <r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  <x v="1848"/>
    <d v="2011-07-31T06:59:00"/>
  </r>
  <r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  <x v="1849"/>
    <d v="2012-10-17T20:17:39"/>
  </r>
  <r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  <x v="1850"/>
    <d v="2014-07-10T23:01:40"/>
  </r>
  <r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  <x v="1851"/>
    <d v="2014-07-28T01:00:00"/>
  </r>
  <r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  <x v="1852"/>
    <d v="2015-04-25T00:00:00"/>
  </r>
  <r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  <x v="1853"/>
    <d v="2012-11-14T02:26:57"/>
  </r>
  <r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  <x v="1854"/>
    <d v="2013-05-24T00:30:37"/>
  </r>
  <r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  <x v="1855"/>
    <d v="2014-01-06T12:55:40"/>
  </r>
  <r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  <x v="1856"/>
    <d v="2014-07-18T20:31:12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  <x v="1858"/>
    <d v="2011-12-16T05:48:41"/>
  </r>
  <r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  <x v="1859"/>
    <d v="2011-09-22T18:28:49"/>
  </r>
  <r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  <x v="1860"/>
    <d v="2014-02-06T17:01:24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  <x v="1862"/>
    <d v="2017-03-08T07:30:00"/>
  </r>
  <r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  <x v="1863"/>
    <d v="2014-06-12T19:08:05"/>
  </r>
  <r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  <x v="1864"/>
    <d v="2014-05-04T17:11:40"/>
  </r>
  <r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  <x v="1865"/>
    <d v="2016-11-06T09:49:07"/>
  </r>
  <r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  <x v="1866"/>
    <d v="2017-03-01T04:00:00"/>
  </r>
  <r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  <x v="1867"/>
    <d v="2016-11-05T22:11:52"/>
  </r>
  <r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  <x v="1868"/>
    <d v="2015-12-15T07:59:00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  <x v="1870"/>
    <d v="2016-01-31T04:17:00"/>
  </r>
  <r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  <x v="1871"/>
    <d v="2014-11-20T19:48:21"/>
  </r>
  <r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  <x v="1872"/>
    <d v="2015-06-30T03:06:42"/>
  </r>
  <r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  <x v="1873"/>
    <d v="2015-07-08T16:45:00"/>
  </r>
  <r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  <x v="1874"/>
    <d v="2016-06-28T23:15:33"/>
  </r>
  <r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  <x v="1875"/>
    <d v="2016-08-06T21:35:0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  <x v="1879"/>
    <d v="2016-03-14T14:35:29"/>
  </r>
  <r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  <x v="1880"/>
    <d v="2016-03-30T12:36:20"/>
  </r>
  <r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  <x v="1881"/>
    <d v="2015-03-10T02:39:49"/>
  </r>
  <r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  <x v="1882"/>
    <d v="2012-07-10T23:48:00"/>
  </r>
  <r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  <x v="1883"/>
    <d v="2012-04-08T21:45:08"/>
  </r>
  <r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  <x v="1884"/>
    <d v="2012-11-27T12:00:00"/>
  </r>
  <r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  <x v="1885"/>
    <d v="2012-08-10T22:00:00"/>
  </r>
  <r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  <x v="1886"/>
    <d v="2014-11-12T22:45:38"/>
  </r>
  <r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  <x v="1887"/>
    <d v="2015-12-03T21:30:00"/>
  </r>
  <r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  <x v="1888"/>
    <d v="2010-06-01T04:59:00"/>
  </r>
  <r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  <x v="1889"/>
    <d v="2013-03-11T18:02:26"/>
  </r>
  <r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  <x v="1890"/>
    <d v="2012-12-15T18:52:08"/>
  </r>
  <r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  <x v="1891"/>
    <d v="2010-07-22T06:00:00"/>
  </r>
  <r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  <x v="1892"/>
    <d v="2011-06-07T15:18:01"/>
  </r>
  <r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  <x v="1893"/>
    <d v="2011-04-16T03:59:00"/>
  </r>
  <r>
    <n v="1000"/>
    <n v="1145"/>
    <x v="0"/>
    <x v="0"/>
    <s v="USD"/>
    <n v="1329082983"/>
    <n v="1326404583"/>
    <b v="0"/>
    <n v="20"/>
    <b v="1"/>
    <s v="music/indie rock"/>
    <n v="1.145"/>
    <n v="50"/>
    <x v="4"/>
    <x v="14"/>
    <x v="1894"/>
    <d v="2012-02-12T21:43:03"/>
  </r>
  <r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  <x v="1895"/>
    <d v="2015-10-20T17:55:22"/>
  </r>
  <r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  <x v="1896"/>
    <d v="2012-04-12T17:02:45"/>
  </r>
  <r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  <x v="1897"/>
    <d v="2014-03-04T21:00:00"/>
  </r>
  <r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  <x v="1898"/>
    <d v="2016-02-01T18:00:00"/>
  </r>
  <r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  <x v="1899"/>
    <d v="2015-03-25T21:36:06"/>
  </r>
  <r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  <x v="1900"/>
    <d v="2012-10-06T09:59:00"/>
  </r>
  <r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  <x v="1901"/>
    <d v="2015-05-22T13:00:00"/>
  </r>
  <r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  <x v="1902"/>
    <d v="2015-03-04T18:57:27"/>
  </r>
  <r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  <x v="1903"/>
    <d v="2017-01-27T18:29:51"/>
  </r>
  <r>
    <n v="50000"/>
    <n v="50"/>
    <x v="2"/>
    <x v="0"/>
    <s v="USD"/>
    <n v="1451752021"/>
    <n v="1447864021"/>
    <b v="0"/>
    <n v="2"/>
    <b v="0"/>
    <s v="technology/gadgets"/>
    <n v="1E-3"/>
    <n v="25000"/>
    <x v="2"/>
    <x v="29"/>
    <x v="1904"/>
    <d v="2016-01-02T16:27:01"/>
  </r>
  <r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  <x v="1905"/>
    <d v="2014-09-07T22:13:14"/>
  </r>
  <r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  <x v="1906"/>
    <d v="2016-06-23T16:06:23"/>
  </r>
  <r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  <x v="1907"/>
    <d v="2014-05-23T14:05:25"/>
  </r>
  <r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  <x v="1908"/>
    <d v="2016-12-29T22:01:40"/>
  </r>
  <r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  <x v="1909"/>
    <d v="2014-10-23T10:17:59"/>
  </r>
  <r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  <x v="1910"/>
    <d v="2015-10-31T22:45:00"/>
  </r>
  <r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  <x v="1911"/>
    <d v="2014-08-09T00:48:54"/>
  </r>
  <r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  <x v="1912"/>
    <d v="2015-06-04T05:26:00"/>
  </r>
  <r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  <x v="1913"/>
    <d v="2014-10-08T12:16:18"/>
  </r>
  <r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  <x v="1914"/>
    <d v="2014-11-01T03:59:00"/>
  </r>
  <r>
    <n v="500"/>
    <n v="8"/>
    <x v="2"/>
    <x v="0"/>
    <s v="USD"/>
    <n v="1409620222"/>
    <n v="1407892222"/>
    <b v="0"/>
    <n v="4"/>
    <b v="0"/>
    <s v="technology/gadgets"/>
    <n v="1.6E-2"/>
    <n v="125"/>
    <x v="2"/>
    <x v="29"/>
    <x v="1915"/>
    <d v="2014-09-02T01:10:22"/>
  </r>
  <r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  <x v="1916"/>
    <d v="2016-11-07T18:12:55"/>
  </r>
  <r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  <x v="1917"/>
    <d v="2017-02-10T06:28:53"/>
  </r>
  <r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  <x v="1918"/>
    <d v="2014-08-12T18:57:31"/>
  </r>
  <r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  <x v="1919"/>
    <d v="2015-05-19T21:00:49"/>
  </r>
  <r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  <x v="1920"/>
    <d v="2015-10-21T23:00:00"/>
  </r>
  <r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  <x v="1921"/>
    <d v="2012-07-14T05:19:03"/>
  </r>
  <r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  <x v="1922"/>
    <d v="2013-12-12T06:08:27"/>
  </r>
  <r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  <x v="1923"/>
    <d v="2011-09-27T04:59:00"/>
  </r>
  <r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  <x v="1924"/>
    <d v="2014-01-15T19:33:00"/>
  </r>
  <r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  <x v="1925"/>
    <d v="2013-10-11T00:00:00"/>
  </r>
  <r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  <x v="1926"/>
    <d v="2010-11-02T00:26:00"/>
  </r>
  <r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  <x v="1927"/>
    <d v="2012-03-08T04:59:00"/>
  </r>
  <r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  <x v="1928"/>
    <d v="2013-05-07T15:33:14"/>
  </r>
  <r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  <x v="1929"/>
    <d v="2011-07-05T00:31:06"/>
  </r>
  <r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  <x v="1930"/>
    <d v="2013-07-07T13:24:42"/>
  </r>
  <r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  <x v="1931"/>
    <d v="2012-05-22T03:30:00"/>
  </r>
  <r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  <x v="1932"/>
    <d v="2012-01-24T19:26:13"/>
  </r>
  <r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  <x v="1933"/>
    <d v="2014-09-27T03:08:27"/>
  </r>
  <r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  <x v="1934"/>
    <d v="2011-12-25T05:00:00"/>
  </r>
  <r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  <x v="1935"/>
    <d v="2014-06-21T04:59:00"/>
  </r>
  <r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  <x v="1936"/>
    <d v="2011-12-06T05:59:00"/>
  </r>
  <r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  <x v="1937"/>
    <d v="2012-06-15T03:59:00"/>
  </r>
  <r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  <x v="1938"/>
    <d v="2013-07-02T05:00:00"/>
  </r>
  <r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  <x v="1939"/>
    <d v="2013-03-10T22:38:28"/>
  </r>
  <r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  <x v="1940"/>
    <d v="2011-06-15T03:59:00"/>
  </r>
  <r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  <x v="1941"/>
    <d v="2014-05-15T06:58:51"/>
  </r>
  <r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  <x v="1942"/>
    <d v="2011-07-04T19:52:20"/>
  </r>
  <r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  <x v="1943"/>
    <d v="2016-08-11T06:28:36"/>
  </r>
  <r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  <x v="1944"/>
    <d v="2014-05-01T14:01:30"/>
  </r>
  <r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  <x v="1945"/>
    <d v="2015-07-12T06:02:38"/>
  </r>
  <r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  <x v="1946"/>
    <d v="2014-04-20T02:36:01"/>
  </r>
  <r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  <x v="1947"/>
    <d v="2009-11-23T05:59:00"/>
  </r>
  <r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  <x v="1948"/>
    <d v="2016-06-06T17:02:00"/>
  </r>
  <r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  <x v="1949"/>
    <d v="2014-07-10T10:09:11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  <x v="1950"/>
    <d v="2011-04-22T04:21:13"/>
  </r>
  <r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  <x v="1951"/>
    <d v="2016-11-07T11:05:37"/>
  </r>
  <r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  <x v="1952"/>
    <d v="2013-10-16T14:33:35"/>
  </r>
  <r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  <x v="1953"/>
    <d v="2012-03-02T03:00:00"/>
  </r>
  <r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  <x v="1954"/>
    <d v="2016-03-12T05:00:00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  <x v="1955"/>
    <d v="2012-05-23T19:00:00"/>
  </r>
  <r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  <x v="1956"/>
    <d v="2015-04-18T21:10:05"/>
  </r>
  <r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  <x v="1957"/>
    <d v="2012-10-27T02:21:53"/>
  </r>
  <r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  <x v="1958"/>
    <d v="2013-03-23T22:42:41"/>
  </r>
  <r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  <x v="1959"/>
    <d v="2014-10-01T00:00:00"/>
  </r>
  <r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  <x v="1960"/>
    <d v="2014-12-21T08:42:21"/>
  </r>
  <r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  <x v="1961"/>
    <d v="2012-10-06T03:59:00"/>
  </r>
  <r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  <x v="1962"/>
    <d v="2014-05-13T18:43:56"/>
  </r>
  <r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  <x v="1963"/>
    <d v="2014-09-16T10:18:54"/>
  </r>
  <r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  <x v="1964"/>
    <d v="2016-04-22T06:32:52"/>
  </r>
  <r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  <x v="1965"/>
    <d v="2012-01-12T01:00:00"/>
  </r>
  <r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  <x v="1966"/>
    <d v="2014-08-14T12:58:18"/>
  </r>
  <r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  <x v="1967"/>
    <d v="2014-05-01T15:55:29"/>
  </r>
  <r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  <x v="1968"/>
    <d v="2016-12-03T15:05:15"/>
  </r>
  <r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  <x v="1969"/>
    <d v="2016-08-05T19:01:08"/>
  </r>
  <r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  <x v="1970"/>
    <d v="2013-04-20T03:38:21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  <x v="1971"/>
    <d v="2013-11-15T04:00:00"/>
  </r>
  <r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  <x v="1972"/>
    <d v="2012-11-18T01:17:24"/>
  </r>
  <r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  <x v="1973"/>
    <d v="2016-08-06T07:00:00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  <x v="1974"/>
    <d v="2013-08-19T08:01:09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  <x v="1975"/>
    <d v="2013-03-10T18:07:31"/>
  </r>
  <r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  <x v="1976"/>
    <d v="2013-07-13T21:35:25"/>
  </r>
  <r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  <x v="1977"/>
    <d v="2015-12-19T07:59:00"/>
  </r>
  <r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  <x v="1978"/>
    <d v="2012-06-12T07:00:00"/>
  </r>
  <r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  <x v="1979"/>
    <d v="2015-11-19T04:59:00"/>
  </r>
  <r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  <x v="1980"/>
    <d v="2016-04-03T12:01:02"/>
  </r>
  <r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  <x v="1981"/>
    <d v="2014-07-09T17:24:25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  <x v="1983"/>
    <d v="2016-09-02T07:00:00"/>
  </r>
  <r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  <x v="1984"/>
    <d v="2014-11-30T19:58:01"/>
  </r>
  <r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  <x v="1985"/>
    <d v="2016-08-02T23:00:00"/>
  </r>
  <r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  <x v="1986"/>
    <d v="2016-03-14T09:24:43"/>
  </r>
  <r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  <x v="1987"/>
    <d v="2015-03-01T15:21:16"/>
  </r>
  <r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  <x v="1988"/>
    <d v="2015-08-20T18:19:02"/>
  </r>
  <r>
    <n v="5000"/>
    <n v="50"/>
    <x v="2"/>
    <x v="0"/>
    <s v="USD"/>
    <n v="1481473208"/>
    <n v="1478881208"/>
    <b v="0"/>
    <n v="1"/>
    <b v="0"/>
    <s v="photography/people"/>
    <n v="0.01"/>
    <n v="5000"/>
    <x v="8"/>
    <x v="31"/>
    <x v="1989"/>
    <d v="2016-12-11T16:20:08"/>
  </r>
  <r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  <x v="1990"/>
    <d v="2016-02-13T04:42:12"/>
  </r>
  <r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  <x v="1991"/>
    <d v="2015-07-03T21:26:26"/>
  </r>
  <r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  <x v="1992"/>
    <d v="2015-02-18T03:26: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  <x v="1995"/>
    <d v="2015-07-16T21:38:56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  <x v="1998"/>
    <d v="2014-08-01T02:50:38"/>
  </r>
  <r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  <x v="1999"/>
    <d v="2014-11-13T12:35:08"/>
  </r>
  <r>
    <n v="5000"/>
    <n v="625"/>
    <x v="2"/>
    <x v="5"/>
    <s v="CAD"/>
    <n v="1452120613"/>
    <n v="1449528613"/>
    <b v="0"/>
    <n v="25"/>
    <b v="0"/>
    <s v="photography/people"/>
    <n v="0.125"/>
    <n v="200"/>
    <x v="8"/>
    <x v="31"/>
    <x v="2000"/>
    <d v="2016-01-06T22:50:13"/>
  </r>
  <r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  <x v="2001"/>
    <d v="2015-06-12T20:00:00"/>
  </r>
  <r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  <x v="2002"/>
    <d v="2017-01-23T17:05:43"/>
  </r>
  <r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  <x v="2003"/>
    <d v="2010-07-02T23:00:00"/>
  </r>
  <r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  <x v="2004"/>
    <d v="2014-07-10T14:31:03"/>
  </r>
  <r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  <x v="2005"/>
    <d v="2013-10-16T03:59:00"/>
  </r>
  <r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  <x v="2006"/>
    <d v="2014-12-03T13:00:45"/>
  </r>
  <r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  <x v="2007"/>
    <d v="2010-08-24T04:00:00"/>
  </r>
  <r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  <x v="2008"/>
    <d v="2011-09-19T14:30:22"/>
  </r>
  <r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  <x v="2009"/>
    <d v="2016-11-23T08:45:43"/>
  </r>
  <r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  <x v="2010"/>
    <d v="2016-08-18T23:54:51"/>
  </r>
  <r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  <x v="2011"/>
    <d v="2016-01-11T23:00:00"/>
  </r>
  <r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  <x v="2012"/>
    <d v="2015-02-05T19:44:01"/>
  </r>
  <r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  <x v="2013"/>
    <d v="2016-07-08T23:03:34"/>
  </r>
  <r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  <x v="2014"/>
    <d v="2013-03-25T04:08:59"/>
  </r>
  <r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  <x v="2015"/>
    <d v="2011-09-09T21:02:43"/>
  </r>
  <r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  <x v="2016"/>
    <d v="2013-03-09T21:08:19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  <x v="2017"/>
    <d v="2012-03-24T04:00:00"/>
  </r>
  <r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  <x v="2018"/>
    <d v="2015-08-13T08:46:49"/>
  </r>
  <r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  <x v="2019"/>
    <d v="2016-09-22T17:00:21"/>
  </r>
  <r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  <x v="2020"/>
    <d v="2014-05-14T23:04:00"/>
  </r>
  <r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  <x v="2021"/>
    <d v="2014-09-24T01:41:37"/>
  </r>
  <r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  <x v="2022"/>
    <d v="2016-06-11T13:39:32"/>
  </r>
  <r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  <x v="2023"/>
    <d v="2015-06-11T10:05:53"/>
  </r>
  <r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  <x v="2024"/>
    <d v="2012-08-13T03:00:00"/>
  </r>
  <r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  <x v="2025"/>
    <d v="2015-06-11T04:25:46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  <x v="2026"/>
    <d v="2014-04-21T03:59:00"/>
  </r>
  <r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  <x v="2027"/>
    <d v="2015-03-30T18:31:59"/>
  </r>
  <r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  <x v="2028"/>
    <d v="2010-03-15T21:55:00"/>
  </r>
  <r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  <x v="2029"/>
    <d v="2014-08-27T00:31:21"/>
  </r>
  <r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  <x v="2030"/>
    <d v="2012-11-29T23:54:56"/>
  </r>
  <r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  <x v="2031"/>
    <d v="2015-01-09T01:00:00"/>
  </r>
  <r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  <x v="2032"/>
    <d v="2016-12-15T05:00:00"/>
  </r>
  <r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  <x v="2033"/>
    <d v="2014-04-26T01:58:38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  <x v="2034"/>
    <d v="2015-05-07T06:58:00"/>
  </r>
  <r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  <x v="2035"/>
    <d v="2015-12-19T01:00:00"/>
  </r>
  <r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  <x v="2036"/>
    <d v="2014-05-09T20:45:19"/>
  </r>
  <r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  <x v="2037"/>
    <d v="2013-12-30T06:02:33"/>
  </r>
  <r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  <x v="2038"/>
    <d v="2013-07-01T18:00:00"/>
  </r>
  <r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  <x v="2039"/>
    <d v="2016-12-01T04:59:00"/>
  </r>
  <r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  <x v="2040"/>
    <d v="2013-11-15T23:15:03"/>
  </r>
  <r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  <x v="2041"/>
    <d v="2016-11-10T13:37:07"/>
  </r>
  <r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  <x v="2042"/>
    <d v="2016-01-22T16:59:34"/>
  </r>
  <r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  <x v="2043"/>
    <d v="2016-12-11T04:59:00"/>
  </r>
  <r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  <x v="2044"/>
    <d v="2015-06-13T16:25:14"/>
  </r>
  <r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  <x v="2045"/>
    <d v="2012-07-09T02:07:27"/>
  </r>
  <r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  <x v="2046"/>
    <d v="2013-05-23T04:07:24"/>
  </r>
  <r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  <x v="2047"/>
    <d v="2015-04-17T00:00:00"/>
  </r>
  <r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  <x v="2048"/>
    <d v="2013-05-23T15:38:11"/>
  </r>
  <r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  <x v="2049"/>
    <d v="2013-12-02T22:59:00"/>
  </r>
  <r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  <x v="2050"/>
    <d v="2015-05-31T01:42:58"/>
  </r>
  <r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  <x v="2051"/>
    <d v="2013-12-26T00:32:17"/>
  </r>
  <r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  <x v="2052"/>
    <d v="2016-02-20T02:00:53"/>
  </r>
  <r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  <x v="2053"/>
    <d v="2015-11-25T15:49:11"/>
  </r>
  <r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  <x v="2054"/>
    <d v="2014-05-02T12:30:10"/>
  </r>
  <r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  <x v="2055"/>
    <d v="2014-12-03T04:00:00"/>
  </r>
  <r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  <x v="2056"/>
    <d v="2013-04-17T18:15:42"/>
  </r>
  <r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  <x v="2057"/>
    <d v="2016-02-26T11:52:12"/>
  </r>
  <r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  <x v="2058"/>
    <d v="2015-03-02T20:00:00"/>
  </r>
  <r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  <x v="2059"/>
    <d v="2016-01-31T21:59:00"/>
  </r>
  <r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  <x v="2060"/>
    <d v="2014-07-23T15:25:50"/>
  </r>
  <r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  <x v="2061"/>
    <d v="2016-12-31T18:20:54"/>
  </r>
  <r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  <x v="2062"/>
    <d v="2016-03-24T08:11:38"/>
  </r>
  <r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  <x v="2063"/>
    <d v="2016-05-15T17:35:01"/>
  </r>
  <r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  <x v="2064"/>
    <d v="2013-05-31T12:00:00"/>
  </r>
  <r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  <x v="2065"/>
    <d v="2013-12-25T08:00:29"/>
  </r>
  <r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  <x v="2066"/>
    <d v="2014-08-23T18:31:23"/>
  </r>
  <r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  <x v="2067"/>
    <d v="2015-05-24T20:29:36"/>
  </r>
  <r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  <x v="2068"/>
    <d v="2016-10-20T20:11:55"/>
  </r>
  <r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  <x v="2069"/>
    <d v="2016-01-02T23:19:51"/>
  </r>
  <r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  <x v="2070"/>
    <d v="2016-06-28T15:45:23"/>
  </r>
  <r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  <x v="2071"/>
    <d v="2016-10-02T06:41:24"/>
  </r>
  <r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  <x v="2072"/>
    <d v="2016-05-07T13:57:12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  <x v="2073"/>
    <d v="2015-05-08T16:01:58"/>
  </r>
  <r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  <x v="2074"/>
    <d v="2016-05-06T19:49:42"/>
  </r>
  <r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  <x v="2075"/>
    <d v="2013-07-25T16:21:28"/>
  </r>
  <r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  <x v="2076"/>
    <d v="2014-07-23T21:08:09"/>
  </r>
  <r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  <x v="2077"/>
    <d v="2015-06-05T21:00:00"/>
  </r>
  <r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  <x v="2078"/>
    <d v="2016-12-18T18:30:57"/>
  </r>
  <r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  <x v="2079"/>
    <d v="2015-06-25T19:00:00"/>
  </r>
  <r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  <x v="2080"/>
    <d v="2015-11-11T23:58:20"/>
  </r>
  <r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  <x v="2081"/>
    <d v="2012-05-16T04:59:00"/>
  </r>
  <r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  <x v="2082"/>
    <d v="2011-11-24T03:53:16"/>
  </r>
  <r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  <x v="2083"/>
    <d v="2012-06-04T17:19:55"/>
  </r>
  <r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  <x v="2084"/>
    <d v="2014-05-04T06:59:00"/>
  </r>
  <r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  <x v="2085"/>
    <d v="2012-07-15T20:03:07"/>
  </r>
  <r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  <x v="2086"/>
    <d v="2011-12-14T04:59:00"/>
  </r>
  <r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  <x v="2087"/>
    <d v="2011-09-08T04:54:18"/>
  </r>
  <r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  <x v="2088"/>
    <d v="2010-09-11T03:59:00"/>
  </r>
  <r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  <x v="2089"/>
    <d v="2013-08-02T01:49:54"/>
  </r>
  <r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  <x v="2090"/>
    <d v="2013-02-24T09:09:15"/>
  </r>
  <r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  <x v="2091"/>
    <d v="2011-03-01T20:00:00"/>
  </r>
  <r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  <x v="2092"/>
    <d v="2011-10-07T16:58:52"/>
  </r>
  <r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  <x v="2093"/>
    <d v="2012-12-22T21:30:32"/>
  </r>
  <r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  <x v="2094"/>
    <d v="2012-03-05T03:00:00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  <x v="2096"/>
    <d v="2012-10-26T03:59:00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  <x v="2098"/>
    <d v="2012-03-08T02:43:55"/>
  </r>
  <r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  <x v="2099"/>
    <d v="2015-07-02T03:40:00"/>
  </r>
  <r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  <x v="2100"/>
    <d v="2012-06-30T03:59:00"/>
  </r>
  <r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  <x v="2101"/>
    <d v="2012-02-13T03:35:14"/>
  </r>
  <r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  <x v="2102"/>
    <d v="2011-05-05T20:50:48"/>
  </r>
  <r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  <x v="2103"/>
    <d v="2012-11-09T19:07:07"/>
  </r>
  <r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  <x v="2104"/>
    <d v="2013-05-31T00:00:00"/>
  </r>
  <r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  <x v="2105"/>
    <d v="2014-11-21T04:00:00"/>
  </r>
  <r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  <x v="2106"/>
    <d v="2013-01-26T05:09:34"/>
  </r>
  <r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  <x v="2107"/>
    <d v="2014-11-12T18:03:13"/>
  </r>
  <r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  <x v="2108"/>
    <d v="2012-09-10T03:55:00"/>
  </r>
  <r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  <x v="2109"/>
    <d v="2015-07-05T17:00:17"/>
  </r>
  <r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  <x v="2110"/>
    <d v="2014-05-28T04:59:00"/>
  </r>
  <r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  <x v="2111"/>
    <d v="2011-08-15T01:00:00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  <x v="2113"/>
    <d v="2014-09-23T20:46:16"/>
  </r>
  <r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  <x v="2114"/>
    <d v="2010-12-09T04:59:00"/>
  </r>
  <r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  <x v="2115"/>
    <d v="2011-02-20T01:56:41"/>
  </r>
  <r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  <x v="2116"/>
    <d v="2012-10-02T18:40:03"/>
  </r>
  <r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  <x v="2117"/>
    <d v="2015-10-27T04:59:00"/>
  </r>
  <r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  <x v="2118"/>
    <d v="2011-07-24T20:08:56"/>
  </r>
  <r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  <x v="2119"/>
    <d v="2012-08-16T03:07:25"/>
  </r>
  <r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  <x v="2120"/>
    <d v="2014-01-01T23:08:56"/>
  </r>
  <r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  <x v="2121"/>
    <d v="2017-01-11T17:49:08"/>
  </r>
  <r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  <x v="2122"/>
    <d v="2017-01-07T07:12:49"/>
  </r>
  <r>
    <n v="500"/>
    <n v="50"/>
    <x v="2"/>
    <x v="0"/>
    <s v="USD"/>
    <n v="1268636340"/>
    <n v="1263982307"/>
    <b v="0"/>
    <n v="5"/>
    <b v="0"/>
    <s v="games/video games"/>
    <n v="0.1"/>
    <n v="100"/>
    <x v="6"/>
    <x v="17"/>
    <x v="2123"/>
    <d v="2010-03-15T06:59:00"/>
  </r>
  <r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  <x v="2124"/>
    <d v="2010-11-30T05:00:00"/>
  </r>
  <r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  <x v="2125"/>
    <d v="2015-08-05T00:33:53"/>
  </r>
  <r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  <x v="2126"/>
    <d v="2014-12-08T23:21:27"/>
  </r>
  <r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  <x v="2127"/>
    <d v="2015-03-12T11:07:43"/>
  </r>
  <r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  <x v="2128"/>
    <d v="2014-09-21T18:32:49"/>
  </r>
  <r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  <x v="2129"/>
    <d v="2016-03-10T00:35:00"/>
  </r>
  <r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  <x v="2130"/>
    <d v="2014-08-16T02:04:23"/>
  </r>
  <r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  <x v="2131"/>
    <d v="2015-07-12T04:58:11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  <x v="2132"/>
    <d v="2014-02-03T11:41:32"/>
  </r>
  <r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  <x v="2133"/>
    <d v="2011-04-24T06:59:00"/>
  </r>
  <r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  <x v="2134"/>
    <d v="2013-04-27T21:16:31"/>
  </r>
  <r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  <x v="2135"/>
    <d v="2012-10-04T23:07:13"/>
  </r>
  <r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  <x v="2136"/>
    <d v="2013-10-19T12:13:06"/>
  </r>
  <r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  <x v="2137"/>
    <d v="2014-12-05T18:30:29"/>
  </r>
  <r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  <x v="2138"/>
    <d v="2013-11-09T01:18:59"/>
  </r>
  <r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  <x v="2139"/>
    <d v="2016-11-03T18:00:08"/>
  </r>
  <r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  <x v="2140"/>
    <d v="2013-01-11T20:00:24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  <x v="2142"/>
    <d v="2015-12-30T16:50:10"/>
  </r>
  <r>
    <n v="2000"/>
    <n v="225"/>
    <x v="2"/>
    <x v="0"/>
    <s v="USD"/>
    <n v="1279738800"/>
    <n v="1275599812"/>
    <b v="0"/>
    <n v="5"/>
    <b v="0"/>
    <s v="games/video games"/>
    <n v="0.1125"/>
    <n v="400"/>
    <x v="6"/>
    <x v="17"/>
    <x v="2143"/>
    <d v="2010-07-21T19:00:00"/>
  </r>
  <r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  <x v="2144"/>
    <d v="2013-09-14T13:07:20"/>
  </r>
  <r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  <x v="2145"/>
    <d v="2013-11-27T06:41:54"/>
  </r>
  <r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  <x v="2146"/>
    <d v="2016-02-11T16:18:30"/>
  </r>
  <r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  <x v="2147"/>
    <d v="2014-11-16T08:05:48"/>
  </r>
  <r>
    <n v="100"/>
    <n v="2"/>
    <x v="2"/>
    <x v="1"/>
    <s v="GBP"/>
    <n v="1427992582"/>
    <n v="1425404182"/>
    <b v="0"/>
    <n v="2"/>
    <b v="0"/>
    <s v="games/video games"/>
    <n v="0.02"/>
    <n v="50"/>
    <x v="6"/>
    <x v="17"/>
    <x v="2148"/>
    <d v="2015-04-02T16:36:22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  <x v="2150"/>
    <d v="2016-07-13T06:49:59"/>
  </r>
  <r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  <x v="2151"/>
    <d v="2016-06-29T20:20:14"/>
  </r>
  <r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  <x v="2152"/>
    <d v="2014-03-15T18:58:29"/>
  </r>
  <r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  <x v="2153"/>
    <d v="2015-01-10T07:59:00"/>
  </r>
  <r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  <x v="2154"/>
    <d v="2014-01-28T15:10:27"/>
  </r>
  <r>
    <n v="5000"/>
    <n v="115"/>
    <x v="2"/>
    <x v="1"/>
    <s v="GBP"/>
    <n v="1459443385"/>
    <n v="1456854985"/>
    <b v="0"/>
    <n v="5"/>
    <b v="0"/>
    <s v="games/video games"/>
    <n v="2.3E-2"/>
    <n v="1000"/>
    <x v="6"/>
    <x v="17"/>
    <x v="2155"/>
    <d v="2016-03-31T16:56:25"/>
  </r>
  <r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  <x v="2156"/>
    <d v="2013-09-16T20:30:06"/>
  </r>
  <r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  <x v="2157"/>
    <d v="2016-12-23T07:59:00"/>
  </r>
  <r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  <x v="2158"/>
    <d v="2013-02-04T20:29:34"/>
  </r>
  <r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  <x v="2159"/>
    <d v="2011-07-16T17:32:54"/>
  </r>
  <r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  <x v="2160"/>
    <d v="2012-05-19T17:05:05"/>
  </r>
  <r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  <x v="2161"/>
    <d v="2015-09-23T20:27:39"/>
  </r>
  <r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  <x v="2162"/>
    <d v="2014-07-24T18:23:11"/>
  </r>
  <r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  <x v="2163"/>
    <d v="2015-06-08T03:50:00"/>
  </r>
  <r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  <x v="2164"/>
    <d v="2016-06-25T03:59:00"/>
  </r>
  <r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  <x v="2165"/>
    <d v="2016-04-08T15:00:35"/>
  </r>
  <r>
    <n v="2000"/>
    <n v="2932"/>
    <x v="0"/>
    <x v="0"/>
    <s v="USD"/>
    <n v="1417813618"/>
    <n v="1413922018"/>
    <b v="0"/>
    <n v="32"/>
    <b v="1"/>
    <s v="music/rock"/>
    <n v="1.466"/>
    <n v="62.5"/>
    <x v="4"/>
    <x v="11"/>
    <x v="2166"/>
    <d v="2014-12-05T21:06:58"/>
  </r>
  <r>
    <n v="150"/>
    <n v="180"/>
    <x v="0"/>
    <x v="0"/>
    <s v="USD"/>
    <n v="1347672937"/>
    <n v="1346463337"/>
    <b v="0"/>
    <n v="8"/>
    <b v="1"/>
    <s v="music/rock"/>
    <n v="1.2"/>
    <n v="18.75"/>
    <x v="4"/>
    <x v="11"/>
    <x v="2167"/>
    <d v="2012-09-15T01:35:37"/>
  </r>
  <r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  <x v="2168"/>
    <d v="2017-02-10T05:00:00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  <x v="2170"/>
    <d v="2015-08-22T18:00:22"/>
  </r>
  <r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  <x v="2171"/>
    <d v="2015-06-22T05:00:00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  <x v="2173"/>
    <d v="2013-09-10T03:59:00"/>
  </r>
  <r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  <x v="2174"/>
    <d v="2016-05-05T13:01:47"/>
  </r>
  <r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  <x v="2175"/>
    <d v="2016-07-21T00:13:06"/>
  </r>
  <r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  <x v="2176"/>
    <d v="2015-05-02T15:11:49"/>
  </r>
  <r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  <x v="2177"/>
    <d v="2016-06-06T06:01:07"/>
  </r>
  <r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  <x v="2178"/>
    <d v="2017-01-18T15:16:37"/>
  </r>
  <r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  <x v="2179"/>
    <d v="2015-04-11T04:06:32"/>
  </r>
  <r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  <x v="2180"/>
    <d v="2015-11-13T17:04:28"/>
  </r>
  <r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  <x v="2181"/>
    <d v="2017-02-21T00:07:33"/>
  </r>
  <r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  <x v="2182"/>
    <d v="2014-10-02T21:37:05"/>
  </r>
  <r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  <x v="2183"/>
    <d v="2017-02-09T05:00:00"/>
  </r>
  <r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  <x v="2184"/>
    <d v="2016-01-25T16:00:00"/>
  </r>
  <r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  <x v="2185"/>
    <d v="2013-03-26T08:23:59"/>
  </r>
  <r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  <x v="2186"/>
    <d v="2016-09-07T02:00:00"/>
  </r>
  <r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  <x v="2187"/>
    <d v="2015-04-03T03:59:00"/>
  </r>
  <r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  <x v="2188"/>
    <d v="2016-10-25T17:00:00"/>
  </r>
  <r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  <x v="2189"/>
    <d v="2016-04-21T22:00:00"/>
  </r>
  <r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  <x v="2190"/>
    <d v="2016-03-23T06:59:00"/>
  </r>
  <r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  <x v="2191"/>
    <d v="2017-02-14T20:00:27"/>
  </r>
  <r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  <x v="2192"/>
    <d v="2016-12-15T23:00:00"/>
  </r>
  <r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  <x v="2193"/>
    <d v="2016-11-21T04:59:00"/>
  </r>
  <r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  <x v="2194"/>
    <d v="2016-03-26T17:11:30"/>
  </r>
  <r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  <x v="2195"/>
    <d v="2015-08-11T18:31:40"/>
  </r>
  <r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  <x v="2196"/>
    <d v="2016-12-02T07:00:00"/>
  </r>
  <r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  <x v="2197"/>
    <d v="2015-02-28T14:00:59"/>
  </r>
  <r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  <x v="2198"/>
    <d v="2015-11-14T13:20:00"/>
  </r>
  <r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  <x v="2199"/>
    <d v="2015-10-15T09:59:58"/>
  </r>
  <r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  <x v="2200"/>
    <d v="2015-07-06T03:00:00"/>
  </r>
  <r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  <x v="2201"/>
    <d v="2013-01-16T20:19:25"/>
  </r>
  <r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  <x v="2202"/>
    <d v="2012-11-01T20:22:48"/>
  </r>
  <r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  <x v="2203"/>
    <d v="2015-09-24T20:38:02"/>
  </r>
  <r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  <x v="2204"/>
    <d v="2013-03-09T07:28:39"/>
  </r>
  <r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  <x v="2205"/>
    <d v="2012-06-01T19:43:09"/>
  </r>
  <r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  <x v="2206"/>
    <d v="2012-04-16T06:10:24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  <x v="2208"/>
    <d v="2012-04-07T04:00:00"/>
  </r>
  <r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  <x v="2209"/>
    <d v="2014-04-14T23:00:00"/>
  </r>
  <r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  <x v="2210"/>
    <d v="2012-04-14T17:36:00"/>
  </r>
  <r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  <x v="2211"/>
    <d v="2014-04-10T06:59:00"/>
  </r>
  <r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  <x v="2212"/>
    <d v="2013-11-04T01:00:00"/>
  </r>
  <r>
    <n v="5"/>
    <n v="10"/>
    <x v="0"/>
    <x v="0"/>
    <s v="USD"/>
    <n v="1431719379"/>
    <n v="1429127379"/>
    <b v="0"/>
    <n v="1"/>
    <b v="1"/>
    <s v="music/electronic music"/>
    <n v="2"/>
    <n v="5"/>
    <x v="4"/>
    <x v="15"/>
    <x v="2213"/>
    <d v="2015-05-15T19:49:39"/>
  </r>
  <r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  <x v="2214"/>
    <d v="2014-02-06T19:00:48"/>
  </r>
  <r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  <x v="2215"/>
    <d v="2012-03-13T06:59:00"/>
  </r>
  <r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  <x v="2216"/>
    <d v="2015-07-23T18:02:25"/>
  </r>
  <r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  <x v="2217"/>
    <d v="2015-11-02T08:00:00"/>
  </r>
  <r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  <x v="2218"/>
    <d v="2012-08-29T00:00:00"/>
  </r>
  <r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  <x v="2219"/>
    <d v="2015-08-19T17:15:12"/>
  </r>
  <r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  <x v="2220"/>
    <d v="2013-07-27T01:27:16"/>
  </r>
  <r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  <x v="2221"/>
    <d v="2016-04-23T00:00:00"/>
  </r>
  <r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  <x v="2222"/>
    <d v="2012-01-28T18:54:07"/>
  </r>
  <r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  <x v="2223"/>
    <d v="2015-06-27T15:22:48"/>
  </r>
  <r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  <x v="2224"/>
    <d v="2016-10-29T19:00:00"/>
  </r>
  <r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  <x v="2225"/>
    <d v="2014-09-21T19:00:15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  <x v="2226"/>
    <d v="2016-02-12T04:59:00"/>
  </r>
  <r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  <x v="2227"/>
    <d v="2013-11-13T20:22:35"/>
  </r>
  <r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  <x v="2228"/>
    <d v="2015-08-16T06:40:36"/>
  </r>
  <r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  <x v="2229"/>
    <d v="2013-09-03T04:00:00"/>
  </r>
  <r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  <x v="2230"/>
    <d v="2014-04-25T21:08:47"/>
  </r>
  <r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  <x v="2231"/>
    <d v="2013-06-25T05:00:00"/>
  </r>
  <r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  <x v="2232"/>
    <d v="2014-07-19T03:00:00"/>
  </r>
  <r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  <x v="2233"/>
    <d v="2015-12-14T00:00:00"/>
  </r>
  <r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  <x v="2234"/>
    <d v="2017-01-05T19:47:27"/>
  </r>
  <r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  <x v="2235"/>
    <d v="2015-03-28T23:31:51"/>
  </r>
  <r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  <x v="2236"/>
    <d v="2016-02-01T14:48:43"/>
  </r>
  <r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  <x v="2237"/>
    <d v="2014-11-12T07:59:00"/>
  </r>
  <r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  <x v="2238"/>
    <d v="2017-03-10T14:55:16"/>
  </r>
  <r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  <x v="2239"/>
    <d v="2013-12-01T04:02:00"/>
  </r>
  <r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  <x v="2240"/>
    <d v="2016-04-22T19:49:04"/>
  </r>
  <r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  <x v="2241"/>
    <d v="2017-03-02T19:51:40"/>
  </r>
  <r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  <x v="2242"/>
    <d v="2013-11-27T03:02:00"/>
  </r>
  <r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  <x v="2243"/>
    <d v="2017-03-13T03:00:00"/>
  </r>
  <r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  <x v="2244"/>
    <d v="2016-10-16T20:30:00"/>
  </r>
  <r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  <x v="2245"/>
    <d v="2014-02-21T18:00:00"/>
  </r>
  <r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  <x v="2246"/>
    <d v="2015-09-04T19:00:10"/>
  </r>
  <r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  <x v="2247"/>
    <d v="2015-07-29T15:59:25"/>
  </r>
  <r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  <x v="2248"/>
    <d v="2016-12-14T21:01:18"/>
  </r>
  <r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  <x v="2249"/>
    <d v="2013-04-02T15:52:45"/>
  </r>
  <r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  <x v="2250"/>
    <d v="2016-12-03T01:07:53"/>
  </r>
  <r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  <x v="2251"/>
    <d v="2014-08-16T08:17:57"/>
  </r>
  <r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  <x v="2252"/>
    <d v="2016-08-06T07:52:18"/>
  </r>
  <r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  <x v="2253"/>
    <d v="2015-11-18T16:09:07"/>
  </r>
  <r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  <x v="2254"/>
    <d v="2017-01-24T15:32:48"/>
  </r>
  <r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  <x v="2255"/>
    <d v="2016-05-07T22:50:51"/>
  </r>
  <r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  <x v="2256"/>
    <d v="2016-11-22T10:50:46"/>
  </r>
  <r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  <x v="2257"/>
    <d v="2016-06-19T23:00:00"/>
  </r>
  <r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  <x v="2258"/>
    <d v="2015-06-11T18:01:27"/>
  </r>
  <r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  <x v="2259"/>
    <d v="2016-12-08T19:18:56"/>
  </r>
  <r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  <x v="2260"/>
    <d v="2014-03-26T23:24:10"/>
  </r>
  <r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  <x v="2261"/>
    <d v="2017-02-14T17:23:40"/>
  </r>
  <r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  <x v="2262"/>
    <d v="2014-11-18T00:00:00"/>
  </r>
  <r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  <x v="2263"/>
    <d v="2015-01-31T19:58:33"/>
  </r>
  <r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  <x v="2264"/>
    <d v="2016-05-23T03:00:00"/>
  </r>
  <r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  <x v="2265"/>
    <d v="2016-11-22T20:28:27"/>
  </r>
  <r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  <x v="2266"/>
    <d v="2016-04-27T02:00:00"/>
  </r>
  <r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  <x v="2267"/>
    <d v="2014-12-21T01:00:00"/>
  </r>
  <r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  <x v="2268"/>
    <d v="2017-03-12T01:58:35"/>
  </r>
  <r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  <x v="2269"/>
    <d v="2017-03-07T05:00:00"/>
  </r>
  <r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  <x v="2270"/>
    <d v="2017-01-10T21:59:00"/>
  </r>
  <r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  <x v="2271"/>
    <d v="2016-12-10T00:00:04"/>
  </r>
  <r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  <x v="2272"/>
    <d v="2015-12-07T16:47:16"/>
  </r>
  <r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  <x v="2273"/>
    <d v="2017-03-12T12:10:42"/>
  </r>
  <r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  <x v="2274"/>
    <d v="2014-02-23T12:00:57"/>
  </r>
  <r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  <x v="2275"/>
    <d v="2014-12-22T14:47:59"/>
  </r>
  <r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  <x v="2276"/>
    <d v="2014-01-05T15:38:09"/>
  </r>
  <r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  <x v="2277"/>
    <d v="2012-02-27T16:17:03"/>
  </r>
  <r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  <x v="2278"/>
    <d v="2016-01-03T22:59:00"/>
  </r>
  <r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  <x v="2279"/>
    <d v="2015-02-04T04:00:00"/>
  </r>
  <r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  <x v="2280"/>
    <d v="2015-09-17T14:59:51"/>
  </r>
  <r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  <x v="2281"/>
    <d v="2011-07-25T06:50:00"/>
  </r>
  <r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  <x v="2282"/>
    <d v="2016-01-14T04:11:26"/>
  </r>
  <r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  <x v="2283"/>
    <d v="2012-05-09T02:00:04"/>
  </r>
  <r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  <x v="2284"/>
    <d v="2011-03-12T04:00:00"/>
  </r>
  <r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  <x v="2285"/>
    <d v="2012-06-29T04:27:23"/>
  </r>
  <r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  <x v="2286"/>
    <d v="2013-09-06T03:59:00"/>
  </r>
  <r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  <x v="2287"/>
    <d v="2014-06-23T16:01:00"/>
  </r>
  <r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  <x v="2288"/>
    <d v="2012-06-26T18:00:00"/>
  </r>
  <r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  <x v="2289"/>
    <d v="2013-12-06T23:22:00"/>
  </r>
  <r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  <x v="2290"/>
    <d v="2009-12-01T17:00:00"/>
  </r>
  <r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  <x v="2291"/>
    <d v="2012-04-23T04:00:00"/>
  </r>
  <r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  <x v="2292"/>
    <d v="2012-04-18T16:44:36"/>
  </r>
  <r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  <x v="2293"/>
    <d v="2012-09-25T03:59:00"/>
  </r>
  <r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  <x v="2294"/>
    <d v="2013-01-20T17:21:20"/>
  </r>
  <r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  <x v="2295"/>
    <d v="2013-01-26T22:54:16"/>
  </r>
  <r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  <x v="2296"/>
    <d v="2012-02-23T17:33:46"/>
  </r>
  <r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  <x v="2297"/>
    <d v="2012-03-14T03:59:00"/>
  </r>
  <r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  <x v="2298"/>
    <d v="2014-03-26T19:10:33"/>
  </r>
  <r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  <x v="2299"/>
    <d v="2011-02-06T00:46:49"/>
  </r>
  <r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  <x v="2300"/>
    <d v="2012-06-28T17:26:56"/>
  </r>
  <r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  <x v="2301"/>
    <d v="2013-06-21T03:31:36"/>
  </r>
  <r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  <x v="2302"/>
    <d v="2013-12-31T07:00:00"/>
  </r>
  <r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  <x v="2303"/>
    <d v="2011-12-13T03:39:56"/>
  </r>
  <r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  <x v="2304"/>
    <d v="2011-01-01T04:59:00"/>
  </r>
  <r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  <x v="2305"/>
    <d v="2014-08-08T18:00:00"/>
  </r>
  <r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  <x v="2306"/>
    <d v="2012-03-10T04:02:09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  <x v="2307"/>
    <d v="2012-05-05T19:15:28"/>
  </r>
  <r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  <x v="2308"/>
    <d v="2014-08-29T01:00:00"/>
  </r>
  <r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  <x v="2309"/>
    <d v="2013-03-09T23:42:17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  <x v="2310"/>
    <d v="2013-03-21T18:03:35"/>
  </r>
  <r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  <x v="2311"/>
    <d v="2014-05-07T00:06:29"/>
  </r>
  <r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  <x v="2312"/>
    <d v="2014-04-18T23:00:00"/>
  </r>
  <r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  <x v="2313"/>
    <d v="2012-05-03T23:00:26"/>
  </r>
  <r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  <x v="2314"/>
    <d v="2012-06-07T13:14:17"/>
  </r>
  <r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  <x v="2315"/>
    <d v="2012-05-05T17:25:43"/>
  </r>
  <r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  <x v="2316"/>
    <d v="2009-12-09T18:24:00"/>
  </r>
  <r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  <x v="2317"/>
    <d v="2010-02-15T05:00:00"/>
  </r>
  <r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  <x v="2318"/>
    <d v="2009-09-26T03:59:00"/>
  </r>
  <r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  <x v="2319"/>
    <d v="2013-12-15T01:58:05"/>
  </r>
  <r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  <x v="2320"/>
    <d v="2014-04-02T18:36:40"/>
  </r>
  <r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  <x v="2321"/>
    <d v="2017-04-04T05:15:01"/>
  </r>
  <r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  <x v="2322"/>
    <d v="2017-04-09T20:29:29"/>
  </r>
  <r>
    <n v="250"/>
    <n v="120"/>
    <x v="3"/>
    <x v="0"/>
    <s v="USD"/>
    <n v="1490033247"/>
    <n v="1489428447"/>
    <b v="0"/>
    <n v="4"/>
    <b v="0"/>
    <s v="food/small batch"/>
    <n v="0.48"/>
    <n v="62.5"/>
    <x v="7"/>
    <x v="33"/>
    <x v="2323"/>
    <d v="2017-03-20T18:07:27"/>
  </r>
  <r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  <x v="2324"/>
    <d v="2017-03-26T20:14:45"/>
  </r>
  <r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  <x v="2325"/>
    <d v="2017-03-29T23:32:11"/>
  </r>
  <r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  <x v="2326"/>
    <d v="2017-04-30T17:00:00"/>
  </r>
  <r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  <x v="2327"/>
    <d v="2014-08-26T22:00:40"/>
  </r>
  <r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  <x v="2328"/>
    <d v="2015-06-14T18:45:37"/>
  </r>
  <r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  <x v="2329"/>
    <d v="2014-07-17T14:59:06"/>
  </r>
  <r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  <x v="2330"/>
    <d v="2015-12-25T00:00:00"/>
  </r>
  <r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  <x v="2331"/>
    <d v="2014-08-18T00:08:10"/>
  </r>
  <r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  <x v="2332"/>
    <d v="2015-02-06T15:04:31"/>
  </r>
  <r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  <x v="2333"/>
    <d v="2014-05-29T17:50:00"/>
  </r>
  <r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  <x v="2334"/>
    <d v="2014-11-05T17:34:00"/>
  </r>
  <r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  <x v="2335"/>
    <d v="2014-06-11T13:44:03"/>
  </r>
  <r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  <x v="2336"/>
    <d v="2014-03-08T22:11:35"/>
  </r>
  <r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  <x v="2337"/>
    <d v="2014-06-26T15:22:23"/>
  </r>
  <r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  <x v="2338"/>
    <d v="2014-06-29T21:31:24"/>
  </r>
  <r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  <x v="2339"/>
    <d v="2016-12-19T07:59:00"/>
  </r>
  <r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  <x v="2340"/>
    <d v="2016-10-30T15:25:38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10000"/>
    <n v="300"/>
    <x v="1"/>
    <x v="0"/>
    <s v="USD"/>
    <n v="1452282420"/>
    <n v="1447962505"/>
    <b v="0"/>
    <n v="1"/>
    <b v="0"/>
    <s v="technology/web"/>
    <n v="0.03"/>
    <n v="10000"/>
    <x v="2"/>
    <x v="7"/>
    <x v="2343"/>
    <d v="2016-01-08T19:47:00"/>
  </r>
  <r>
    <n v="1000"/>
    <n v="1"/>
    <x v="1"/>
    <x v="5"/>
    <s v="CAD"/>
    <n v="1466789269"/>
    <n v="1464197269"/>
    <b v="0"/>
    <n v="1"/>
    <b v="0"/>
    <s v="technology/web"/>
    <n v="1E-3"/>
    <n v="1000"/>
    <x v="2"/>
    <x v="7"/>
    <x v="2344"/>
    <d v="2016-06-24T17:27:49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  <x v="2346"/>
    <d v="2016-10-17T19:10:31"/>
  </r>
  <r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  <x v="2347"/>
    <d v="2016-08-25T14:34:36"/>
  </r>
  <r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  <x v="2348"/>
    <d v="2016-02-20T22:22:18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  <x v="2351"/>
    <d v="2015-04-30T02:25:39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  <x v="2354"/>
    <d v="2015-01-10T17:21:00"/>
  </r>
  <r>
    <n v="8000"/>
    <n v="55"/>
    <x v="1"/>
    <x v="2"/>
    <s v="AUD"/>
    <n v="1430604136"/>
    <n v="1428012136"/>
    <b v="0"/>
    <n v="2"/>
    <b v="0"/>
    <s v="technology/web"/>
    <n v="6.875E-3"/>
    <n v="4000"/>
    <x v="2"/>
    <x v="7"/>
    <x v="2355"/>
    <d v="2015-05-02T22:02:16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  <x v="2359"/>
    <d v="2015-08-03T15:35:24"/>
  </r>
  <r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  <x v="2360"/>
    <d v="2016-02-07T16:58:00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  <x v="2362"/>
    <d v="2014-12-11T16:31:10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  <x v="2366"/>
    <d v="2015-10-21T12:45:33"/>
  </r>
  <r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  <x v="2367"/>
    <d v="2016-04-25T22:16:56"/>
  </r>
  <r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  <x v="2368"/>
    <d v="2015-04-14T16:19:25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  <x v="2370"/>
    <d v="2014-12-18T04:32:21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  <x v="2372"/>
    <d v="2015-04-24T01:39:31"/>
  </r>
  <r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  <x v="2373"/>
    <d v="2015-08-29T15:53:44"/>
  </r>
  <r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  <x v="2374"/>
    <d v="2015-02-12T20:14:20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  <x v="2376"/>
    <d v="2015-12-10T22:12:46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  <x v="2380"/>
    <d v="2015-10-01T19:02:22"/>
  </r>
  <r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  <x v="2381"/>
    <d v="2015-04-10T22:27:28"/>
  </r>
  <r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  <x v="2382"/>
    <d v="2015-08-04T04:30:03"/>
  </r>
  <r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  <x v="2383"/>
    <d v="2015-02-22T01:21:47"/>
  </r>
  <r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  <x v="2384"/>
    <d v="2014-11-14T02:37:23"/>
  </r>
  <r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  <x v="2385"/>
    <d v="2015-08-05T16:50:32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  <x v="2387"/>
    <d v="2016-07-22T15:02:20"/>
  </r>
  <r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  <x v="2388"/>
    <d v="2015-01-15T19:29:00"/>
  </r>
  <r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  <x v="2389"/>
    <d v="2015-07-25T21:59:00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0000"/>
    <n v="25"/>
    <x v="1"/>
    <x v="0"/>
    <s v="USD"/>
    <n v="1427825044"/>
    <n v="1425236644"/>
    <b v="0"/>
    <n v="1"/>
    <b v="0"/>
    <s v="technology/web"/>
    <n v="1.25E-3"/>
    <n v="20000"/>
    <x v="2"/>
    <x v="7"/>
    <x v="2391"/>
    <d v="2015-03-31T18:04:04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  <x v="2393"/>
    <d v="2015-08-08T15:33:37"/>
  </r>
  <r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  <x v="2394"/>
    <d v="2015-02-26T08:41:33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5000"/>
    <n v="10"/>
    <x v="1"/>
    <x v="16"/>
    <s v="CHF"/>
    <n v="1444940558"/>
    <n v="1442348558"/>
    <b v="0"/>
    <n v="1"/>
    <b v="0"/>
    <s v="technology/web"/>
    <n v="2E-3"/>
    <n v="5000"/>
    <x v="2"/>
    <x v="7"/>
    <x v="2396"/>
    <d v="2015-10-15T20:22:38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  <x v="2401"/>
    <d v="2016-03-05T19:44:56"/>
  </r>
  <r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  <x v="2402"/>
    <d v="2015-05-13T16:18:51"/>
  </r>
  <r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  <x v="2403"/>
    <d v="2016-03-30T20:10:58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  <x v="2405"/>
    <d v="2016-09-03T14:02:55"/>
  </r>
  <r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  <x v="2406"/>
    <d v="2015-01-19T02:39:50"/>
  </r>
  <r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  <x v="2407"/>
    <d v="2015-04-11T06:00:00"/>
  </r>
  <r>
    <n v="15000"/>
    <n v="30"/>
    <x v="2"/>
    <x v="0"/>
    <s v="USD"/>
    <n v="1415247757"/>
    <n v="1412652157"/>
    <b v="0"/>
    <n v="2"/>
    <b v="0"/>
    <s v="food/food trucks"/>
    <n v="2E-3"/>
    <n v="7500"/>
    <x v="7"/>
    <x v="19"/>
    <x v="2408"/>
    <d v="2014-11-06T04:22:37"/>
  </r>
  <r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  <x v="2409"/>
    <d v="2015-08-18T21:01:15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  <x v="2411"/>
    <d v="2015-08-25T17:34:42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  <x v="2413"/>
    <d v="2014-05-31T23:30:00"/>
  </r>
  <r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  <x v="2414"/>
    <d v="2015-08-22T03:59:00"/>
  </r>
  <r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  <x v="2415"/>
    <d v="2016-07-15T20:42:26"/>
  </r>
  <r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  <x v="2416"/>
    <d v="2015-03-14T15:00:00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  <x v="2418"/>
    <d v="2015-03-24T19:34:04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  <x v="2420"/>
    <d v="2014-11-10T01:41:35"/>
  </r>
  <r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  <x v="2421"/>
    <d v="2015-02-21T16:29:56"/>
  </r>
  <r>
    <n v="500"/>
    <n v="1"/>
    <x v="2"/>
    <x v="0"/>
    <s v="USD"/>
    <n v="1426091036"/>
    <n v="1423502636"/>
    <b v="0"/>
    <n v="1"/>
    <b v="0"/>
    <s v="food/food trucks"/>
    <n v="2E-3"/>
    <n v="500"/>
    <x v="7"/>
    <x v="19"/>
    <x v="2422"/>
    <d v="2015-03-11T16:23:56"/>
  </r>
  <r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  <x v="2423"/>
    <d v="2014-12-31T16:54:50"/>
  </r>
  <r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  <x v="2424"/>
    <d v="2014-10-27T21:25:08"/>
  </r>
  <r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  <x v="2425"/>
    <d v="2016-05-27T22:04:00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  <x v="2427"/>
    <d v="2016-03-23T06:38:53"/>
  </r>
  <r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  <x v="2428"/>
    <d v="2015-03-12T17:49:11"/>
  </r>
  <r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  <x v="2429"/>
    <d v="2017-02-05T16:44:00"/>
  </r>
  <r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  <x v="2430"/>
    <d v="2016-02-12T03:08:24"/>
  </r>
  <r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  <x v="2431"/>
    <d v="2016-06-28T02:23:33"/>
  </r>
  <r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  <x v="2432"/>
    <d v="2015-03-08T05:14:57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  <x v="2434"/>
    <d v="2015-08-04T04:27:54"/>
  </r>
  <r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  <x v="2435"/>
    <d v="2015-10-05T06:39:46"/>
  </r>
  <r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  <x v="2436"/>
    <d v="2016-01-29T14:46:10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  <x v="2438"/>
    <d v="2015-12-07T22:57:42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5000"/>
    <n v="10"/>
    <x v="2"/>
    <x v="18"/>
    <s v="EUR"/>
    <n v="1455399313"/>
    <n v="1452807313"/>
    <b v="0"/>
    <n v="2"/>
    <b v="0"/>
    <s v="food/food trucks"/>
    <n v="2E-3"/>
    <n v="2500"/>
    <x v="7"/>
    <x v="19"/>
    <x v="2440"/>
    <d v="2016-02-13T21:35:13"/>
  </r>
  <r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  <x v="2441"/>
    <d v="2015-07-23T04:59:00"/>
  </r>
  <r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  <x v="2442"/>
    <d v="2015-03-19T15:00:28"/>
  </r>
  <r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  <x v="2443"/>
    <d v="2014-08-15T15:00:22"/>
  </r>
  <r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  <x v="2444"/>
    <d v="2016-05-25T18:06:31"/>
  </r>
  <r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  <x v="2445"/>
    <d v="2015-09-26T04:33:41"/>
  </r>
  <r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  <x v="2446"/>
    <d v="2016-11-26T15:27:51"/>
  </r>
  <r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  <x v="2447"/>
    <d v="2016-11-12T04:00:00"/>
  </r>
  <r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  <x v="2448"/>
    <d v="2016-08-31T05:36:00"/>
  </r>
  <r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  <x v="2449"/>
    <d v="2014-11-30T04:25:15"/>
  </r>
  <r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  <x v="2450"/>
    <d v="2014-10-28T03:11:00"/>
  </r>
  <r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  <x v="2451"/>
    <d v="2017-03-05T21:48:10"/>
  </r>
  <r>
    <n v="600"/>
    <n v="801"/>
    <x v="0"/>
    <x v="0"/>
    <s v="USD"/>
    <n v="1451430000"/>
    <n v="1448914500"/>
    <b v="0"/>
    <n v="15"/>
    <b v="1"/>
    <s v="food/small batch"/>
    <n v="1.335"/>
    <n v="40"/>
    <x v="7"/>
    <x v="33"/>
    <x v="2452"/>
    <d v="2015-12-29T23:00:00"/>
  </r>
  <r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  <x v="2453"/>
    <d v="2017-02-02T16:36:49"/>
  </r>
  <r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  <x v="2454"/>
    <d v="2017-03-11T04:50:08"/>
  </r>
  <r>
    <n v="300"/>
    <n v="546"/>
    <x v="0"/>
    <x v="0"/>
    <s v="USD"/>
    <n v="1461177950"/>
    <n v="1458758750"/>
    <b v="0"/>
    <n v="16"/>
    <b v="1"/>
    <s v="food/small batch"/>
    <n v="1.82"/>
    <n v="18.75"/>
    <x v="7"/>
    <x v="33"/>
    <x v="2455"/>
    <d v="2016-04-20T18:45:50"/>
  </r>
  <r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  <x v="2456"/>
    <d v="2017-02-25T23:03:59"/>
  </r>
  <r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  <x v="2457"/>
    <d v="2016-03-24T13:27:36"/>
  </r>
  <r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  <x v="2458"/>
    <d v="2016-06-09T19:00:00"/>
  </r>
  <r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  <x v="2459"/>
    <d v="2016-03-23T14:18:05"/>
  </r>
  <r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  <x v="2460"/>
    <d v="2017-01-03T04:17:00"/>
  </r>
  <r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  <x v="2461"/>
    <d v="2011-10-01T03:00:00"/>
  </r>
  <r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  <x v="2462"/>
    <d v="2012-07-19T04:28:16"/>
  </r>
  <r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  <x v="2463"/>
    <d v="2013-04-16T19:00:00"/>
  </r>
  <r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  <x v="2464"/>
    <d v="2015-09-30T19:29:00"/>
  </r>
  <r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  <x v="2465"/>
    <d v="2012-09-23T17:15:48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  <x v="2467"/>
    <d v="2012-05-10T17:00:00"/>
  </r>
  <r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  <x v="2468"/>
    <d v="2012-10-28T05:00:00"/>
  </r>
  <r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  <x v="2469"/>
    <d v="2011-02-08T10:18:49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  <x v="2470"/>
    <d v="2012-05-24T01:47:35"/>
  </r>
  <r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  <x v="2471"/>
    <d v="2012-01-25T23:49:52"/>
  </r>
  <r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  <x v="2472"/>
    <d v="2010-09-04T01:03:00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  <x v="2474"/>
    <d v="2010-10-11T00:16:16"/>
  </r>
  <r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  <x v="2475"/>
    <d v="2010-07-10T22:00:00"/>
  </r>
  <r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  <x v="2476"/>
    <d v="2014-11-03T08:52:50"/>
  </r>
  <r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  <x v="2477"/>
    <d v="2012-08-12T16:35:45"/>
  </r>
  <r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  <x v="2478"/>
    <d v="2013-01-13T22:48:33"/>
  </r>
  <r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  <x v="2479"/>
    <d v="2012-07-28T02:00:00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  <x v="2481"/>
    <d v="2012-04-30T15:30:08"/>
  </r>
  <r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  <x v="2482"/>
    <d v="2011-08-01T18:46:23"/>
  </r>
  <r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  <x v="2483"/>
    <d v="2012-05-01T17:00:03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  <x v="2484"/>
    <d v="2011-09-15T22:00:03"/>
  </r>
  <r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  <x v="2485"/>
    <d v="2011-10-12T23:57:59"/>
  </r>
  <r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  <x v="2486"/>
    <d v="2012-04-22T16:59:36"/>
  </r>
  <r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  <x v="2487"/>
    <d v="2012-05-27T01:59:57"/>
  </r>
  <r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  <x v="2488"/>
    <d v="2011-11-16T16:11:48"/>
  </r>
  <r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  <x v="2489"/>
    <d v="2013-05-09T16:33:59"/>
  </r>
  <r>
    <n v="500"/>
    <n v="607"/>
    <x v="0"/>
    <x v="0"/>
    <s v="USD"/>
    <n v="1340429276"/>
    <n v="1335245276"/>
    <b v="0"/>
    <n v="16"/>
    <b v="1"/>
    <s v="music/indie rock"/>
    <n v="1.214"/>
    <n v="31.25"/>
    <x v="4"/>
    <x v="14"/>
    <x v="2490"/>
    <d v="2012-06-23T05:27:56"/>
  </r>
  <r>
    <n v="500"/>
    <n v="516"/>
    <x v="0"/>
    <x v="0"/>
    <s v="USD"/>
    <n v="1295142660"/>
    <n v="1293739714"/>
    <b v="0"/>
    <n v="10"/>
    <b v="1"/>
    <s v="music/indie rock"/>
    <n v="1.032"/>
    <n v="50"/>
    <x v="4"/>
    <x v="14"/>
    <x v="2491"/>
    <d v="2011-01-16T01:51:00"/>
  </r>
  <r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  <x v="2492"/>
    <d v="2012-06-16T09:59:00"/>
  </r>
  <r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  <x v="2493"/>
    <d v="2013-04-29T04:02:20"/>
  </r>
  <r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  <x v="2494"/>
    <d v="2012-05-23T15:29:04"/>
  </r>
  <r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  <x v="2495"/>
    <d v="2012-06-06T22:42:55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  <x v="2497"/>
    <d v="2011-08-05T21:05:38"/>
  </r>
  <r>
    <n v="1000"/>
    <n v="1056"/>
    <x v="0"/>
    <x v="0"/>
    <s v="USD"/>
    <n v="1422400387"/>
    <n v="1421190787"/>
    <b v="0"/>
    <n v="20"/>
    <b v="1"/>
    <s v="music/indie rock"/>
    <n v="1.056"/>
    <n v="50"/>
    <x v="4"/>
    <x v="14"/>
    <x v="2498"/>
    <d v="2015-01-27T23:13:07"/>
  </r>
  <r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  <x v="2499"/>
    <d v="2012-12-31T18:00:00"/>
  </r>
  <r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  <x v="2500"/>
    <d v="2012-06-23T18:32:55"/>
  </r>
  <r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  <x v="2501"/>
    <d v="2015-09-27T18:38:24"/>
  </r>
  <r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  <x v="2502"/>
    <d v="2014-09-21T19:48:38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  <x v="2506"/>
    <d v="2015-10-03T21:00:00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  <x v="2509"/>
    <d v="2015-04-20T18:25:49"/>
  </r>
  <r>
    <n v="50000"/>
    <n v="75"/>
    <x v="2"/>
    <x v="0"/>
    <s v="USD"/>
    <n v="1431647772"/>
    <n v="1426463772"/>
    <b v="0"/>
    <n v="2"/>
    <b v="0"/>
    <s v="food/restaurants"/>
    <n v="1.5E-3"/>
    <n v="25000"/>
    <x v="7"/>
    <x v="34"/>
    <x v="2510"/>
    <d v="2015-05-14T23:56:12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  <x v="2514"/>
    <d v="2014-08-20T09:21:17"/>
  </r>
  <r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  <x v="2515"/>
    <d v="2015-02-22T20:09:13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  <x v="2517"/>
    <d v="2015-03-19T18:15:30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  <x v="2519"/>
    <d v="2014-07-19T03:43:2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  <x v="2521"/>
    <d v="2015-10-13T23:13:41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  <x v="2523"/>
    <d v="2014-11-18T00:24:52"/>
  </r>
  <r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  <x v="2524"/>
    <d v="2014-12-21T04:30:00"/>
  </r>
  <r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  <x v="2525"/>
    <d v="2012-06-28T20:16:11"/>
  </r>
  <r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  <x v="2526"/>
    <d v="2014-12-08T04:59:00"/>
  </r>
  <r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  <x v="2527"/>
    <d v="2013-10-18T03:59:00"/>
  </r>
  <r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  <x v="2528"/>
    <d v="2015-08-20T11:00:00"/>
  </r>
  <r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  <x v="2529"/>
    <d v="2012-03-25T00:56:15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  <x v="2531"/>
    <d v="2015-08-15T03:59:00"/>
  </r>
  <r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  <x v="2532"/>
    <d v="2012-08-16T20:22:46"/>
  </r>
  <r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  <x v="2533"/>
    <d v="2013-03-01T18:01:08"/>
  </r>
  <r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  <x v="2534"/>
    <d v="2010-01-01T06:00:00"/>
  </r>
  <r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  <x v="2535"/>
    <d v="2014-12-01T19:59:05"/>
  </r>
  <r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  <x v="2536"/>
    <d v="2013-07-30T02:32:46"/>
  </r>
  <r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  <x v="2537"/>
    <d v="2011-08-01T15:34:15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  <x v="2538"/>
    <d v="2013-02-24T04:59:00"/>
  </r>
  <r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  <x v="2539"/>
    <d v="2015-02-02T21:39:12"/>
  </r>
  <r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  <x v="2540"/>
    <d v="2011-10-29T16:12:01"/>
  </r>
  <r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  <x v="2541"/>
    <d v="2013-09-26T10:46:58"/>
  </r>
  <r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  <x v="2542"/>
    <d v="2013-10-01T03:59:00"/>
  </r>
  <r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  <x v="2543"/>
    <d v="2011-01-02T03:00:00"/>
  </r>
  <r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  <x v="2544"/>
    <d v="2012-07-08T12:29:29"/>
  </r>
  <r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  <x v="2545"/>
    <d v="2015-02-27T00:30:00"/>
  </r>
  <r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  <x v="2546"/>
    <d v="2013-10-05T05:00:00"/>
  </r>
  <r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  <x v="2547"/>
    <d v="2012-04-04T17:33:23"/>
  </r>
  <r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  <x v="2548"/>
    <d v="2016-09-30T04:27:00"/>
  </r>
  <r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  <x v="2549"/>
    <d v="2013-05-31T17:00:00"/>
  </r>
  <r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  <x v="2550"/>
    <d v="2015-10-08T03:59:00"/>
  </r>
  <r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  <x v="2551"/>
    <d v="2012-03-21T20:48:00"/>
  </r>
  <r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  <x v="2552"/>
    <d v="2017-03-05T19:26:21"/>
  </r>
  <r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  <x v="2553"/>
    <d v="2012-09-21T04:46:47"/>
  </r>
  <r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  <x v="2554"/>
    <d v="2015-06-01T03:59:00"/>
  </r>
  <r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  <x v="2555"/>
    <d v="2012-05-28T15:43:13"/>
  </r>
  <r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  <x v="2556"/>
    <d v="2012-12-24T23:47:37"/>
  </r>
  <r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  <x v="2557"/>
    <d v="2014-05-15T17:53:06"/>
  </r>
  <r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  <x v="2558"/>
    <d v="2015-05-01T13:59:00"/>
  </r>
  <r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  <x v="2559"/>
    <d v="2011-11-15T19:37:00"/>
  </r>
  <r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  <x v="2560"/>
    <d v="2015-03-06T22:49:34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  <x v="2562"/>
    <d v="2016-10-11T12:35:3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10000"/>
    <n v="100"/>
    <x v="1"/>
    <x v="0"/>
    <s v="USD"/>
    <n v="1462827000"/>
    <n v="1457710589"/>
    <b v="0"/>
    <n v="1"/>
    <b v="0"/>
    <s v="food/food trucks"/>
    <n v="0.01"/>
    <n v="10000"/>
    <x v="7"/>
    <x v="19"/>
    <x v="2565"/>
    <d v="2016-05-09T20:50:00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  <x v="2567"/>
    <d v="2015-04-23T21:05:38"/>
  </r>
  <r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  <x v="2568"/>
    <d v="2016-09-01T15:59:54"/>
  </r>
  <r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  <x v="2569"/>
    <d v="2015-09-17T02:31:52"/>
  </r>
  <r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  <x v="2570"/>
    <d v="2017-02-08T21:40:35"/>
  </r>
  <r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  <x v="2571"/>
    <d v="2016-05-19T08:12:01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  <x v="2579"/>
    <d v="2014-09-15T19:55:03"/>
  </r>
  <r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  <x v="2580"/>
    <d v="2015-05-16T03:00:00"/>
  </r>
  <r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  <x v="2581"/>
    <d v="2015-11-16T16:04:58"/>
  </r>
  <r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  <x v="2582"/>
    <d v="2016-10-29T23:43:54"/>
  </r>
  <r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  <x v="2583"/>
    <d v="2015-03-16T17:28:00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  <x v="2585"/>
    <d v="2014-07-05T23:07:12"/>
  </r>
  <r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  <x v="2586"/>
    <d v="2015-12-25T07:55:36"/>
  </r>
  <r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  <x v="2587"/>
    <d v="2015-12-30T16:12:33"/>
  </r>
  <r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  <x v="2588"/>
    <d v="2015-03-31T13:14:00"/>
  </r>
  <r>
    <n v="50000"/>
    <n v="5"/>
    <x v="2"/>
    <x v="8"/>
    <s v="DKK"/>
    <n v="1458733927"/>
    <n v="1456145527"/>
    <b v="0"/>
    <n v="1"/>
    <b v="0"/>
    <s v="food/food trucks"/>
    <n v="1E-4"/>
    <n v="50000"/>
    <x v="7"/>
    <x v="19"/>
    <x v="2589"/>
    <d v="2016-03-23T11:52:07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  <x v="2591"/>
    <d v="2016-03-13T20:45:24"/>
  </r>
  <r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  <x v="2592"/>
    <d v="2014-10-05T19:13:41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  <x v="2594"/>
    <d v="2014-08-07T23:13:48"/>
  </r>
  <r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  <x v="2595"/>
    <d v="2017-02-24T05:51:40"/>
  </r>
  <r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  <x v="2596"/>
    <d v="2014-08-07T15:56:49"/>
  </r>
  <r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  <x v="2597"/>
    <d v="2016-06-19T08:11:57"/>
  </r>
  <r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  <x v="2598"/>
    <d v="2015-09-23T20:10:01"/>
  </r>
  <r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  <x v="2599"/>
    <d v="2014-08-03T18:05:47"/>
  </r>
  <r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  <x v="2600"/>
    <d v="2016-03-25T20:36:40"/>
  </r>
  <r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  <x v="2601"/>
    <d v="2012-09-13T03:59:00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  <x v="2602"/>
    <d v="2014-11-12T21:20:00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  <x v="2603"/>
    <d v="2013-12-23T21:54:14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  <x v="2604"/>
    <d v="2012-04-29T01:13:43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  <x v="2605"/>
    <d v="2016-06-17T12:59:50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  <x v="2606"/>
    <d v="2014-04-29T17:06:22"/>
  </r>
  <r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  <x v="2607"/>
    <d v="2015-08-12T02:00:00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  <x v="2608"/>
    <d v="2017-03-15T00:00:00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  <x v="2609"/>
    <d v="2012-07-15T05:42:31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  <x v="2610"/>
    <d v="2016-08-22T06:59:00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  <x v="2611"/>
    <d v="2017-01-02T22:59:00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  <x v="2612"/>
    <d v="2015-01-09T03:26:10"/>
  </r>
  <r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  <x v="2613"/>
    <d v="2012-09-21T19:38:14"/>
  </r>
  <r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  <x v="2614"/>
    <d v="2014-04-30T05:00:00"/>
  </r>
  <r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  <x v="2615"/>
    <d v="2016-04-30T12:00:00"/>
  </r>
  <r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  <x v="2616"/>
    <d v="2015-08-25T23:52:09"/>
  </r>
  <r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  <x v="2617"/>
    <d v="2014-10-20T20:59:11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  <x v="2618"/>
    <d v="2015-12-01T20:01:01"/>
  </r>
  <r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  <x v="2619"/>
    <d v="2015-10-23T11:00:00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  <x v="2620"/>
    <d v="2015-10-11T01:00:00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  <x v="2621"/>
    <d v="2015-05-21T17:56:28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  <x v="2622"/>
    <d v="2016-12-30T17:50:1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  <x v="2623"/>
    <d v="2016-12-02T06:09:26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  <x v="2624"/>
    <d v="2012-09-13T10:07:02"/>
  </r>
  <r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  <x v="2625"/>
    <d v="2016-11-09T20:26:48"/>
  </r>
  <r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  <x v="2626"/>
    <d v="2015-06-03T15:04:29"/>
  </r>
  <r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  <x v="2627"/>
    <d v="2015-11-26T20:54:21"/>
  </r>
  <r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  <x v="2628"/>
    <d v="2014-11-30T23:11:07"/>
  </r>
  <r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  <x v="2629"/>
    <d v="2015-05-14T12:55:22"/>
  </r>
  <r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  <x v="2630"/>
    <d v="2016-06-30T10:00:00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  <x v="2631"/>
    <d v="2015-08-30T04:03:47"/>
  </r>
  <r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  <x v="2632"/>
    <d v="2016-05-29T01:28:59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  <x v="2633"/>
    <d v="2014-02-27T23:00:00"/>
  </r>
  <r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  <x v="2634"/>
    <d v="2016-09-29T15:45:21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  <x v="2636"/>
    <d v="2016-10-16T01:00:00"/>
  </r>
  <r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  <x v="2637"/>
    <d v="2016-10-12T13:11:15"/>
  </r>
  <r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  <x v="2638"/>
    <d v="2015-01-15T21:54:55"/>
  </r>
  <r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  <x v="2639"/>
    <d v="2015-02-19T20:45:48"/>
  </r>
  <r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  <x v="2640"/>
    <d v="2015-06-08T03:51:14"/>
  </r>
  <r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  <x v="2641"/>
    <d v="2014-09-15T20:09:00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  <x v="2643"/>
    <d v="2016-12-21T07:59:00"/>
  </r>
  <r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  <x v="2644"/>
    <d v="2017-03-10T19:00:35"/>
  </r>
  <r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  <x v="2645"/>
    <d v="2014-11-08T21:13:23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  <x v="2646"/>
    <d v="2015-09-09T07:31:09"/>
  </r>
  <r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  <x v="2647"/>
    <d v="2015-08-14T06:16:59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  <x v="2648"/>
    <d v="2016-03-09T17:09:20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  <x v="2649"/>
    <d v="2016-02-01T23:55:41"/>
  </r>
  <r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  <x v="2650"/>
    <d v="2016-12-21T14:59:03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  <x v="2651"/>
    <d v="2015-12-17T19:20:09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  <x v="2652"/>
    <d v="2014-12-10T03:48:45"/>
  </r>
  <r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  <x v="2653"/>
    <d v="2014-06-13T04:00:00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  <x v="2654"/>
    <d v="2015-04-21T13:25:26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  <x v="2655"/>
    <d v="2016-02-09T20:00:00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  <x v="2656"/>
    <d v="2017-03-12T19:00:00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  <x v="2657"/>
    <d v="2016-08-03T01:30:00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  <x v="2658"/>
    <d v="2016-07-30T21:13:14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  <x v="2659"/>
    <d v="2015-04-18T01:40:10"/>
  </r>
  <r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  <x v="2660"/>
    <d v="2015-11-24T18:06:58"/>
  </r>
  <r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  <x v="2661"/>
    <d v="2013-10-25T23:00:10"/>
  </r>
  <r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  <x v="2662"/>
    <d v="2015-08-21T17:55:13"/>
  </r>
  <r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  <x v="2663"/>
    <d v="2015-09-04T15:00:00"/>
  </r>
  <r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  <x v="2664"/>
    <d v="2015-12-09T06:59:00"/>
  </r>
  <r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  <x v="2665"/>
    <d v="2015-05-04T21:29:34"/>
  </r>
  <r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  <x v="2666"/>
    <d v="2015-09-25T21:00:00"/>
  </r>
  <r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  <x v="2667"/>
    <d v="2016-02-10T22:13:36"/>
  </r>
  <r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  <x v="2668"/>
    <d v="2015-11-09T14:32:00"/>
  </r>
  <r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  <x v="2669"/>
    <d v="2016-01-10T00:51:36"/>
  </r>
  <r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  <x v="2670"/>
    <d v="2014-07-29T00:29:40"/>
  </r>
  <r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  <x v="2671"/>
    <d v="2014-12-19T19:38:00"/>
  </r>
  <r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  <x v="2672"/>
    <d v="2015-12-28T06:00:00"/>
  </r>
  <r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  <x v="2673"/>
    <d v="2014-10-29T22:45:00"/>
  </r>
  <r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  <x v="2674"/>
    <d v="2016-07-05T04:59:00"/>
  </r>
  <r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  <x v="2675"/>
    <d v="2014-11-10T21:34:49"/>
  </r>
  <r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  <x v="2676"/>
    <d v="2016-05-22T14:59:34"/>
  </r>
  <r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  <x v="2677"/>
    <d v="2014-07-03T00:42:23"/>
  </r>
  <r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  <x v="2678"/>
    <d v="2015-09-24T19:09:25"/>
  </r>
  <r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  <x v="2679"/>
    <d v="2015-02-28T00:01:34"/>
  </r>
  <r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  <x v="2680"/>
    <d v="2016-04-06T04:04:51"/>
  </r>
  <r>
    <n v="8000"/>
    <n v="55"/>
    <x v="2"/>
    <x v="0"/>
    <s v="USD"/>
    <n v="1405027750"/>
    <n v="1402867750"/>
    <b v="0"/>
    <n v="2"/>
    <b v="0"/>
    <s v="food/food trucks"/>
    <n v="6.875E-3"/>
    <n v="4000"/>
    <x v="7"/>
    <x v="19"/>
    <x v="2681"/>
    <d v="2014-07-10T21:29:10"/>
  </r>
  <r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  <x v="2682"/>
    <d v="2014-11-22T05:59:00"/>
  </r>
  <r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  <x v="2683"/>
    <d v="2015-03-01T18:07:20"/>
  </r>
  <r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  <x v="2684"/>
    <d v="2014-08-09T21:57:05"/>
  </r>
  <r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  <x v="2685"/>
    <d v="2015-04-27T15:42:10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  <x v="2688"/>
    <d v="2015-02-24T03:00:00"/>
  </r>
  <r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  <x v="2689"/>
    <d v="2016-07-30T23:04:50"/>
  </r>
  <r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  <x v="2690"/>
    <d v="2015-06-03T02:31:16"/>
  </r>
  <r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  <x v="2691"/>
    <d v="2015-05-10T17:22:37"/>
  </r>
  <r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  <x v="2692"/>
    <d v="2015-03-25T07:01:00"/>
  </r>
  <r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  <x v="2693"/>
    <d v="2014-08-13T03:19:26"/>
  </r>
  <r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  <x v="2694"/>
    <d v="2014-09-26T03:22:19"/>
  </r>
  <r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  <x v="2695"/>
    <d v="2015-04-14T03:21:58"/>
  </r>
  <r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  <x v="2696"/>
    <d v="2014-12-25T20:16:00"/>
  </r>
  <r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  <x v="2697"/>
    <d v="2015-08-02T22:00:00"/>
  </r>
  <r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  <x v="2698"/>
    <d v="2014-06-27T21:33:28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  <x v="2700"/>
    <d v="2014-09-18T20:59:32"/>
  </r>
  <r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  <x v="2701"/>
    <d v="2017-04-07T17:35:34"/>
  </r>
  <r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  <x v="2702"/>
    <d v="2017-04-05T18:14:37"/>
  </r>
  <r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  <x v="2703"/>
    <d v="2017-03-22T15:33:50"/>
  </r>
  <r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  <x v="2704"/>
    <d v="2017-04-05T19:41:54"/>
  </r>
  <r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  <x v="2705"/>
    <d v="2017-03-24T20:59:18"/>
  </r>
  <r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  <x v="2706"/>
    <d v="2014-10-16T06:59:00"/>
  </r>
  <r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  <x v="2707"/>
    <d v="2013-05-27T06:59:00"/>
  </r>
  <r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  <x v="2708"/>
    <d v="2016-07-21T16:45:26"/>
  </r>
  <r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  <x v="2709"/>
    <d v="2016-10-04T03:59:00"/>
  </r>
  <r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  <x v="2710"/>
    <d v="2014-08-09T02:00:00"/>
  </r>
  <r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  <x v="2711"/>
    <d v="2014-06-20T22:01:00"/>
  </r>
  <r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  <x v="2712"/>
    <d v="2013-07-13T18:00:00"/>
  </r>
  <r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  <x v="2713"/>
    <d v="2015-12-24T15:41:24"/>
  </r>
  <r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  <x v="2714"/>
    <d v="2016-10-14T23:00:00"/>
  </r>
  <r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  <x v="2715"/>
    <d v="2016-02-21T09:33:48"/>
  </r>
  <r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  <x v="2716"/>
    <d v="2015-10-08T07:59:53"/>
  </r>
  <r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  <x v="2717"/>
    <d v="2014-12-06T22:57:29"/>
  </r>
  <r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  <x v="2718"/>
    <d v="2016-05-03T23:00:00"/>
  </r>
  <r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  <x v="2719"/>
    <d v="2016-04-17T23:44:54"/>
  </r>
  <r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  <x v="2720"/>
    <d v="2016-11-11T12:10:53"/>
  </r>
  <r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  <x v="2721"/>
    <d v="2013-09-06T19:00:00"/>
  </r>
  <r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  <x v="2722"/>
    <d v="2017-01-29T20:34:13"/>
  </r>
  <r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  <x v="2723"/>
    <d v="2014-12-31T21:08:08"/>
  </r>
  <r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  <x v="2724"/>
    <d v="2015-08-15T07:50:59"/>
  </r>
  <r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  <x v="2725"/>
    <d v="2017-03-01T17:52:15"/>
  </r>
  <r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  <x v="2726"/>
    <d v="2016-04-22T13:55:11"/>
  </r>
  <r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  <x v="2727"/>
    <d v="2015-08-07T16:14:23"/>
  </r>
  <r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  <x v="2728"/>
    <d v="2015-12-30T14:23:54"/>
  </r>
  <r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  <x v="2729"/>
    <d v="2015-05-01T05:46:37"/>
  </r>
  <r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  <x v="2730"/>
    <d v="2013-04-22T12:59:35"/>
  </r>
  <r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  <x v="2731"/>
    <d v="2014-10-18T04:00:00"/>
  </r>
  <r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  <x v="2732"/>
    <d v="2013-05-28T00:00:00"/>
  </r>
  <r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  <x v="2733"/>
    <d v="2015-04-10T05:32:54"/>
  </r>
  <r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  <x v="2734"/>
    <d v="2016-10-13T21:59:00"/>
  </r>
  <r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  <x v="2735"/>
    <d v="2013-03-13T20:00:00"/>
  </r>
  <r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  <x v="2736"/>
    <d v="2014-04-23T15:59:33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  <x v="2737"/>
    <d v="2014-01-15T19:00:00"/>
  </r>
  <r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  <x v="2738"/>
    <d v="2016-11-06T03:26:44"/>
  </r>
  <r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  <x v="2739"/>
    <d v="2014-05-05T21:18:37"/>
  </r>
  <r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  <x v="2740"/>
    <d v="2015-03-11T23:45:52"/>
  </r>
  <r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  <x v="2741"/>
    <d v="2014-10-20T02:07:00"/>
  </r>
  <r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  <x v="2742"/>
    <d v="2012-05-15T17:16:27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  <x v="2744"/>
    <d v="2012-02-29T01:29:58"/>
  </r>
  <r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  <x v="2745"/>
    <d v="2012-07-14T23:42:48"/>
  </r>
  <r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  <x v="2746"/>
    <d v="2014-08-29T18:45:11"/>
  </r>
  <r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  <x v="2747"/>
    <d v="2012-06-16T03:10:00"/>
  </r>
  <r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  <x v="2748"/>
    <d v="2016-09-02T17:03:22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  <x v="2749"/>
    <d v="2015-04-04T18:10:37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  <x v="2752"/>
    <d v="2011-12-18T18:21:44"/>
  </r>
  <r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  <x v="2753"/>
    <d v="2012-08-26T21:37:03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  <x v="2755"/>
    <d v="2015-04-08T18:58:47"/>
  </r>
  <r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  <x v="2756"/>
    <d v="2014-01-11T21:36:41"/>
  </r>
  <r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  <x v="2757"/>
    <d v="2016-08-06T15:45:32"/>
  </r>
  <r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  <x v="2758"/>
    <d v="2016-10-10T10:36:23"/>
  </r>
  <r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  <x v="2759"/>
    <d v="2016-07-16T08:47:46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  <x v="2761"/>
    <d v="2013-01-03T01:31:33"/>
  </r>
  <r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  <x v="2762"/>
    <d v="2012-03-18T23:53:15"/>
  </r>
  <r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  <x v="2763"/>
    <d v="2013-05-24T13:54:44"/>
  </r>
  <r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  <x v="2764"/>
    <d v="2012-05-30T19:00:00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  <x v="2766"/>
    <d v="2011-08-11T16:01:58"/>
  </r>
  <r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  <x v="2767"/>
    <d v="2015-08-16T23:00:50"/>
  </r>
  <r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  <x v="2768"/>
    <d v="2012-03-29T13:45:23"/>
  </r>
  <r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  <x v="2769"/>
    <d v="2014-06-05T19:49:50"/>
  </r>
  <r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  <x v="2770"/>
    <d v="2014-03-18T15:55:30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  <x v="2773"/>
    <d v="2016-04-24T20:45:21"/>
  </r>
  <r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  <x v="2774"/>
    <d v="2013-03-08T03:02:08"/>
  </r>
  <r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  <x v="2775"/>
    <d v="2011-12-16T00:19:14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  <x v="2776"/>
    <d v="2015-06-12T07:07:56"/>
  </r>
  <r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  <x v="2777"/>
    <d v="2015-07-17T16:03:24"/>
  </r>
  <r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  <x v="2778"/>
    <d v="2014-08-25T23:28:26"/>
  </r>
  <r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  <x v="2779"/>
    <d v="2015-11-22T15:03:41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  <x v="2781"/>
    <d v="2015-02-12T07:00:00"/>
  </r>
  <r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  <x v="2782"/>
    <d v="2015-02-17T04:59:00"/>
  </r>
  <r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  <x v="2783"/>
    <d v="2015-04-23T12:50:46"/>
  </r>
  <r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  <x v="2784"/>
    <d v="2014-10-29T18:54:03"/>
  </r>
  <r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  <x v="2785"/>
    <d v="2016-08-05T21:00:00"/>
  </r>
  <r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  <x v="2786"/>
    <d v="2014-07-09T13:39:40"/>
  </r>
  <r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  <x v="2787"/>
    <d v="2014-07-18T04:45:52"/>
  </r>
  <r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  <x v="2788"/>
    <d v="2016-07-29T16:50:43"/>
  </r>
  <r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  <x v="2789"/>
    <d v="2015-03-12T04:00:00"/>
  </r>
  <r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  <x v="2790"/>
    <d v="2015-02-11T22:31:43"/>
  </r>
  <r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  <x v="2791"/>
    <d v="2016-09-09T04:00:00"/>
  </r>
  <r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  <x v="2792"/>
    <d v="2015-08-12T05:32:39"/>
  </r>
  <r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  <x v="2793"/>
    <d v="2015-07-21T10:03:25"/>
  </r>
  <r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  <x v="2794"/>
    <d v="2016-03-03T19:00:00"/>
  </r>
  <r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  <x v="2795"/>
    <d v="2014-06-06T23:00:00"/>
  </r>
  <r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  <x v="2796"/>
    <d v="2014-07-05T12:40:28"/>
  </r>
  <r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  <x v="2797"/>
    <d v="2014-07-08T22:34:00"/>
  </r>
  <r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  <x v="2798"/>
    <d v="2015-07-31T16:00:00"/>
  </r>
  <r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  <x v="2799"/>
    <d v="2016-06-17T16:00:00"/>
  </r>
  <r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  <x v="2800"/>
    <d v="2015-01-04T13:16:06"/>
  </r>
  <r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  <x v="2801"/>
    <d v="2014-10-10T11:00:00"/>
  </r>
  <r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  <x v="2802"/>
    <d v="2015-08-06T15:31:47"/>
  </r>
  <r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  <x v="2803"/>
    <d v="2015-07-16T00:00:00"/>
  </r>
  <r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  <x v="2804"/>
    <d v="2014-09-29T10:53:10"/>
  </r>
  <r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  <x v="2805"/>
    <d v="2015-08-22T12:07:53"/>
  </r>
  <r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  <x v="2806"/>
    <d v="2015-08-05T11:00:00"/>
  </r>
  <r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  <x v="2807"/>
    <d v="2015-06-29T20:57:18"/>
  </r>
  <r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  <x v="2808"/>
    <d v="2015-08-22T20:18:55"/>
  </r>
  <r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  <x v="2809"/>
    <d v="2016-03-30T14:39:00"/>
  </r>
  <r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  <x v="2810"/>
    <d v="2014-06-01T03:59:00"/>
  </r>
  <r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  <x v="2811"/>
    <d v="2015-02-23T11:55:03"/>
  </r>
  <r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  <x v="2812"/>
    <d v="2015-04-06T04:00:00"/>
  </r>
  <r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  <x v="2813"/>
    <d v="2016-12-14T17:49:21"/>
  </r>
  <r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  <x v="2814"/>
    <d v="2015-05-09T09:35:15"/>
  </r>
  <r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  <x v="2815"/>
    <d v="2016-08-07T18:38:29"/>
  </r>
  <r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  <x v="2816"/>
    <d v="2015-08-02T16:00:00"/>
  </r>
  <r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  <x v="2817"/>
    <d v="2015-02-28T15:14:22"/>
  </r>
  <r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  <x v="2818"/>
    <d v="2015-09-23T14:21:26"/>
  </r>
  <r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  <x v="2819"/>
    <d v="2015-06-14T12:36:49"/>
  </r>
  <r>
    <n v="200"/>
    <n v="272"/>
    <x v="0"/>
    <x v="1"/>
    <s v="GBP"/>
    <n v="1456444800"/>
    <n v="1454337589"/>
    <b v="0"/>
    <n v="20"/>
    <b v="1"/>
    <s v="theater/plays"/>
    <n v="1.36"/>
    <n v="10"/>
    <x v="1"/>
    <x v="6"/>
    <x v="2820"/>
    <d v="2016-02-26T00:00:00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  <x v="2823"/>
    <d v="2015-03-31T22:59:00"/>
  </r>
  <r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  <x v="2824"/>
    <d v="2015-06-13T01:43:00"/>
  </r>
  <r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  <x v="2825"/>
    <d v="2015-12-04T19:01:26"/>
  </r>
  <r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  <x v="2826"/>
    <d v="2015-07-10T07:00:00"/>
  </r>
  <r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  <x v="2827"/>
    <d v="2016-06-03T16:30:00"/>
  </r>
  <r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  <x v="2828"/>
    <d v="2015-10-02T23:00:00"/>
  </r>
  <r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  <x v="2829"/>
    <d v="2016-06-02T10:25:18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  <x v="2831"/>
    <d v="2015-07-16T19:47:50"/>
  </r>
  <r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  <x v="2832"/>
    <d v="2014-11-23T22:00:00"/>
  </r>
  <r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  <x v="2833"/>
    <d v="2015-10-11T02:00:00"/>
  </r>
  <r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  <x v="2834"/>
    <d v="2015-01-30T23:02:10"/>
  </r>
  <r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  <x v="2835"/>
    <d v="2015-12-05T00:00:00"/>
  </r>
  <r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  <x v="2836"/>
    <d v="2017-02-18T04:59:00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  <x v="2838"/>
    <d v="2014-08-13T22:00:00"/>
  </r>
  <r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  <x v="2839"/>
    <d v="2014-08-25T04:59:00"/>
  </r>
  <r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  <x v="2840"/>
    <d v="2015-03-18T17:00:00"/>
  </r>
  <r>
    <n v="1000"/>
    <n v="10"/>
    <x v="2"/>
    <x v="1"/>
    <s v="GBP"/>
    <n v="1450032297"/>
    <n v="1444844697"/>
    <b v="0"/>
    <n v="1"/>
    <b v="0"/>
    <s v="theater/plays"/>
    <n v="0.01"/>
    <n v="1000"/>
    <x v="1"/>
    <x v="6"/>
    <x v="2841"/>
    <d v="2015-12-13T18:44:57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  <x v="2844"/>
    <d v="2017-01-04T13:06:20"/>
  </r>
  <r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  <x v="2845"/>
    <d v="2015-06-08T00:23:53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  <x v="2848"/>
    <d v="2015-05-29T15:34:19"/>
  </r>
  <r>
    <n v="500"/>
    <n v="5"/>
    <x v="2"/>
    <x v="1"/>
    <s v="GBP"/>
    <n v="1461406600"/>
    <n v="1458814600"/>
    <b v="0"/>
    <n v="1"/>
    <b v="0"/>
    <s v="theater/plays"/>
    <n v="0.01"/>
    <n v="500"/>
    <x v="1"/>
    <x v="6"/>
    <x v="2849"/>
    <d v="2016-04-23T10:16:40"/>
  </r>
  <r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  <x v="2850"/>
    <d v="2014-09-06T00:10:11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  <x v="2852"/>
    <d v="2014-06-21T01:05:03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  <x v="2854"/>
    <d v="2015-05-07T17:11:59"/>
  </r>
  <r>
    <n v="600"/>
    <n v="300"/>
    <x v="2"/>
    <x v="0"/>
    <s v="USD"/>
    <n v="1454110440"/>
    <n v="1451607071"/>
    <b v="0"/>
    <n v="5"/>
    <b v="0"/>
    <s v="theater/plays"/>
    <n v="0.5"/>
    <n v="120"/>
    <x v="1"/>
    <x v="6"/>
    <x v="2855"/>
    <d v="2016-01-29T23:34:00"/>
  </r>
  <r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  <x v="2856"/>
    <d v="2015-08-08T21:34:00"/>
  </r>
  <r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  <x v="2857"/>
    <d v="2017-02-20T18:00:00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  <x v="2859"/>
    <d v="2015-10-16T08:41:44"/>
  </r>
  <r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  <x v="2860"/>
    <d v="2016-06-19T19:12:56"/>
  </r>
  <r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  <x v="2861"/>
    <d v="2015-09-24T14:10:48"/>
  </r>
  <r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  <x v="2862"/>
    <d v="2014-06-24T18:57:09"/>
  </r>
  <r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  <x v="2863"/>
    <d v="2014-09-09T16:12:03"/>
  </r>
  <r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  <x v="2864"/>
    <d v="2015-07-17T13:18:00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  <x v="2866"/>
    <d v="2016-10-14T22:00:00"/>
  </r>
  <r>
    <n v="2500"/>
    <n v="504"/>
    <x v="2"/>
    <x v="0"/>
    <s v="USD"/>
    <n v="1467604800"/>
    <n v="1465533672"/>
    <b v="0"/>
    <n v="10"/>
    <b v="0"/>
    <s v="theater/plays"/>
    <n v="0.2016"/>
    <n v="250"/>
    <x v="1"/>
    <x v="6"/>
    <x v="2867"/>
    <d v="2016-07-04T04:00:00"/>
  </r>
  <r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  <x v="2868"/>
    <d v="2016-10-05T19:50:54"/>
  </r>
  <r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  <x v="2869"/>
    <d v="2016-07-19T14:14:41"/>
  </r>
  <r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  <x v="2870"/>
    <d v="2014-05-17T04:32:45"/>
  </r>
  <r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  <x v="2871"/>
    <d v="2014-12-21T17:43:33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  <x v="2873"/>
    <d v="2015-01-28T19:37:11"/>
  </r>
  <r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  <x v="2874"/>
    <d v="2017-01-17T20:16:26"/>
  </r>
  <r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  <x v="2875"/>
    <d v="2016-05-05T03:04:53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  <x v="2877"/>
    <d v="2016-11-30T17:00:00"/>
  </r>
  <r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  <x v="2878"/>
    <d v="2015-07-03T14:46:35"/>
  </r>
  <r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  <x v="2879"/>
    <d v="2016-01-20T17:24:21"/>
  </r>
  <r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  <x v="2880"/>
    <d v="2015-08-20T17:05:00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  <x v="2882"/>
    <d v="2016-05-01T14:18:38"/>
  </r>
  <r>
    <n v="10000"/>
    <n v="1908"/>
    <x v="2"/>
    <x v="0"/>
    <s v="USD"/>
    <n v="1454734740"/>
    <n v="1451684437"/>
    <b v="0"/>
    <n v="5"/>
    <b v="0"/>
    <s v="theater/plays"/>
    <n v="0.1908"/>
    <n v="2000"/>
    <x v="1"/>
    <x v="6"/>
    <x v="2883"/>
    <d v="2016-02-06T04:59:00"/>
  </r>
  <r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  <x v="2884"/>
    <d v="2014-12-05T17:27:15"/>
  </r>
  <r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  <x v="2885"/>
    <d v="2015-03-14T00:50:01"/>
  </r>
  <r>
    <n v="200"/>
    <n v="10"/>
    <x v="2"/>
    <x v="0"/>
    <s v="USD"/>
    <n v="1442635140"/>
    <n v="1442243484"/>
    <b v="0"/>
    <n v="1"/>
    <b v="0"/>
    <s v="theater/plays"/>
    <n v="0.05"/>
    <n v="200"/>
    <x v="1"/>
    <x v="6"/>
    <x v="2886"/>
    <d v="2015-09-19T03:59:00"/>
  </r>
  <r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  <x v="2887"/>
    <d v="2015-01-11T10:15:24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  <x v="2889"/>
    <d v="2014-08-29T20:43:05"/>
  </r>
  <r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  <x v="2890"/>
    <d v="2014-08-09T03:00:00"/>
  </r>
  <r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  <x v="2891"/>
    <d v="2016-04-15T20:12:08"/>
  </r>
  <r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  <x v="2892"/>
    <d v="2014-08-25T21:00:00"/>
  </r>
  <r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  <x v="2893"/>
    <d v="2015-01-09T02:00:00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  <x v="2895"/>
    <d v="2014-06-22T21:00:00"/>
  </r>
  <r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  <x v="2896"/>
    <d v="2016-12-12T06:00:00"/>
  </r>
  <r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  <x v="2897"/>
    <d v="2015-10-11T15:29:05"/>
  </r>
  <r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  <x v="2898"/>
    <d v="2015-10-31T15:57:33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  <x v="2900"/>
    <d v="2014-08-09T05:37:12"/>
  </r>
  <r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  <x v="2901"/>
    <d v="2015-02-07T21:42:19"/>
  </r>
  <r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  <x v="2902"/>
    <d v="2015-08-24T10:33:16"/>
  </r>
  <r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  <x v="2903"/>
    <d v="2015-09-09T04:00:18"/>
  </r>
  <r>
    <n v="1500"/>
    <n v="75"/>
    <x v="2"/>
    <x v="1"/>
    <s v="GBP"/>
    <n v="1415534400"/>
    <n v="1414538031"/>
    <b v="0"/>
    <n v="4"/>
    <b v="0"/>
    <s v="theater/plays"/>
    <n v="0.05"/>
    <n v="375"/>
    <x v="1"/>
    <x v="6"/>
    <x v="2904"/>
    <d v="2014-11-09T12:00:00"/>
  </r>
  <r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  <x v="2905"/>
    <d v="2016-09-07T01:21:53"/>
  </r>
  <r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  <x v="2906"/>
    <d v="2015-08-01T01:00:00"/>
  </r>
  <r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  <x v="2907"/>
    <d v="2016-05-14T21:03:57"/>
  </r>
  <r>
    <n v="9600"/>
    <n v="264"/>
    <x v="2"/>
    <x v="0"/>
    <s v="USD"/>
    <n v="1465407219"/>
    <n v="1462815219"/>
    <b v="0"/>
    <n v="5"/>
    <b v="0"/>
    <s v="theater/plays"/>
    <n v="2.75E-2"/>
    <n v="1920"/>
    <x v="1"/>
    <x v="6"/>
    <x v="2908"/>
    <d v="2016-06-08T17:33:39"/>
  </r>
  <r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  <x v="2909"/>
    <d v="2014-11-25T19:46:00"/>
  </r>
  <r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  <x v="2910"/>
    <d v="2015-06-12T20:11:27"/>
  </r>
  <r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  <x v="2911"/>
    <d v="2015-06-27T18:27:06"/>
  </r>
  <r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  <x v="2912"/>
    <d v="2016-01-15T03:09:34"/>
  </r>
  <r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  <x v="2913"/>
    <d v="2014-09-06T22:08:59"/>
  </r>
  <r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  <x v="2914"/>
    <d v="2015-03-14T20:46:34"/>
  </r>
  <r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  <x v="2915"/>
    <d v="2016-03-16T08:33:10"/>
  </r>
  <r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  <x v="2916"/>
    <d v="2014-05-19T11:26:29"/>
  </r>
  <r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  <x v="2917"/>
    <d v="2015-09-16T05:37:27"/>
  </r>
  <r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  <x v="2918"/>
    <d v="2015-10-29T15:06:47"/>
  </r>
  <r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  <x v="2919"/>
    <d v="2014-08-05T14:52:09"/>
  </r>
  <r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  <x v="2920"/>
    <d v="2015-03-25T18:01:10"/>
  </r>
  <r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  <x v="2921"/>
    <d v="2014-09-25T21:16:44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  <x v="2924"/>
    <d v="2015-05-09T03:59:00"/>
  </r>
  <r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  <x v="2925"/>
    <d v="2014-09-11T14:01:08"/>
  </r>
  <r>
    <n v="3000"/>
    <n v="3750"/>
    <x v="0"/>
    <x v="0"/>
    <s v="USD"/>
    <n v="1424715779"/>
    <n v="1423506179"/>
    <b v="0"/>
    <n v="50"/>
    <b v="1"/>
    <s v="theater/musical"/>
    <n v="1.25"/>
    <n v="60"/>
    <x v="1"/>
    <x v="40"/>
    <x v="2926"/>
    <d v="2015-02-23T18:22:59"/>
  </r>
  <r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  <x v="2927"/>
    <d v="2014-07-15T05:00:00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  <x v="2929"/>
    <d v="2014-05-25T13:32:38"/>
  </r>
  <r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  <x v="2930"/>
    <d v="2015-05-07T14:01:04"/>
  </r>
  <r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  <x v="2931"/>
    <d v="2014-09-15T06:08:00"/>
  </r>
  <r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  <x v="2932"/>
    <d v="2015-02-21T11:00:00"/>
  </r>
  <r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  <x v="2933"/>
    <d v="2016-06-04T22:57:33"/>
  </r>
  <r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  <x v="2934"/>
    <d v="2014-06-15T15:16:04"/>
  </r>
  <r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  <x v="2935"/>
    <d v="2016-08-29T17:00:00"/>
  </r>
  <r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  <x v="2936"/>
    <d v="2014-10-13T04:59:00"/>
  </r>
  <r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  <x v="2937"/>
    <d v="2014-07-13T10:58:33"/>
  </r>
  <r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  <x v="2938"/>
    <d v="2015-01-30T16:53:34"/>
  </r>
  <r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  <x v="2939"/>
    <d v="2014-08-28T01:00:00"/>
  </r>
  <r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  <x v="2940"/>
    <d v="2015-01-18T18:33:38"/>
  </r>
  <r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  <x v="2941"/>
    <d v="2015-03-01T23:02:35"/>
  </r>
  <r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  <x v="2942"/>
    <d v="2015-12-16T20:18:00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10000"/>
    <n v="100"/>
    <x v="2"/>
    <x v="0"/>
    <s v="USD"/>
    <n v="1433714198"/>
    <n v="1431122198"/>
    <b v="0"/>
    <n v="1"/>
    <b v="0"/>
    <s v="theater/spaces"/>
    <n v="0.01"/>
    <n v="10000"/>
    <x v="1"/>
    <x v="38"/>
    <x v="2944"/>
    <d v="2015-06-07T21:56: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000"/>
    <n v="2"/>
    <x v="2"/>
    <x v="1"/>
    <s v="GBP"/>
    <n v="1471265092"/>
    <n v="1468673092"/>
    <b v="0"/>
    <n v="2"/>
    <b v="0"/>
    <s v="theater/spaces"/>
    <n v="1E-3"/>
    <n v="1000"/>
    <x v="1"/>
    <x v="38"/>
    <x v="2946"/>
    <d v="2016-08-15T12:44:52"/>
  </r>
  <r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  <x v="2947"/>
    <d v="2016-11-24T17:11:00"/>
  </r>
  <r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  <x v="2948"/>
    <d v="2015-06-02T15:34:53"/>
  </r>
  <r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  <x v="2949"/>
    <d v="2015-11-19T20:45:17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  <x v="2951"/>
    <d v="2014-10-05T19:16:13"/>
  </r>
  <r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  <x v="2952"/>
    <d v="2016-10-17T04:00:00"/>
  </r>
  <r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  <x v="2953"/>
    <d v="2015-10-08T19:00:21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  <x v="2955"/>
    <d v="2015-06-16T17:47:29"/>
  </r>
  <r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  <x v="2956"/>
    <d v="2016-05-04T23:00:50"/>
  </r>
  <r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  <x v="2957"/>
    <d v="2015-03-27T23:16:12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  <x v="2961"/>
    <d v="2015-03-26T04:00:00"/>
  </r>
  <r>
    <n v="1000"/>
    <n v="1218"/>
    <x v="0"/>
    <x v="0"/>
    <s v="USD"/>
    <n v="1425193140"/>
    <n v="1422769906"/>
    <b v="0"/>
    <n v="20"/>
    <b v="1"/>
    <s v="theater/plays"/>
    <n v="1.218"/>
    <n v="50"/>
    <x v="1"/>
    <x v="6"/>
    <x v="2962"/>
    <d v="2015-03-01T06:59:00"/>
  </r>
  <r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  <x v="2963"/>
    <d v="2015-07-02T11:17:04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  <x v="2964"/>
    <d v="2014-08-06T21:32:00"/>
  </r>
  <r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  <x v="2965"/>
    <d v="2015-07-07T17:30:33"/>
  </r>
  <r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  <x v="2966"/>
    <d v="2015-09-16T17:43:32"/>
  </r>
  <r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  <x v="2967"/>
    <d v="2015-03-09T03:44:52"/>
  </r>
  <r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  <x v="2968"/>
    <d v="2016-08-17T03:59:00"/>
  </r>
  <r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  <x v="2969"/>
    <d v="2015-05-03T22:51:00"/>
  </r>
  <r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  <x v="2970"/>
    <d v="2014-07-18T16:04:11"/>
  </r>
  <r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  <x v="2971"/>
    <d v="2014-08-31T15:47:58"/>
  </r>
  <r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  <x v="2972"/>
    <d v="2016-12-05T01:00:00"/>
  </r>
  <r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  <x v="2973"/>
    <d v="2016-01-01T04:00:00"/>
  </r>
  <r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  <x v="2974"/>
    <d v="2014-09-26T01:35:00"/>
  </r>
  <r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  <x v="2975"/>
    <d v="2014-11-27T03:00:00"/>
  </r>
  <r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  <x v="2976"/>
    <d v="2016-03-13T12:00:00"/>
  </r>
  <r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  <x v="2977"/>
    <d v="2015-03-23T02:14:00"/>
  </r>
  <r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  <x v="2978"/>
    <d v="2014-10-20T05:59:00"/>
  </r>
  <r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  <x v="2979"/>
    <d v="2015-01-06T06:00:00"/>
  </r>
  <r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  <x v="2980"/>
    <d v="2015-08-24T02:00:00"/>
  </r>
  <r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  <x v="2981"/>
    <d v="2015-09-23T13:25:56"/>
  </r>
  <r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  <x v="2982"/>
    <d v="2016-02-11T16:29:03"/>
  </r>
  <r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  <x v="2983"/>
    <d v="2014-11-11T16:10:36"/>
  </r>
  <r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  <x v="2984"/>
    <d v="2016-08-24T06:41:21"/>
  </r>
  <r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  <x v="2985"/>
    <d v="2016-10-31T04:00:00"/>
  </r>
  <r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  <x v="2986"/>
    <d v="2016-05-01T11:00:06"/>
  </r>
  <r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  <x v="2987"/>
    <d v="2016-10-13T00:00:00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  <x v="2989"/>
    <d v="2015-12-21T04:59:00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  <x v="2991"/>
    <d v="2017-01-27T20:05:30"/>
  </r>
  <r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  <x v="2992"/>
    <d v="2016-10-09T18:25:10"/>
  </r>
  <r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  <x v="2993"/>
    <d v="2016-02-20T20:07:47"/>
  </r>
  <r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  <x v="2994"/>
    <d v="2014-10-03T11:29:32"/>
  </r>
  <r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  <x v="2995"/>
    <d v="2017-01-19T15:57:51"/>
  </r>
  <r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  <x v="2996"/>
    <d v="2015-05-26T21:54:00"/>
  </r>
  <r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  <x v="2997"/>
    <d v="2017-02-27T04:59:00"/>
  </r>
  <r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  <x v="2998"/>
    <d v="2014-06-16T04:25:00"/>
  </r>
  <r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  <x v="2999"/>
    <d v="2017-03-01T02:00:00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  <x v="3001"/>
    <d v="2016-07-13T21:29:42"/>
  </r>
  <r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  <x v="3002"/>
    <d v="2012-12-26T20:04:12"/>
  </r>
  <r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  <x v="3003"/>
    <d v="2016-03-01T05:59:00"/>
  </r>
  <r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  <x v="3004"/>
    <d v="2014-11-15T22:08:44"/>
  </r>
  <r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  <x v="3005"/>
    <d v="2014-10-06T16:11:45"/>
  </r>
  <r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  <x v="3006"/>
    <d v="2014-12-14T18:09:51"/>
  </r>
  <r>
    <n v="600"/>
    <n v="1080"/>
    <x v="0"/>
    <x v="0"/>
    <s v="USD"/>
    <n v="1429938683"/>
    <n v="1428124283"/>
    <b v="0"/>
    <n v="20"/>
    <b v="1"/>
    <s v="theater/spaces"/>
    <n v="1.8"/>
    <n v="30"/>
    <x v="1"/>
    <x v="38"/>
    <x v="3007"/>
    <d v="2015-04-25T05:11:23"/>
  </r>
  <r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  <x v="3008"/>
    <d v="2016-01-21T05:05:19"/>
  </r>
  <r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  <x v="3009"/>
    <d v="2014-11-26T14:40:40"/>
  </r>
  <r>
    <n v="1500"/>
    <n v="2370"/>
    <x v="0"/>
    <x v="0"/>
    <s v="USD"/>
    <n v="1424548719"/>
    <n v="1419364719"/>
    <b v="0"/>
    <n v="15"/>
    <b v="1"/>
    <s v="theater/spaces"/>
    <n v="1.58"/>
    <n v="100"/>
    <x v="1"/>
    <x v="38"/>
    <x v="3010"/>
    <d v="2015-02-21T19:58:39"/>
  </r>
  <r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  <x v="3011"/>
    <d v="2015-12-23T22:59:00"/>
  </r>
  <r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  <x v="3012"/>
    <d v="2015-02-10T16:52:10"/>
  </r>
  <r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  <x v="3013"/>
    <d v="2015-06-21T20:04:09"/>
  </r>
  <r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  <x v="3014"/>
    <d v="2014-11-05T05:00:00"/>
  </r>
  <r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  <x v="3015"/>
    <d v="2014-06-11T04:00:00"/>
  </r>
  <r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  <x v="3016"/>
    <d v="2014-07-18T13:09:12"/>
  </r>
  <r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  <x v="3017"/>
    <d v="2014-08-20T20:24:03"/>
  </r>
  <r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  <x v="3018"/>
    <d v="2015-07-20T22:00:00"/>
  </r>
  <r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  <x v="3019"/>
    <d v="2014-05-27T03:00:00"/>
  </r>
  <r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  <x v="3020"/>
    <d v="2015-08-14T20:18:53"/>
  </r>
  <r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  <x v="3021"/>
    <d v="2016-11-22T05:59:00"/>
  </r>
  <r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  <x v="3022"/>
    <d v="2016-08-27T22:53:29"/>
  </r>
  <r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  <x v="3023"/>
    <d v="2015-06-11T16:13:06"/>
  </r>
  <r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  <x v="3024"/>
    <d v="2012-10-06T23:51:15"/>
  </r>
  <r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  <x v="3025"/>
    <d v="2014-05-30T16:00:00"/>
  </r>
  <r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  <x v="3026"/>
    <d v="2017-03-03T11:01:32"/>
  </r>
  <r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  <x v="3027"/>
    <d v="2015-03-20T15:54:11"/>
  </r>
  <r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  <x v="3028"/>
    <d v="2016-08-15T06:20:25"/>
  </r>
  <r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  <x v="3029"/>
    <d v="2014-11-18T04:35:00"/>
  </r>
  <r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  <x v="3030"/>
    <d v="2015-09-16T17:56:11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1000"/>
    <n v="1272"/>
    <x v="0"/>
    <x v="0"/>
    <s v="USD"/>
    <n v="1441933459"/>
    <n v="1439341459"/>
    <b v="0"/>
    <n v="25"/>
    <b v="1"/>
    <s v="theater/spaces"/>
    <n v="1.272"/>
    <n v="40"/>
    <x v="1"/>
    <x v="38"/>
    <x v="3032"/>
    <d v="2015-09-11T01:04:19"/>
  </r>
  <r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  <x v="3033"/>
    <d v="2016-08-18T02:38:45"/>
  </r>
  <r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  <x v="3034"/>
    <d v="2016-11-01T03:59:00"/>
  </r>
  <r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  <x v="3035"/>
    <d v="2013-05-04T13:26:49"/>
  </r>
  <r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  <x v="3036"/>
    <d v="2013-08-16T11:59:00"/>
  </r>
  <r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  <x v="3037"/>
    <d v="2010-10-02T04:59:00"/>
  </r>
  <r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  <x v="3038"/>
    <d v="2016-03-04T06:03:17"/>
  </r>
  <r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  <x v="3039"/>
    <d v="2013-12-29T07:59:00"/>
  </r>
  <r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  <x v="3040"/>
    <d v="2015-06-26T23:00:00"/>
  </r>
  <r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  <x v="3041"/>
    <d v="2016-01-20T20:50:48"/>
  </r>
  <r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  <x v="3042"/>
    <d v="2015-10-06T16:30:47"/>
  </r>
  <r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  <x v="3043"/>
    <d v="2015-04-16T02:50:00"/>
  </r>
  <r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  <x v="3044"/>
    <d v="2016-02-02T17:26:38"/>
  </r>
  <r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  <x v="3045"/>
    <d v="2014-08-22T03:44:15"/>
  </r>
  <r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  <x v="3046"/>
    <d v="2014-09-10T04:52:00"/>
  </r>
  <r>
    <n v="500"/>
    <n v="745"/>
    <x v="0"/>
    <x v="0"/>
    <s v="USD"/>
    <n v="1461762960"/>
    <n v="1457999054"/>
    <b v="0"/>
    <n v="20"/>
    <b v="1"/>
    <s v="theater/spaces"/>
    <n v="1.49"/>
    <n v="25"/>
    <x v="1"/>
    <x v="38"/>
    <x v="3047"/>
    <d v="2016-04-27T13:16:00"/>
  </r>
  <r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  <x v="3048"/>
    <d v="2014-12-31T21:22:00"/>
  </r>
  <r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  <x v="3049"/>
    <d v="2015-06-14T00:20:55"/>
  </r>
  <r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  <x v="3050"/>
    <d v="2016-05-05T04:02:40"/>
  </r>
  <r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  <x v="3051"/>
    <d v="2017-02-08T09:59:05"/>
  </r>
  <r>
    <n v="50000"/>
    <n v="75"/>
    <x v="2"/>
    <x v="0"/>
    <s v="USD"/>
    <n v="1432828740"/>
    <n v="1430237094"/>
    <b v="0"/>
    <n v="2"/>
    <b v="0"/>
    <s v="theater/spaces"/>
    <n v="1.5E-3"/>
    <n v="25000"/>
    <x v="1"/>
    <x v="38"/>
    <x v="3052"/>
    <d v="2015-05-28T15:59:00"/>
  </r>
  <r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  <x v="3053"/>
    <d v="2014-10-02T03:59:00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  <x v="3055"/>
    <d v="2015-01-09T22:59:50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  <x v="3058"/>
    <d v="2016-05-20T08:59:00"/>
  </r>
  <r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  <x v="3059"/>
    <d v="2014-08-08T22:27:26"/>
  </r>
  <r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  <x v="3060"/>
    <d v="2015-09-28T06:35:34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  <x v="3062"/>
    <d v="2015-09-30T18:00:00"/>
  </r>
  <r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  <x v="3063"/>
    <d v="2016-10-22T22:08:58"/>
  </r>
  <r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  <x v="3064"/>
    <d v="2015-11-22T06:59:00"/>
  </r>
  <r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  <x v="3065"/>
    <d v="2014-07-30T01:19:32"/>
  </r>
  <r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  <x v="3066"/>
    <d v="2016-07-10T05:28:57"/>
  </r>
  <r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  <x v="3067"/>
    <d v="2015-09-09T22:31:19"/>
  </r>
  <r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  <x v="3068"/>
    <d v="2015-10-16T16:35:52"/>
  </r>
  <r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  <x v="3069"/>
    <d v="2014-12-14T20:00:34"/>
  </r>
  <r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  <x v="3070"/>
    <d v="2016-12-07T17:36:09"/>
  </r>
  <r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  <x v="3071"/>
    <d v="2015-04-21T05:59:00"/>
  </r>
  <r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  <x v="3072"/>
    <d v="2016-10-30T01:46:00"/>
  </r>
  <r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  <x v="3073"/>
    <d v="2015-06-14T19:19:00"/>
  </r>
  <r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  <x v="3074"/>
    <d v="2016-03-10T13:42:39"/>
  </r>
  <r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  <x v="3075"/>
    <d v="2016-08-19T02:27:20"/>
  </r>
  <r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  <x v="3076"/>
    <d v="2015-10-09T15:38:43"/>
  </r>
  <r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  <x v="3077"/>
    <d v="2017-03-02T22:57:58"/>
  </r>
  <r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  <x v="3078"/>
    <d v="2015-02-26T03:19:55"/>
  </r>
  <r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  <x v="3079"/>
    <d v="2015-03-22T16:07:15"/>
  </r>
  <r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  <x v="3080"/>
    <d v="2014-12-27T01:40:44"/>
  </r>
  <r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  <x v="3081"/>
    <d v="2015-09-20T04:21:31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  <x v="3083"/>
    <d v="2014-09-01T05:00:00"/>
  </r>
  <r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  <x v="3084"/>
    <d v="2015-05-05T18:48:00"/>
  </r>
  <r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  <x v="3085"/>
    <d v="2015-09-29T21:12:39"/>
  </r>
  <r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  <x v="3086"/>
    <d v="2015-08-17T16:05:59"/>
  </r>
  <r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  <x v="3087"/>
    <d v="2016-12-21T04:36:30"/>
  </r>
  <r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  <x v="3088"/>
    <d v="2015-01-08T13:41:00"/>
  </r>
  <r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  <x v="3089"/>
    <d v="2016-07-09T01:59:00"/>
  </r>
  <r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  <x v="3090"/>
    <d v="2015-05-01T18:39:05"/>
  </r>
  <r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  <x v="3091"/>
    <d v="2016-08-14T22:45:43"/>
  </r>
  <r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  <x v="3092"/>
    <d v="2015-10-15T22:00:00"/>
  </r>
  <r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  <x v="3093"/>
    <d v="2014-06-01T03:59:00"/>
  </r>
  <r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  <x v="3094"/>
    <d v="2015-09-20T19:05:56"/>
  </r>
  <r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  <x v="3095"/>
    <d v="2016-08-01T00:36:20"/>
  </r>
  <r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  <x v="3096"/>
    <d v="2015-05-20T19:48:46"/>
  </r>
  <r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  <x v="3097"/>
    <d v="2016-10-07T14:00:00"/>
  </r>
  <r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  <x v="3098"/>
    <d v="2016-02-08T00:17:00"/>
  </r>
  <r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  <x v="3099"/>
    <d v="2016-02-12T04:33:11"/>
  </r>
  <r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  <x v="3100"/>
    <d v="2014-10-20T14:56:15"/>
  </r>
  <r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  <x v="3101"/>
    <d v="2015-07-16T07:56:00"/>
  </r>
  <r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  <x v="3102"/>
    <d v="2016-08-23T08:10:18"/>
  </r>
  <r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  <x v="3103"/>
    <d v="2015-06-12T03:45:06"/>
  </r>
  <r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  <x v="3104"/>
    <d v="2015-02-03T02:00:00"/>
  </r>
  <r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  <x v="3105"/>
    <d v="2014-10-19T05:00:00"/>
  </r>
  <r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  <x v="3106"/>
    <d v="2015-09-16T22:00:00"/>
  </r>
  <r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  <x v="3107"/>
    <d v="2015-05-11T19:32:31"/>
  </r>
  <r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  <x v="3108"/>
    <d v="2015-04-28T15:19:54"/>
  </r>
  <r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  <x v="3109"/>
    <d v="2014-08-28T03:00:10"/>
  </r>
  <r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  <x v="3110"/>
    <d v="2017-02-19T00:45:19"/>
  </r>
  <r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  <x v="3111"/>
    <d v="2014-10-04T14:17:00"/>
  </r>
  <r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  <x v="3112"/>
    <d v="2016-11-01T02:55:34"/>
  </r>
  <r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  <x v="3113"/>
    <d v="2015-04-17T17:33:02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10000"/>
    <n v="300"/>
    <x v="2"/>
    <x v="11"/>
    <s v="SEK"/>
    <n v="1465123427"/>
    <n v="1462531427"/>
    <b v="0"/>
    <n v="1"/>
    <b v="0"/>
    <s v="theater/spaces"/>
    <n v="0.03"/>
    <n v="10000"/>
    <x v="1"/>
    <x v="38"/>
    <x v="3115"/>
    <d v="2016-06-05T10:43:47"/>
  </r>
  <r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  <x v="3116"/>
    <d v="2015-04-01T12:22:05"/>
  </r>
  <r>
    <n v="1000"/>
    <n v="1"/>
    <x v="2"/>
    <x v="1"/>
    <s v="GBP"/>
    <n v="1464354720"/>
    <n v="1463648360"/>
    <b v="0"/>
    <n v="1"/>
    <b v="0"/>
    <s v="theater/spaces"/>
    <n v="1E-3"/>
    <n v="1000"/>
    <x v="1"/>
    <x v="38"/>
    <x v="3117"/>
    <d v="2016-05-27T13:12:00"/>
  </r>
  <r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  <x v="3118"/>
    <d v="2016-07-02T15:35:23"/>
  </r>
  <r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  <x v="3119"/>
    <d v="2015-03-27T00:05:32"/>
  </r>
  <r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  <x v="3120"/>
    <d v="2016-05-05T21:36:36"/>
  </r>
  <r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  <x v="3121"/>
    <d v="2014-09-26T16:18:55"/>
  </r>
  <r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  <x v="3122"/>
    <d v="2016-11-09T23:22:12"/>
  </r>
  <r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  <x v="3123"/>
    <d v="2016-07-09T23:49:58"/>
  </r>
  <r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  <x v="3124"/>
    <d v="2015-02-02T18:43:21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  <x v="3126"/>
    <d v="2016-03-27T23:26:02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  <x v="3128"/>
    <d v="2017-03-16T18:49:01"/>
  </r>
  <r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  <x v="3129"/>
    <d v="2017-04-18T19:13:39"/>
  </r>
  <r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  <x v="3130"/>
    <d v="2017-04-14T04:59:00"/>
  </r>
  <r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  <x v="3131"/>
    <d v="2017-04-08T12:54:05"/>
  </r>
  <r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  <x v="3132"/>
    <d v="2017-04-21T07:24:20"/>
  </r>
  <r>
    <n v="500"/>
    <n v="540"/>
    <x v="3"/>
    <x v="1"/>
    <s v="GBP"/>
    <n v="1490358834"/>
    <n v="1487770434"/>
    <b v="0"/>
    <n v="16"/>
    <b v="0"/>
    <s v="theater/plays"/>
    <n v="1.08"/>
    <n v="31.25"/>
    <x v="1"/>
    <x v="6"/>
    <x v="3133"/>
    <d v="2017-03-24T12:33:54"/>
  </r>
  <r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  <x v="3134"/>
    <d v="2017-03-27T16:16:59"/>
  </r>
  <r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  <x v="3135"/>
    <d v="2017-04-04T03:38:41"/>
  </r>
  <r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  <x v="3136"/>
    <d v="2017-03-31T22:59:00"/>
  </r>
  <r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  <x v="3137"/>
    <d v="2017-05-03T19:12:00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  <x v="3139"/>
    <d v="2017-03-25T04:33:00"/>
  </r>
  <r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  <x v="3140"/>
    <d v="2017-04-07T16:15:03"/>
  </r>
  <r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  <x v="3141"/>
    <d v="2017-04-16T20:00:00"/>
  </r>
  <r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  <x v="3142"/>
    <d v="2017-03-19T11:18:59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  <x v="3144"/>
    <d v="2017-03-19T06:00:00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  <x v="3146"/>
    <d v="2017-04-16T15:22:46"/>
  </r>
  <r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  <x v="3147"/>
    <d v="2014-11-07T00:15:55"/>
  </r>
  <r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  <x v="3148"/>
    <d v="2014-10-01T04:00:00"/>
  </r>
  <r>
    <n v="1250"/>
    <n v="1300"/>
    <x v="0"/>
    <x v="0"/>
    <s v="USD"/>
    <n v="1354845600"/>
    <n v="1352766300"/>
    <b v="1"/>
    <n v="25"/>
    <b v="1"/>
    <s v="theater/plays"/>
    <n v="1.04"/>
    <n v="50"/>
    <x v="1"/>
    <x v="6"/>
    <x v="3149"/>
    <d v="2012-12-07T02:00:00"/>
  </r>
  <r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  <x v="3150"/>
    <d v="2011-01-25T04:00:00"/>
  </r>
  <r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  <x v="3151"/>
    <d v="2014-09-10T20:09:34"/>
  </r>
  <r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  <x v="3152"/>
    <d v="2013-11-02T20:49:27"/>
  </r>
  <r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  <x v="3153"/>
    <d v="2011-05-01T04:59:00"/>
  </r>
  <r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  <x v="3154"/>
    <d v="2012-04-01T20:00:58"/>
  </r>
  <r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  <x v="3155"/>
    <d v="2012-12-20T11:58:45"/>
  </r>
  <r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  <x v="3156"/>
    <d v="2012-06-01T22:52:24"/>
  </r>
  <r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  <x v="3157"/>
    <d v="2014-07-19T05:00:00"/>
  </r>
  <r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  <x v="3158"/>
    <d v="2013-07-22T20:09:12"/>
  </r>
  <r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  <x v="3159"/>
    <d v="2012-01-18T23:00:00"/>
  </r>
  <r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  <x v="3160"/>
    <d v="2014-08-13T04:59:00"/>
  </r>
  <r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  <x v="3161"/>
    <d v="2014-10-15T12:52:02"/>
  </r>
  <r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  <x v="3162"/>
    <d v="2014-07-07T02:00:00"/>
  </r>
  <r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  <x v="3163"/>
    <d v="2014-06-15T18:05:25"/>
  </r>
  <r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  <x v="3164"/>
    <d v="2014-06-09T19:20:15"/>
  </r>
  <r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  <x v="3165"/>
    <d v="2011-05-03T03:59:00"/>
  </r>
  <r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  <x v="3166"/>
    <d v="2014-11-26T07:59:00"/>
  </r>
  <r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  <x v="3167"/>
    <d v="2014-08-02T04:13:01"/>
  </r>
  <r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  <x v="3168"/>
    <d v="2014-06-13T22:00:00"/>
  </r>
  <r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  <x v="3169"/>
    <d v="2013-12-13T04:59:00"/>
  </r>
  <r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  <x v="3170"/>
    <d v="2014-07-02T04:00:00"/>
  </r>
  <r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  <x v="3171"/>
    <d v="2016-05-06T14:35:58"/>
  </r>
  <r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  <x v="3172"/>
    <d v="2012-02-14T17:31:08"/>
  </r>
  <r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  <x v="3173"/>
    <d v="2014-09-26T21:04:52"/>
  </r>
  <r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  <x v="3174"/>
    <d v="2014-08-25T20:45:08"/>
  </r>
  <r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  <x v="3175"/>
    <d v="2011-02-17T21:17:07"/>
  </r>
  <r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  <x v="3176"/>
    <d v="2013-08-18T15:00:00"/>
  </r>
  <r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  <x v="3177"/>
    <d v="2014-06-21T16:00:09"/>
  </r>
  <r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  <x v="3178"/>
    <d v="2014-07-16T14:31:15"/>
  </r>
  <r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  <x v="3179"/>
    <d v="2013-05-06T16:51:11"/>
  </r>
  <r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  <x v="3180"/>
    <d v="2014-06-20T09:54:09"/>
  </r>
  <r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  <x v="3181"/>
    <d v="2014-06-15T16:00:00"/>
  </r>
  <r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  <x v="3182"/>
    <d v="2012-01-31T17:00:00"/>
  </r>
  <r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  <x v="3183"/>
    <d v="2013-08-23T19:04:29"/>
  </r>
  <r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  <x v="3184"/>
    <d v="2014-07-01T23:50:31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  <x v="3186"/>
    <d v="2014-09-16T21:00:00"/>
  </r>
  <r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  <x v="3187"/>
    <d v="2014-08-04T15:59:33"/>
  </r>
  <r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  <x v="3188"/>
    <d v="2015-06-10T09:58:22"/>
  </r>
  <r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  <x v="3189"/>
    <d v="2015-05-24T08:18:52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  <x v="3191"/>
    <d v="2016-08-16T18:07:49"/>
  </r>
  <r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  <x v="3192"/>
    <d v="2015-02-28T22:00:00"/>
  </r>
  <r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  <x v="3193"/>
    <d v="2015-02-20T23:14:16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  <x v="3195"/>
    <d v="2015-02-12T14:15:42"/>
  </r>
  <r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  <x v="3196"/>
    <d v="2015-08-01T14:00:00"/>
  </r>
  <r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  <x v="3197"/>
    <d v="2015-02-04T11:50:18"/>
  </r>
  <r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  <x v="3198"/>
    <d v="2015-02-16T10:11:17"/>
  </r>
  <r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  <x v="3199"/>
    <d v="2014-09-06T21:00:00"/>
  </r>
  <r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  <x v="3200"/>
    <d v="2016-04-30T05:34:00"/>
  </r>
  <r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  <x v="3201"/>
    <d v="2014-08-31T18:24:37"/>
  </r>
  <r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  <x v="3202"/>
    <d v="2015-12-14T05:59:00"/>
  </r>
  <r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  <x v="3203"/>
    <d v="2015-09-25T23:43:42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  <x v="3205"/>
    <d v="2015-05-01T08:59:32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  <x v="3207"/>
    <d v="2015-04-23T05:40:07"/>
  </r>
  <r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  <x v="3208"/>
    <d v="2014-07-28T14:31:17"/>
  </r>
  <r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  <x v="3209"/>
    <d v="2014-06-20T23:00:00"/>
  </r>
  <r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  <x v="3210"/>
    <d v="2012-06-01T03:59:00"/>
  </r>
  <r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  <x v="3211"/>
    <d v="2014-08-15T02:00:00"/>
  </r>
  <r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  <x v="3212"/>
    <d v="2014-08-08T19:05:51"/>
  </r>
  <r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  <x v="3213"/>
    <d v="2015-07-26T18:19:19"/>
  </r>
  <r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  <x v="3214"/>
    <d v="2016-01-05T23:55:00"/>
  </r>
  <r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  <x v="3215"/>
    <d v="2015-09-10T03:59:00"/>
  </r>
  <r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  <x v="3216"/>
    <d v="2015-07-11T14:30:00"/>
  </r>
  <r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  <x v="3217"/>
    <d v="2016-11-04T13:06:24"/>
  </r>
  <r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  <x v="3218"/>
    <d v="2014-12-31T00:00:00"/>
  </r>
  <r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  <x v="3219"/>
    <d v="2015-03-22T22:35:47"/>
  </r>
  <r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  <x v="3220"/>
    <d v="2017-03-12T21:00:00"/>
  </r>
  <r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  <x v="3221"/>
    <d v="2015-07-05T16:43:23"/>
  </r>
  <r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  <x v="3222"/>
    <d v="2015-10-24T21:29:00"/>
  </r>
  <r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  <x v="3223"/>
    <d v="2015-08-20T20:02:56"/>
  </r>
  <r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  <x v="3224"/>
    <d v="2017-01-10T05:00:00"/>
  </r>
  <r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  <x v="3225"/>
    <d v="2016-06-03T21:00:00"/>
  </r>
  <r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  <x v="3226"/>
    <d v="2015-10-30T14:00:12"/>
  </r>
  <r>
    <n v="1200"/>
    <n v="1500"/>
    <x v="0"/>
    <x v="1"/>
    <s v="GBP"/>
    <n v="1484687436"/>
    <n v="1482095436"/>
    <b v="0"/>
    <n v="30"/>
    <b v="1"/>
    <s v="theater/plays"/>
    <n v="1.25"/>
    <n v="40"/>
    <x v="1"/>
    <x v="6"/>
    <x v="3227"/>
    <d v="2017-01-17T21:10:36"/>
  </r>
  <r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  <x v="3228"/>
    <d v="2015-12-17T04:59:00"/>
  </r>
  <r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  <x v="3229"/>
    <d v="2014-11-20T07:59:58"/>
  </r>
  <r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  <x v="3230"/>
    <d v="2014-10-01T03:59:00"/>
  </r>
  <r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  <x v="3231"/>
    <d v="2016-04-16T22:39:07"/>
  </r>
  <r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  <x v="3232"/>
    <d v="2016-05-04T03:59:00"/>
  </r>
  <r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  <x v="3233"/>
    <d v="2017-03-02T19:19:15"/>
  </r>
  <r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  <x v="3234"/>
    <d v="2017-02-01T23:31:00"/>
  </r>
  <r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  <x v="3235"/>
    <d v="2016-07-01T08:20:51"/>
  </r>
  <r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  <x v="3236"/>
    <d v="2016-12-28T22:00:33"/>
  </r>
  <r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  <x v="3237"/>
    <d v="2015-09-29T03:59:00"/>
  </r>
  <r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  <x v="3238"/>
    <d v="2015-07-01T12:14:58"/>
  </r>
  <r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  <x v="3239"/>
    <d v="2015-10-25T23:59:00"/>
  </r>
  <r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  <x v="3240"/>
    <d v="2017-02-16T23:00:00"/>
  </r>
  <r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  <x v="3241"/>
    <d v="2014-10-14T06:59:00"/>
  </r>
  <r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  <x v="3242"/>
    <d v="2014-09-19T18:08:12"/>
  </r>
  <r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  <x v="3243"/>
    <d v="2015-10-09T00:00:00"/>
  </r>
  <r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  <x v="3244"/>
    <d v="2016-12-01T17:39:42"/>
  </r>
  <r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  <x v="3245"/>
    <d v="2015-06-12T02:00:00"/>
  </r>
  <r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  <x v="3246"/>
    <d v="2015-09-12T03:59:00"/>
  </r>
  <r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  <x v="3247"/>
    <d v="2015-07-12T10:25:12"/>
  </r>
  <r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  <x v="3248"/>
    <d v="2015-04-04T20:19:17"/>
  </r>
  <r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  <x v="3249"/>
    <d v="2015-06-20T17:55:14"/>
  </r>
  <r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  <x v="3250"/>
    <d v="2014-11-05T18:48:44"/>
  </r>
  <r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  <x v="3251"/>
    <d v="2015-06-21T17:32:46"/>
  </r>
  <r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  <x v="3252"/>
    <d v="2016-09-07T11:20:40"/>
  </r>
  <r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  <x v="3253"/>
    <d v="2016-09-08T03:45:00"/>
  </r>
  <r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  <x v="3254"/>
    <d v="2015-03-26T01:03:29"/>
  </r>
  <r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  <x v="3255"/>
    <d v="2014-10-07T18:26:15"/>
  </r>
  <r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  <x v="3256"/>
    <d v="2015-06-11T03:59:00"/>
  </r>
  <r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  <x v="3257"/>
    <d v="2017-02-22T13:25:52"/>
  </r>
  <r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  <x v="3258"/>
    <d v="2015-01-08T21:17:41"/>
  </r>
  <r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  <x v="3259"/>
    <d v="2016-10-01T03:59:00"/>
  </r>
  <r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  <x v="3260"/>
    <d v="2015-11-30T17:08:38"/>
  </r>
  <r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  <x v="3261"/>
    <d v="2015-07-16T17:24:36"/>
  </r>
  <r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  <x v="3262"/>
    <d v="2014-12-22T04:00:00"/>
  </r>
  <r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  <x v="3263"/>
    <d v="2015-10-30T21:00:00"/>
  </r>
  <r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  <x v="3264"/>
    <d v="2015-01-28T22:00:00"/>
  </r>
  <r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  <x v="3265"/>
    <d v="2015-12-03T17:00:00"/>
  </r>
  <r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  <x v="3266"/>
    <d v="2015-06-12T21:00:00"/>
  </r>
  <r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  <x v="3267"/>
    <d v="2015-07-17T18:11:00"/>
  </r>
  <r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  <x v="3268"/>
    <d v="2016-08-24T21:42:08"/>
  </r>
  <r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  <x v="3269"/>
    <d v="2015-06-16T11:00:00"/>
  </r>
  <r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  <x v="3270"/>
    <d v="2015-07-12T12:47:45"/>
  </r>
  <r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  <x v="3271"/>
    <d v="2014-11-02T11:29:35"/>
  </r>
  <r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  <x v="3272"/>
    <d v="2015-11-06T13:00:09"/>
  </r>
  <r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  <x v="3273"/>
    <d v="2016-09-14T19:00:00"/>
  </r>
  <r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  <x v="3274"/>
    <d v="2016-03-15T21:00:00"/>
  </r>
  <r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  <x v="3275"/>
    <d v="2015-02-09T04:30:00"/>
  </r>
  <r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  <x v="3276"/>
    <d v="2016-04-01T03:59:00"/>
  </r>
  <r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  <x v="3277"/>
    <d v="2014-11-18T17:23:26"/>
  </r>
  <r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  <x v="3278"/>
    <d v="2015-05-30T20:21:43"/>
  </r>
  <r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  <x v="3279"/>
    <d v="2016-04-01T01:27:39"/>
  </r>
  <r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  <x v="3280"/>
    <d v="2015-06-01T05:00:00"/>
  </r>
  <r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  <x v="3281"/>
    <d v="2015-09-02T00:28:25"/>
  </r>
  <r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  <x v="3282"/>
    <d v="2016-04-29T04:39:48"/>
  </r>
  <r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  <x v="3283"/>
    <d v="2016-02-10T21:00:00"/>
  </r>
  <r>
    <n v="3000"/>
    <n v="3048"/>
    <x v="0"/>
    <x v="0"/>
    <s v="USD"/>
    <n v="1454047140"/>
    <n v="1452546853"/>
    <b v="0"/>
    <n v="15"/>
    <b v="1"/>
    <s v="theater/plays"/>
    <n v="1.016"/>
    <n v="200"/>
    <x v="1"/>
    <x v="6"/>
    <x v="3284"/>
    <d v="2016-01-29T05:59:00"/>
  </r>
  <r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  <x v="3285"/>
    <d v="2017-02-28T05:00:00"/>
  </r>
  <r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  <x v="3286"/>
    <d v="2016-08-15T20:09:42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  <x v="3288"/>
    <d v="2016-06-20T23:00:00"/>
  </r>
  <r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  <x v="3289"/>
    <d v="2017-02-20T08:50:02"/>
  </r>
  <r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  <x v="3290"/>
    <d v="2017-03-11T12:21:31"/>
  </r>
  <r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  <x v="3291"/>
    <d v="2015-09-17T03:59:00"/>
  </r>
  <r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  <x v="3292"/>
    <d v="2015-12-04T19:29:08"/>
  </r>
  <r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  <x v="3293"/>
    <d v="2017-03-04T10:12:32"/>
  </r>
  <r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  <x v="3294"/>
    <d v="2015-06-16T12:59:14"/>
  </r>
  <r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  <x v="3295"/>
    <d v="2016-09-26T10:37:09"/>
  </r>
  <r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  <x v="3296"/>
    <d v="2015-11-22T22:00:00"/>
  </r>
  <r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  <x v="3297"/>
    <d v="2015-07-27T22:59:00"/>
  </r>
  <r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  <x v="3298"/>
    <d v="2015-09-13T00:00:00"/>
  </r>
  <r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  <x v="3299"/>
    <d v="2015-10-14T22:01:03"/>
  </r>
  <r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  <x v="3300"/>
    <d v="2015-04-29T17:51:02"/>
  </r>
  <r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  <x v="3301"/>
    <d v="2016-08-01T06:59:00"/>
  </r>
  <r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  <x v="3302"/>
    <d v="2016-12-07T08:26:16"/>
  </r>
  <r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  <x v="3303"/>
    <d v="2015-03-28T14:38:04"/>
  </r>
  <r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  <x v="3304"/>
    <d v="2016-12-22T14:59:12"/>
  </r>
  <r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  <x v="3305"/>
    <d v="2015-07-31T20:32:28"/>
  </r>
  <r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  <x v="3306"/>
    <d v="2016-06-10T03:00:00"/>
  </r>
  <r>
    <n v="1000"/>
    <n v="1066.8"/>
    <x v="0"/>
    <x v="0"/>
    <s v="USD"/>
    <n v="1463275339"/>
    <n v="1460683339"/>
    <b v="0"/>
    <n v="20"/>
    <b v="1"/>
    <s v="theater/plays"/>
    <n v="1.0668"/>
    <n v="50"/>
    <x v="1"/>
    <x v="6"/>
    <x v="3307"/>
    <d v="2016-05-15T01:22:19"/>
  </r>
  <r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  <x v="3308"/>
    <d v="2016-04-13T21:02:45"/>
  </r>
  <r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  <x v="3309"/>
    <d v="2016-10-16T15:36:18"/>
  </r>
  <r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  <x v="3310"/>
    <d v="2015-10-06T22:17:05"/>
  </r>
  <r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  <x v="3311"/>
    <d v="2015-10-17T07:00:10"/>
  </r>
  <r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  <x v="3312"/>
    <d v="2016-11-11T22:00:00"/>
  </r>
  <r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  <x v="3313"/>
    <d v="2016-01-27T01:00:00"/>
  </r>
  <r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  <x v="3314"/>
    <d v="2015-05-08T20:05:00"/>
  </r>
  <r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  <x v="3315"/>
    <d v="2016-05-06T07:17:21"/>
  </r>
  <r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  <x v="3316"/>
    <d v="2014-08-08T13:54:00"/>
  </r>
  <r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  <x v="3317"/>
    <d v="2016-06-08T00:57:04"/>
  </r>
  <r>
    <n v="2000"/>
    <n v="2512"/>
    <x v="0"/>
    <x v="5"/>
    <s v="CAD"/>
    <n v="1460341800"/>
    <n v="1456902893"/>
    <b v="0"/>
    <n v="32"/>
    <b v="1"/>
    <s v="theater/plays"/>
    <n v="1.256"/>
    <n v="62.5"/>
    <x v="1"/>
    <x v="6"/>
    <x v="3318"/>
    <d v="2016-04-11T02:30:00"/>
  </r>
  <r>
    <n v="500"/>
    <n v="540"/>
    <x v="0"/>
    <x v="1"/>
    <s v="GBP"/>
    <n v="1422712986"/>
    <n v="1418824986"/>
    <b v="0"/>
    <n v="16"/>
    <b v="1"/>
    <s v="theater/plays"/>
    <n v="1.08"/>
    <n v="31.25"/>
    <x v="1"/>
    <x v="6"/>
    <x v="3319"/>
    <d v="2015-01-31T14:03:06"/>
  </r>
  <r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  <x v="3320"/>
    <d v="2016-06-22T01:05:57"/>
  </r>
  <r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  <x v="3321"/>
    <d v="2014-10-16T03:59:00"/>
  </r>
  <r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  <x v="3322"/>
    <d v="2016-06-22T03:55:00"/>
  </r>
  <r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  <x v="3323"/>
    <d v="2016-09-25T08:46:48"/>
  </r>
  <r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  <x v="3324"/>
    <d v="2016-06-05T13:59:50"/>
  </r>
  <r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  <x v="3325"/>
    <d v="2015-04-05T17:51:17"/>
  </r>
  <r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  <x v="3326"/>
    <d v="2015-03-08T16:08:25"/>
  </r>
  <r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  <x v="3327"/>
    <d v="2016-05-08T08:59:26"/>
  </r>
  <r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  <x v="3328"/>
    <d v="2014-07-05T01:00:00"/>
  </r>
  <r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  <x v="3329"/>
    <d v="2014-07-27T23:00:00"/>
  </r>
  <r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  <x v="3330"/>
    <d v="2015-04-01T20:17:48"/>
  </r>
  <r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  <x v="3331"/>
    <d v="2015-10-06T16:44:46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  <x v="3333"/>
    <d v="2015-06-15T16:14:40"/>
  </r>
  <r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  <x v="3334"/>
    <d v="2015-07-30T12:30:22"/>
  </r>
  <r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  <x v="3335"/>
    <d v="2014-08-03T23:00:00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  <x v="3337"/>
    <d v="2014-10-10T21:00:00"/>
  </r>
  <r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  <x v="3338"/>
    <d v="2017-02-24T13:48:00"/>
  </r>
  <r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  <x v="3339"/>
    <d v="2016-07-28T15:58:38"/>
  </r>
  <r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  <x v="3340"/>
    <d v="2016-12-06T23:22:34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  <x v="3342"/>
    <d v="2015-04-01T04:59:00"/>
  </r>
  <r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  <x v="3343"/>
    <d v="2016-04-13T13:18:00"/>
  </r>
  <r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  <x v="3344"/>
    <d v="2014-08-30T04:48:13"/>
  </r>
  <r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  <x v="3345"/>
    <d v="2015-04-18T00:37:00"/>
  </r>
  <r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  <x v="3346"/>
    <d v="2015-02-26T00:35:10"/>
  </r>
  <r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  <x v="3347"/>
    <d v="2016-05-08T21:00:00"/>
  </r>
  <r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  <x v="3348"/>
    <d v="2016-04-30T03:59:00"/>
  </r>
  <r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  <x v="3349"/>
    <d v="2016-06-13T17:00:00"/>
  </r>
  <r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  <x v="3350"/>
    <d v="2015-11-29T23:00:00"/>
  </r>
  <r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  <x v="3351"/>
    <d v="2014-07-23T11:00:00"/>
  </r>
  <r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  <x v="3352"/>
    <d v="2016-07-01T23:00:00"/>
  </r>
  <r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  <x v="3353"/>
    <d v="2016-05-02T23:00:00"/>
  </r>
  <r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  <x v="3354"/>
    <d v="2015-10-29T04:01:00"/>
  </r>
  <r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  <x v="3355"/>
    <d v="2016-05-10T11:17:00"/>
  </r>
  <r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  <x v="3356"/>
    <d v="2016-07-15T19:34:32"/>
  </r>
  <r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  <x v="3357"/>
    <d v="2014-08-01T10:01:50"/>
  </r>
  <r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  <x v="3358"/>
    <d v="2014-11-19T08:27:59"/>
  </r>
  <r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  <x v="3359"/>
    <d v="2017-02-25T01:22:14"/>
  </r>
  <r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  <x v="3360"/>
    <d v="2016-12-14T15:59:00"/>
  </r>
  <r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  <x v="3361"/>
    <d v="2014-09-01T15:59:00"/>
  </r>
  <r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  <x v="3362"/>
    <d v="2015-03-07T04:55:00"/>
  </r>
  <r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  <x v="3363"/>
    <d v="2014-08-19T16:00:00"/>
  </r>
  <r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  <x v="3364"/>
    <d v="2016-03-15T21:00:00"/>
  </r>
  <r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  <x v="3365"/>
    <d v="2015-12-13T02:26:32"/>
  </r>
  <r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  <x v="3366"/>
    <d v="2015-05-13T01:37:17"/>
  </r>
  <r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  <x v="3367"/>
    <d v="2015-08-01T22:24:54"/>
  </r>
  <r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  <x v="3368"/>
    <d v="2015-01-01T05:00:00"/>
  </r>
  <r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  <x v="3369"/>
    <d v="2017-01-15T00:59:40"/>
  </r>
  <r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  <x v="3370"/>
    <d v="2016-12-17T08:00:00"/>
  </r>
  <r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  <x v="3371"/>
    <d v="2015-12-02T20:59:25"/>
  </r>
  <r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  <x v="3372"/>
    <d v="2014-08-25T04:59:00"/>
  </r>
  <r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  <x v="3373"/>
    <d v="2015-07-18T16:00:00"/>
  </r>
  <r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  <x v="3374"/>
    <d v="2015-10-28T17:33:36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  <x v="3376"/>
    <d v="2015-04-25T15:49:54"/>
  </r>
  <r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  <x v="3377"/>
    <d v="2015-03-20T16:56:00"/>
  </r>
  <r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  <x v="3378"/>
    <d v="2014-08-31T13:08:00"/>
  </r>
  <r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  <x v="3379"/>
    <d v="2015-08-26T23:00:00"/>
  </r>
  <r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  <x v="3380"/>
    <d v="2014-11-29T23:52:58"/>
  </r>
  <r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  <x v="3381"/>
    <d v="2015-03-11T03:26:23"/>
  </r>
  <r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  <x v="3382"/>
    <d v="2016-08-01T22:59:00"/>
  </r>
  <r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  <x v="3383"/>
    <d v="2016-06-23T18:47:00"/>
  </r>
  <r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  <x v="3384"/>
    <d v="2015-11-21T03:00:00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  <x v="3386"/>
    <d v="2014-12-03T15:28:26"/>
  </r>
  <r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  <x v="3387"/>
    <d v="2014-12-14T18:18:08"/>
  </r>
  <r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  <x v="3388"/>
    <d v="2015-06-18T11:04:01"/>
  </r>
  <r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  <x v="3389"/>
    <d v="2016-06-03T13:31:22"/>
  </r>
  <r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  <x v="3390"/>
    <d v="2014-07-10T18:35:45"/>
  </r>
  <r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  <x v="3391"/>
    <d v="2014-08-08T22:28:00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  <x v="3393"/>
    <d v="2014-11-06T00:46:00"/>
  </r>
  <r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  <x v="3394"/>
    <d v="2014-07-27T14:17:25"/>
  </r>
  <r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  <x v="3395"/>
    <d v="2015-05-30T18:10:00"/>
  </r>
  <r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  <x v="3396"/>
    <d v="2014-06-01T03:59:00"/>
  </r>
  <r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  <x v="3397"/>
    <d v="2016-02-18T22:00:00"/>
  </r>
  <r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  <x v="3398"/>
    <d v="2014-11-21T17:00:00"/>
  </r>
  <r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  <x v="3399"/>
    <d v="2015-02-21T22:05:25"/>
  </r>
  <r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  <x v="3400"/>
    <d v="2014-08-28T22:53:34"/>
  </r>
  <r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  <x v="3401"/>
    <d v="2015-08-07T17:22:26"/>
  </r>
  <r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  <x v="3402"/>
    <d v="2015-11-12T02:31:00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  <x v="3404"/>
    <d v="2015-06-17T12:05:02"/>
  </r>
  <r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  <x v="3405"/>
    <d v="2016-03-01T23:59:00"/>
  </r>
  <r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  <x v="3406"/>
    <d v="2014-07-16T11:49:36"/>
  </r>
  <r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  <x v="3407"/>
    <d v="2014-07-06T10:08:09"/>
  </r>
  <r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  <x v="3408"/>
    <d v="2014-07-18T23:48:24"/>
  </r>
  <r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  <x v="3409"/>
    <d v="2016-07-31T20:58:00"/>
  </r>
  <r>
    <n v="3000"/>
    <n v="3255"/>
    <x v="0"/>
    <x v="0"/>
    <s v="USD"/>
    <n v="1465196400"/>
    <n v="1462841990"/>
    <b v="0"/>
    <n v="40"/>
    <b v="1"/>
    <s v="theater/plays"/>
    <n v="1.085"/>
    <n v="75"/>
    <x v="1"/>
    <x v="6"/>
    <x v="3410"/>
    <d v="2016-06-06T07:00:00"/>
  </r>
  <r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  <x v="3411"/>
    <d v="2015-10-08T00:32:52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  <x v="3413"/>
    <d v="2015-02-28T04:59:00"/>
  </r>
  <r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  <x v="3414"/>
    <d v="2016-12-01T07:59:00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  <x v="3416"/>
    <d v="2015-04-23T18:30:00"/>
  </r>
  <r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  <x v="3417"/>
    <d v="2014-10-26T00:43:00"/>
  </r>
  <r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  <x v="3418"/>
    <d v="2014-05-23T20:01:47"/>
  </r>
  <r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  <x v="3419"/>
    <d v="2016-04-06T21:30:00"/>
  </r>
  <r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  <x v="3420"/>
    <d v="2016-02-14T00:00:00"/>
  </r>
  <r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  <x v="3421"/>
    <d v="2015-03-04T18:59:23"/>
  </r>
  <r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  <x v="3422"/>
    <d v="2015-12-14T00:00:00"/>
  </r>
  <r>
    <n v="250"/>
    <n v="350"/>
    <x v="0"/>
    <x v="0"/>
    <s v="USD"/>
    <n v="1429912341"/>
    <n v="1427320341"/>
    <b v="0"/>
    <n v="10"/>
    <b v="1"/>
    <s v="theater/plays"/>
    <n v="1.4"/>
    <n v="25"/>
    <x v="1"/>
    <x v="6"/>
    <x v="3423"/>
    <d v="2015-04-24T21:52:21"/>
  </r>
  <r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  <x v="3424"/>
    <d v="2015-02-05T06:59:00"/>
  </r>
  <r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  <x v="3425"/>
    <d v="2014-10-04T14:48:56"/>
  </r>
  <r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  <x v="3426"/>
    <d v="2014-09-21T02:00:00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  <x v="3428"/>
    <d v="2015-02-28T17:00:00"/>
  </r>
  <r>
    <n v="150"/>
    <n v="195"/>
    <x v="0"/>
    <x v="1"/>
    <s v="GBP"/>
    <n v="1478046661"/>
    <n v="1476837061"/>
    <b v="0"/>
    <n v="12"/>
    <b v="1"/>
    <s v="theater/plays"/>
    <n v="1.3"/>
    <n v="12.5"/>
    <x v="1"/>
    <x v="6"/>
    <x v="3429"/>
    <d v="2016-11-02T00:31:01"/>
  </r>
  <r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  <x v="3430"/>
    <d v="2014-07-30T22:41:41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  <x v="3432"/>
    <d v="2016-02-05T22:00:00"/>
  </r>
  <r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  <x v="3433"/>
    <d v="2014-06-17T03:00:00"/>
  </r>
  <r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  <x v="3434"/>
    <d v="2014-07-10T09:07:49"/>
  </r>
  <r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  <x v="3435"/>
    <d v="2016-08-07T03:00:00"/>
  </r>
  <r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  <x v="3436"/>
    <d v="2014-08-21T16:28:00"/>
  </r>
  <r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  <x v="3437"/>
    <d v="2015-08-19T17:03:40"/>
  </r>
  <r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  <x v="3438"/>
    <d v="2015-05-02T21:00:00"/>
  </r>
  <r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  <x v="3439"/>
    <d v="2016-01-19T04:59:00"/>
  </r>
  <r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  <x v="3440"/>
    <d v="2014-07-11T16:15:00"/>
  </r>
  <r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  <x v="3441"/>
    <d v="2015-11-13T20:17:00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  <x v="3443"/>
    <d v="2014-09-09T12:35:46"/>
  </r>
  <r>
    <n v="300"/>
    <n v="867"/>
    <x v="0"/>
    <x v="2"/>
    <s v="AUD"/>
    <n v="1465394340"/>
    <n v="1464677986"/>
    <b v="0"/>
    <n v="20"/>
    <b v="1"/>
    <s v="theater/plays"/>
    <n v="2.89"/>
    <n v="15"/>
    <x v="1"/>
    <x v="6"/>
    <x v="3444"/>
    <d v="2016-06-08T13:59:00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  <x v="3446"/>
    <d v="2015-02-05T12:20:00"/>
  </r>
  <r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  <x v="3447"/>
    <d v="2016-03-18T20:20:12"/>
  </r>
  <r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  <x v="3448"/>
    <d v="2014-12-17T02:51:29"/>
  </r>
  <r>
    <n v="800"/>
    <n v="1365"/>
    <x v="0"/>
    <x v="0"/>
    <s v="USD"/>
    <n v="1468036800"/>
    <n v="1465607738"/>
    <b v="0"/>
    <n v="20"/>
    <b v="1"/>
    <s v="theater/plays"/>
    <n v="1.70625"/>
    <n v="40"/>
    <x v="1"/>
    <x v="6"/>
    <x v="3449"/>
    <d v="2016-07-09T04:00:00"/>
  </r>
  <r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  <x v="3450"/>
    <d v="2015-04-02T15:54:31"/>
  </r>
  <r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  <x v="3451"/>
    <d v="2015-04-21T17:22:07"/>
  </r>
  <r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  <x v="3452"/>
    <d v="2014-07-23T03:59:00"/>
  </r>
  <r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  <x v="3453"/>
    <d v="2016-08-13T23:29:16"/>
  </r>
  <r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  <x v="3454"/>
    <d v="2014-07-31T16:45:59"/>
  </r>
  <r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  <x v="3455"/>
    <d v="2016-10-13T18:00:27"/>
  </r>
  <r>
    <n v="3000"/>
    <n v="5739"/>
    <x v="0"/>
    <x v="0"/>
    <s v="USD"/>
    <n v="1406876340"/>
    <n v="1404190567"/>
    <b v="0"/>
    <n v="16"/>
    <b v="1"/>
    <s v="theater/plays"/>
    <n v="1.913"/>
    <n v="187.5"/>
    <x v="1"/>
    <x v="6"/>
    <x v="3456"/>
    <d v="2014-08-01T06:59:00"/>
  </r>
  <r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  <x v="3457"/>
    <d v="2015-02-12T05:59:00"/>
  </r>
  <r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  <x v="3458"/>
    <d v="2015-02-03T04:27:00"/>
  </r>
  <r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  <x v="3459"/>
    <d v="2016-05-20T11:31:00"/>
  </r>
  <r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  <x v="3460"/>
    <d v="2014-08-15T12:39:12"/>
  </r>
  <r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  <x v="3461"/>
    <d v="2016-10-29T03:00:00"/>
  </r>
  <r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  <x v="3462"/>
    <d v="2015-07-10T18:00:00"/>
  </r>
  <r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  <x v="3463"/>
    <d v="2016-10-11T03:59:00"/>
  </r>
  <r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  <x v="3464"/>
    <d v="2016-08-23T03:07:17"/>
  </r>
  <r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  <x v="3465"/>
    <d v="2015-08-09T16:00:00"/>
  </r>
  <r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  <x v="3466"/>
    <d v="2016-04-19T23:27:30"/>
  </r>
  <r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  <x v="3467"/>
    <d v="2015-03-20T15:07:12"/>
  </r>
  <r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  <x v="3468"/>
    <d v="2016-09-21T03:00:00"/>
  </r>
  <r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  <x v="3469"/>
    <d v="2016-04-28T15:24:05"/>
  </r>
  <r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  <x v="3470"/>
    <d v="2016-07-15T21:38:00"/>
  </r>
  <r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  <x v="3471"/>
    <d v="2014-08-31T20:00:00"/>
  </r>
  <r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  <x v="3472"/>
    <d v="2014-11-06T05:59:00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  <x v="3474"/>
    <d v="2016-07-20T12:02:11"/>
  </r>
  <r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  <x v="3475"/>
    <d v="2014-11-03T00:00:00"/>
  </r>
  <r>
    <n v="300"/>
    <n v="312"/>
    <x v="0"/>
    <x v="0"/>
    <s v="USD"/>
    <n v="1414378800"/>
    <n v="1412836990"/>
    <b v="0"/>
    <n v="6"/>
    <b v="1"/>
    <s v="theater/plays"/>
    <n v="1.04"/>
    <n v="50"/>
    <x v="1"/>
    <x v="6"/>
    <x v="3476"/>
    <d v="2014-10-27T03:00:00"/>
  </r>
  <r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  <x v="3477"/>
    <d v="2015-05-17T03:00:00"/>
  </r>
  <r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  <x v="3478"/>
    <d v="2015-03-16T21:00:00"/>
  </r>
  <r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  <x v="3479"/>
    <d v="2014-06-21T20:31:20"/>
  </r>
  <r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  <x v="3480"/>
    <d v="2015-07-10T21:00:00"/>
  </r>
  <r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  <x v="3481"/>
    <d v="2015-01-02T05:56:28"/>
  </r>
  <r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  <x v="3482"/>
    <d v="2014-07-06T18:31:06"/>
  </r>
  <r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  <x v="3483"/>
    <d v="2014-07-03T16:03:01"/>
  </r>
  <r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  <x v="3484"/>
    <d v="2016-06-15T18:14:59"/>
  </r>
  <r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  <x v="3485"/>
    <d v="2016-02-02T16:38:00"/>
  </r>
  <r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  <x v="3486"/>
    <d v="2015-06-03T06:59:00"/>
  </r>
  <r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  <x v="3487"/>
    <d v="2015-06-24T22:34:12"/>
  </r>
  <r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  <x v="3488"/>
    <d v="2015-04-17T16:00:00"/>
  </r>
  <r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  <x v="3489"/>
    <d v="2014-05-24T21:00:00"/>
  </r>
  <r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  <x v="3490"/>
    <d v="2016-04-13T19:15:24"/>
  </r>
  <r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  <x v="3491"/>
    <d v="2015-05-18T05:59:44"/>
  </r>
  <r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  <x v="3492"/>
    <d v="2015-10-26T00:13:17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  <x v="3495"/>
    <d v="2014-11-01T17:18:00"/>
  </r>
  <r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  <x v="3496"/>
    <d v="2016-09-11T20:19:26"/>
  </r>
  <r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  <x v="3497"/>
    <d v="2016-06-02T22:00:00"/>
  </r>
  <r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  <x v="3498"/>
    <d v="2016-05-28T21:44:00"/>
  </r>
  <r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  <x v="3499"/>
    <d v="2015-07-01T06:59:00"/>
  </r>
  <r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  <x v="3500"/>
    <d v="2016-03-07T04:59:00"/>
  </r>
  <r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  <x v="3501"/>
    <d v="2015-09-11T18:19:55"/>
  </r>
  <r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  <x v="3502"/>
    <d v="2016-03-16T03:59:00"/>
  </r>
  <r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  <x v="3503"/>
    <d v="2016-07-24T11:28:48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  <x v="3505"/>
    <d v="2014-05-13T04:00:00"/>
  </r>
  <r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  <x v="3506"/>
    <d v="2014-08-23T17:37:20"/>
  </r>
  <r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  <x v="3507"/>
    <d v="2016-05-31T22:08:57"/>
  </r>
  <r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  <x v="3508"/>
    <d v="2016-05-10T21:00:00"/>
  </r>
  <r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  <x v="3509"/>
    <d v="2014-11-21T04:55:00"/>
  </r>
  <r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  <x v="3510"/>
    <d v="2014-07-02T14:54:06"/>
  </r>
  <r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  <x v="3511"/>
    <d v="2014-11-07T18:30:00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  <x v="3513"/>
    <d v="2014-06-04T04:59:00"/>
  </r>
  <r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  <x v="3514"/>
    <d v="2015-02-02T04:59:00"/>
  </r>
  <r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  <x v="3515"/>
    <d v="2015-05-31T18:32:51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  <x v="3518"/>
    <d v="2014-10-02T14:21:00"/>
  </r>
  <r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  <x v="3519"/>
    <d v="2015-03-04T14:22:30"/>
  </r>
  <r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  <x v="3520"/>
    <d v="2015-09-06T13:47:00"/>
  </r>
  <r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  <x v="3521"/>
    <d v="2014-09-29T08:40:20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  <x v="3523"/>
    <d v="2016-09-25T23:00:00"/>
  </r>
  <r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  <x v="3524"/>
    <d v="2014-09-13T04:00:00"/>
  </r>
  <r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  <x v="3525"/>
    <d v="2015-08-09T16:00:00"/>
  </r>
  <r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  <x v="3526"/>
    <d v="2016-04-28T05:59:00"/>
  </r>
  <r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  <x v="3527"/>
    <d v="2015-07-11T03:59:00"/>
  </r>
  <r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  <x v="3528"/>
    <d v="2017-01-18T12:01:58"/>
  </r>
  <r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  <x v="3529"/>
    <d v="2015-07-13T01:00:00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  <x v="3531"/>
    <d v="2016-06-30T15:42:14"/>
  </r>
  <r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  <x v="3532"/>
    <d v="2014-09-18T03:59:00"/>
  </r>
  <r>
    <n v="500"/>
    <n v="631"/>
    <x v="0"/>
    <x v="0"/>
    <s v="USD"/>
    <n v="1447269367"/>
    <n v="1444673767"/>
    <b v="0"/>
    <n v="8"/>
    <b v="1"/>
    <s v="theater/plays"/>
    <n v="1.262"/>
    <n v="62.5"/>
    <x v="1"/>
    <x v="6"/>
    <x v="3533"/>
    <d v="2015-11-11T19:16:07"/>
  </r>
  <r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  <x v="3534"/>
    <d v="2015-10-01T15:00:23"/>
  </r>
  <r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  <x v="3535"/>
    <d v="2015-10-02T18:00:00"/>
  </r>
  <r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  <x v="3536"/>
    <d v="2015-12-20T11:59:00"/>
  </r>
  <r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  <x v="3537"/>
    <d v="2014-11-17T07:59:00"/>
  </r>
  <r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  <x v="3538"/>
    <d v="2016-08-17T10:05:40"/>
  </r>
  <r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  <x v="3539"/>
    <d v="2016-09-08T18:08:42"/>
  </r>
  <r>
    <n v="300"/>
    <n v="369"/>
    <x v="0"/>
    <x v="1"/>
    <s v="GBP"/>
    <n v="1466899491"/>
    <n v="1464307491"/>
    <b v="0"/>
    <n v="8"/>
    <b v="1"/>
    <s v="theater/plays"/>
    <n v="1.23"/>
    <n v="37.5"/>
    <x v="1"/>
    <x v="6"/>
    <x v="3540"/>
    <d v="2016-06-26T00:04:51"/>
  </r>
  <r>
    <n v="1200"/>
    <n v="1260"/>
    <x v="0"/>
    <x v="1"/>
    <s v="GBP"/>
    <n v="1441042275"/>
    <n v="1438882275"/>
    <b v="0"/>
    <n v="32"/>
    <b v="1"/>
    <s v="theater/plays"/>
    <n v="1.05"/>
    <n v="37.5"/>
    <x v="1"/>
    <x v="6"/>
    <x v="3541"/>
    <d v="2015-08-31T17:31:15"/>
  </r>
  <r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  <x v="3542"/>
    <d v="2014-09-07T14:23:42"/>
  </r>
  <r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  <x v="3543"/>
    <d v="2015-06-25T18:07:39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250"/>
    <n v="251"/>
    <x v="0"/>
    <x v="0"/>
    <s v="USD"/>
    <n v="1428780159"/>
    <n v="1426188159"/>
    <b v="0"/>
    <n v="8"/>
    <b v="1"/>
    <s v="theater/plays"/>
    <n v="1.004"/>
    <n v="31.25"/>
    <x v="1"/>
    <x v="6"/>
    <x v="3545"/>
    <d v="2015-04-11T19:22:39"/>
  </r>
  <r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  <x v="3546"/>
    <d v="2015-04-01T03:59:00"/>
  </r>
  <r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  <x v="3547"/>
    <d v="2016-05-14T03:59:00"/>
  </r>
  <r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  <x v="3548"/>
    <d v="2016-03-05T01:00:00"/>
  </r>
  <r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  <x v="3549"/>
    <d v="2015-09-04T09:27:53"/>
  </r>
  <r>
    <n v="2500"/>
    <n v="2620"/>
    <x v="0"/>
    <x v="1"/>
    <s v="GBP"/>
    <n v="1462224398"/>
    <n v="1459632398"/>
    <b v="0"/>
    <n v="64"/>
    <b v="1"/>
    <s v="theater/plays"/>
    <n v="1.048"/>
    <n v="39.0625"/>
    <x v="1"/>
    <x v="6"/>
    <x v="3550"/>
    <d v="2016-05-02T21:26:38"/>
  </r>
  <r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  <x v="3551"/>
    <d v="2014-05-22T22:07:00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  <x v="3553"/>
    <d v="2015-08-12T00:00:00"/>
  </r>
  <r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  <x v="3554"/>
    <d v="2015-02-11T17:00:00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  <x v="3556"/>
    <d v="2014-08-17T15:35:24"/>
  </r>
  <r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  <x v="3557"/>
    <d v="2014-05-05T06:38:31"/>
  </r>
  <r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  <x v="3558"/>
    <d v="2015-06-26T21:00:00"/>
  </r>
  <r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  <x v="3559"/>
    <d v="2015-07-31T08:58:00"/>
  </r>
  <r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  <x v="3560"/>
    <d v="2015-05-27T02:45:00"/>
  </r>
  <r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  <x v="3561"/>
    <d v="2015-08-05T18:36:00"/>
  </r>
  <r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  <x v="3562"/>
    <d v="2016-03-13T22:00:00"/>
  </r>
  <r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  <x v="3563"/>
    <d v="2016-08-01T19:00:00"/>
  </r>
  <r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  <x v="3564"/>
    <d v="2015-10-05T16:00:00"/>
  </r>
  <r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  <x v="3565"/>
    <d v="2014-12-31T17:50:08"/>
  </r>
  <r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  <x v="3566"/>
    <d v="2015-01-23T12:11:23"/>
  </r>
  <r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  <x v="3567"/>
    <d v="2015-06-10T19:27:24"/>
  </r>
  <r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  <x v="3568"/>
    <d v="2014-09-17T17:46:34"/>
  </r>
  <r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  <x v="3569"/>
    <d v="2015-01-08T16:31:36"/>
  </r>
  <r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  <x v="3570"/>
    <d v="2014-12-31T07:00:00"/>
  </r>
  <r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  <x v="3571"/>
    <d v="2014-10-30T20:36:53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  <x v="3573"/>
    <d v="2014-11-08T10:00:46"/>
  </r>
  <r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  <x v="3574"/>
    <d v="2014-11-13T23:37:28"/>
  </r>
  <r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  <x v="3575"/>
    <d v="2016-08-11T03:59:00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  <x v="3577"/>
    <d v="2015-04-26T06:28:00"/>
  </r>
  <r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  <x v="3578"/>
    <d v="2016-04-30T17:36:17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  <x v="3580"/>
    <d v="2015-03-01T04:59:00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  <x v="3582"/>
    <d v="2016-04-05T02:18:02"/>
  </r>
  <r>
    <n v="3000"/>
    <n v="3255"/>
    <x v="0"/>
    <x v="0"/>
    <s v="USD"/>
    <n v="1460970805"/>
    <n v="1455790405"/>
    <b v="0"/>
    <n v="24"/>
    <b v="1"/>
    <s v="theater/plays"/>
    <n v="1.085"/>
    <n v="125"/>
    <x v="1"/>
    <x v="6"/>
    <x v="3583"/>
    <d v="2016-04-18T09:13:25"/>
  </r>
  <r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  <x v="3584"/>
    <d v="2015-07-13T07:35:44"/>
  </r>
  <r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  <x v="3585"/>
    <d v="2014-12-21T17:11:30"/>
  </r>
  <r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  <x v="3586"/>
    <d v="2016-09-23T16:44:30"/>
  </r>
  <r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  <x v="3587"/>
    <d v="2016-06-27T19:00:00"/>
  </r>
  <r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  <x v="3588"/>
    <d v="2015-04-29T23:00:00"/>
  </r>
  <r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  <x v="3589"/>
    <d v="2015-05-26T15:32:27"/>
  </r>
  <r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  <x v="3590"/>
    <d v="2014-10-20T08:00:34"/>
  </r>
  <r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  <x v="3591"/>
    <d v="2015-01-24T04:59:00"/>
  </r>
  <r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  <x v="3592"/>
    <d v="2015-02-11T04:59:00"/>
  </r>
  <r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  <x v="3593"/>
    <d v="2015-01-05T20:26:00"/>
  </r>
  <r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  <x v="3594"/>
    <d v="2016-09-04T01:36:22"/>
  </r>
  <r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  <x v="3595"/>
    <d v="2015-03-13T06:59:00"/>
  </r>
  <r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  <x v="3596"/>
    <d v="2014-08-26T17:09:42"/>
  </r>
  <r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  <x v="3597"/>
    <d v="2016-03-03T05:59:00"/>
  </r>
  <r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  <x v="3598"/>
    <d v="2014-09-03T04:59:00"/>
  </r>
  <r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  <x v="3599"/>
    <d v="2015-08-30T00:00:00"/>
  </r>
  <r>
    <n v="10"/>
    <n v="13"/>
    <x v="0"/>
    <x v="0"/>
    <s v="USD"/>
    <n v="1476390164"/>
    <n v="1473970964"/>
    <b v="0"/>
    <n v="4"/>
    <b v="1"/>
    <s v="theater/plays"/>
    <n v="1.3"/>
    <n v="2.5"/>
    <x v="1"/>
    <x v="6"/>
    <x v="3600"/>
    <d v="2016-10-13T20:22:44"/>
  </r>
  <r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  <x v="3601"/>
    <d v="2015-01-16T23:58:02"/>
  </r>
  <r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  <x v="3602"/>
    <d v="2016-05-17T21:27:59"/>
  </r>
  <r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  <x v="3603"/>
    <d v="2015-11-05T21:44:40"/>
  </r>
  <r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  <x v="3604"/>
    <d v="2016-04-29T06:59:00"/>
  </r>
  <r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  <x v="3605"/>
    <d v="2016-02-13T19:02:06"/>
  </r>
  <r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  <x v="3606"/>
    <d v="2016-08-14T14:30:57"/>
  </r>
  <r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  <x v="3607"/>
    <d v="2015-12-15T00:00:00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  <x v="3609"/>
    <d v="2016-03-30T22:48:05"/>
  </r>
  <r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  <x v="3610"/>
    <d v="2015-08-17T10:22:16"/>
  </r>
  <r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  <x v="3611"/>
    <d v="2015-04-08T08:53:21"/>
  </r>
  <r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  <x v="3612"/>
    <d v="2014-06-09T17:26:51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  <x v="3614"/>
    <d v="2015-06-19T01:00:16"/>
  </r>
  <r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  <x v="3615"/>
    <d v="2015-12-10T14:14:56"/>
  </r>
  <r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  <x v="3616"/>
    <d v="2015-03-19T21:47:44"/>
  </r>
  <r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  <x v="3617"/>
    <d v="2017-02-28T00:00:00"/>
  </r>
  <r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  <x v="3618"/>
    <d v="2015-06-03T15:04:10"/>
  </r>
  <r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  <x v="3619"/>
    <d v="2016-11-19T22:00:00"/>
  </r>
  <r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  <x v="3620"/>
    <d v="2015-03-05T04:00:00"/>
  </r>
  <r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  <x v="3621"/>
    <d v="2016-09-30T21:00:00"/>
  </r>
  <r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  <x v="3622"/>
    <d v="2014-09-28T03:23:00"/>
  </r>
  <r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  <x v="3623"/>
    <d v="2014-07-26T07:00:00"/>
  </r>
  <r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  <x v="3624"/>
    <d v="2016-08-23T18:34:50"/>
  </r>
  <r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  <x v="3625"/>
    <d v="2015-07-02T15:39:37"/>
  </r>
  <r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  <x v="3626"/>
    <d v="2014-08-16T16:00:57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  <x v="3629"/>
    <d v="2016-05-05T17:00:00"/>
  </r>
  <r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  <x v="3630"/>
    <d v="2014-11-29T21:19:50"/>
  </r>
  <r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  <x v="3631"/>
    <d v="2014-09-23T03:59:00"/>
  </r>
  <r>
    <n v="500"/>
    <n v="100"/>
    <x v="2"/>
    <x v="1"/>
    <s v="GBP"/>
    <n v="1416781749"/>
    <n v="1415053749"/>
    <b v="0"/>
    <n v="1"/>
    <b v="0"/>
    <s v="theater/musical"/>
    <n v="0.2"/>
    <n v="500"/>
    <x v="1"/>
    <x v="40"/>
    <x v="3632"/>
    <d v="2014-11-23T22:29:09"/>
  </r>
  <r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  <x v="3633"/>
    <d v="2016-11-19T01:00:00"/>
  </r>
  <r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  <x v="3634"/>
    <d v="2017-01-14T03:59:00"/>
  </r>
  <r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  <x v="3635"/>
    <d v="2016-04-20T21:11:16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  <x v="3637"/>
    <d v="2015-01-01T16:48:55"/>
  </r>
  <r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  <x v="3638"/>
    <d v="2015-04-19T15:08:52"/>
  </r>
  <r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  <x v="3639"/>
    <d v="2016-10-07T15:11:00"/>
  </r>
  <r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  <x v="3640"/>
    <d v="2015-05-10T18:45:3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  <x v="3642"/>
    <d v="2015-11-30T17:00:0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  <x v="3644"/>
    <d v="2016-03-08T04:59:00"/>
  </r>
  <r>
    <n v="1000"/>
    <n v="1"/>
    <x v="2"/>
    <x v="5"/>
    <s v="CAD"/>
    <n v="1479773838"/>
    <n v="1477178238"/>
    <b v="0"/>
    <n v="1"/>
    <b v="0"/>
    <s v="theater/musical"/>
    <n v="1E-3"/>
    <n v="1000"/>
    <x v="1"/>
    <x v="40"/>
    <x v="3645"/>
    <d v="2016-11-22T00:17:18"/>
  </r>
  <r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  <x v="3646"/>
    <d v="2015-06-16T23:30:00"/>
  </r>
  <r>
    <n v="500"/>
    <n v="30"/>
    <x v="2"/>
    <x v="1"/>
    <s v="GBP"/>
    <n v="1475258327"/>
    <n v="1471370327"/>
    <b v="0"/>
    <n v="2"/>
    <b v="0"/>
    <s v="theater/musical"/>
    <n v="0.06"/>
    <n v="250"/>
    <x v="1"/>
    <x v="40"/>
    <x v="3647"/>
    <d v="2016-09-30T17:58:47"/>
  </r>
  <r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  <x v="3648"/>
    <d v="2014-10-05T07:00:45"/>
  </r>
  <r>
    <n v="750"/>
    <n v="780"/>
    <x v="0"/>
    <x v="5"/>
    <s v="CAD"/>
    <n v="1402938394"/>
    <n v="1400691994"/>
    <b v="0"/>
    <n v="8"/>
    <b v="1"/>
    <s v="theater/plays"/>
    <n v="1.04"/>
    <n v="93.75"/>
    <x v="1"/>
    <x v="6"/>
    <x v="3649"/>
    <d v="2014-06-16T17:06:34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  <x v="3651"/>
    <d v="2014-08-10T15:59:00"/>
  </r>
  <r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  <x v="3652"/>
    <d v="2016-08-25T03:59:00"/>
  </r>
  <r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  <x v="3653"/>
    <d v="2015-08-05T08:43:27"/>
  </r>
  <r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  <x v="3654"/>
    <d v="2016-04-03T17:00:00"/>
  </r>
  <r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  <x v="3655"/>
    <d v="2015-07-18T06:59:00"/>
  </r>
  <r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  <x v="3656"/>
    <d v="2017-02-01T22:59:00"/>
  </r>
  <r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  <x v="3657"/>
    <d v="2016-06-01T21:42:00"/>
  </r>
  <r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  <x v="3658"/>
    <d v="2014-07-02T03:59:00"/>
  </r>
  <r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  <x v="3659"/>
    <d v="2015-03-19T14:39:00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  <x v="3661"/>
    <d v="2016-04-10T04:00:00"/>
  </r>
  <r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  <x v="3662"/>
    <d v="2015-03-31T04:16:54"/>
  </r>
  <r>
    <n v="225"/>
    <n v="234"/>
    <x v="0"/>
    <x v="1"/>
    <s v="GBP"/>
    <n v="1482321030"/>
    <n v="1477133430"/>
    <b v="0"/>
    <n v="9"/>
    <b v="1"/>
    <s v="theater/plays"/>
    <n v="1.04"/>
    <n v="25"/>
    <x v="1"/>
    <x v="6"/>
    <x v="3663"/>
    <d v="2016-12-21T11:50:30"/>
  </r>
  <r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  <x v="3664"/>
    <d v="2016-06-16T05:58:09"/>
  </r>
  <r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  <x v="3665"/>
    <d v="2015-10-28T19:54:00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  <x v="3667"/>
    <d v="2015-07-18T23:16:59"/>
  </r>
  <r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  <x v="3668"/>
    <d v="2015-07-23T18:33:00"/>
  </r>
  <r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  <x v="3669"/>
    <d v="2015-06-11T16:12:17"/>
  </r>
  <r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  <x v="3670"/>
    <d v="2015-05-31T23:00:00"/>
  </r>
  <r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  <x v="3671"/>
    <d v="2014-07-21T03:59:00"/>
  </r>
  <r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  <x v="3672"/>
    <d v="2014-09-26T22:43:04"/>
  </r>
  <r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  <x v="3673"/>
    <d v="2014-11-05T12:52:00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  <x v="3675"/>
    <d v="2016-05-15T23:00:00"/>
  </r>
  <r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  <x v="3676"/>
    <d v="2014-09-12T19:34:44"/>
  </r>
  <r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  <x v="3677"/>
    <d v="2014-07-03T03:59:00"/>
  </r>
  <r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  <x v="3678"/>
    <d v="2015-05-31T12:44:58"/>
  </r>
  <r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  <x v="3679"/>
    <d v="2014-07-01T04:59:00"/>
  </r>
  <r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  <x v="3680"/>
    <d v="2016-10-05T10:53:54"/>
  </r>
  <r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  <x v="3681"/>
    <d v="2016-01-15T15:38:10"/>
  </r>
  <r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  <x v="3682"/>
    <d v="2014-06-16T06:59:00"/>
  </r>
  <r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  <x v="3683"/>
    <d v="2016-10-20T02:48:16"/>
  </r>
  <r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  <x v="3684"/>
    <d v="2015-09-02T04:19:46"/>
  </r>
  <r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  <x v="3685"/>
    <d v="2014-05-19T21:00:00"/>
  </r>
  <r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  <x v="3686"/>
    <d v="2015-08-29T03:59:00"/>
  </r>
  <r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  <x v="3687"/>
    <d v="2014-06-27T05:14:15"/>
  </r>
  <r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  <x v="3688"/>
    <d v="2014-08-08T18:53:24"/>
  </r>
  <r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  <x v="3689"/>
    <d v="2015-06-21T22:25:00"/>
  </r>
  <r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  <x v="3690"/>
    <d v="2014-11-27T15:21:23"/>
  </r>
  <r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  <x v="3691"/>
    <d v="2015-03-02T04:59:00"/>
  </r>
  <r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  <x v="3692"/>
    <d v="2014-09-19T00:00:00"/>
  </r>
  <r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  <x v="3693"/>
    <d v="2015-11-30T22:30:00"/>
  </r>
  <r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  <x v="3694"/>
    <d v="2016-06-06T02:00:00"/>
  </r>
  <r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  <x v="3695"/>
    <d v="2015-01-11T20:53:30"/>
  </r>
  <r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  <x v="3696"/>
    <d v="2015-02-13T14:48:36"/>
  </r>
  <r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  <x v="3697"/>
    <d v="2016-05-10T11:10:48"/>
  </r>
  <r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  <x v="3698"/>
    <d v="2016-03-02T19:21:27"/>
  </r>
  <r>
    <n v="2500"/>
    <n v="2520"/>
    <x v="0"/>
    <x v="0"/>
    <s v="USD"/>
    <n v="1413383216"/>
    <n v="1410791216"/>
    <b v="0"/>
    <n v="40"/>
    <b v="1"/>
    <s v="theater/plays"/>
    <n v="1.008"/>
    <n v="62.5"/>
    <x v="1"/>
    <x v="6"/>
    <x v="3699"/>
    <d v="2014-10-15T14:26:56"/>
  </r>
  <r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  <x v="3700"/>
    <d v="2014-09-30T16:00:00"/>
  </r>
  <r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  <x v="3701"/>
    <d v="2015-06-04T12:59:53"/>
  </r>
  <r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  <x v="3702"/>
    <d v="2016-07-10T22:59:00"/>
  </r>
  <r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  <x v="3703"/>
    <d v="2016-08-13T06:59:00"/>
  </r>
  <r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  <x v="3704"/>
    <d v="2016-05-31T16:33:14"/>
  </r>
  <r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  <x v="3705"/>
    <d v="2014-06-23T18:00:00"/>
  </r>
  <r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  <x v="3706"/>
    <d v="2014-09-12T21:55:49"/>
  </r>
  <r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  <x v="3707"/>
    <d v="2016-07-22T05:26:00"/>
  </r>
  <r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  <x v="3708"/>
    <d v="2014-07-04T03:24:46"/>
  </r>
  <r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  <x v="3709"/>
    <d v="2014-06-25T16:59:06"/>
  </r>
  <r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  <x v="3710"/>
    <d v="2015-04-03T13:49:48"/>
  </r>
  <r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  <x v="3711"/>
    <d v="2014-06-15T16:00:00"/>
  </r>
  <r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  <x v="3712"/>
    <d v="2015-05-31T06:59:00"/>
  </r>
  <r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  <x v="3713"/>
    <d v="2016-06-04T17:42:46"/>
  </r>
  <r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  <x v="3714"/>
    <d v="2015-05-26T03:59:00"/>
  </r>
  <r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  <x v="3715"/>
    <d v="2015-03-31T12:52:00"/>
  </r>
  <r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  <x v="3716"/>
    <d v="2016-01-21T21:18:29"/>
  </r>
  <r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  <x v="3717"/>
    <d v="2015-05-09T20:47:29"/>
  </r>
  <r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  <x v="3718"/>
    <d v="2015-02-27T17:11:15"/>
  </r>
  <r>
    <n v="200"/>
    <n v="420"/>
    <x v="0"/>
    <x v="1"/>
    <s v="GBP"/>
    <n v="1434994266"/>
    <n v="1432402266"/>
    <b v="0"/>
    <n v="4"/>
    <b v="1"/>
    <s v="theater/plays"/>
    <n v="2.1"/>
    <n v="50"/>
    <x v="1"/>
    <x v="6"/>
    <x v="3719"/>
    <d v="2015-06-22T17:31:06"/>
  </r>
  <r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  <x v="3720"/>
    <d v="2015-07-02T23:50:06"/>
  </r>
  <r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  <x v="3721"/>
    <d v="2014-11-05T23:28:04"/>
  </r>
  <r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  <x v="3722"/>
    <d v="2016-02-11T22:59:00"/>
  </r>
  <r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  <x v="3723"/>
    <d v="2014-11-30T19:04:22"/>
  </r>
  <r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  <x v="3724"/>
    <d v="2016-05-04T23:00:00"/>
  </r>
  <r>
    <n v="300"/>
    <n v="381"/>
    <x v="0"/>
    <x v="1"/>
    <s v="GBP"/>
    <n v="1455831000"/>
    <n v="1454366467"/>
    <b v="0"/>
    <n v="15"/>
    <b v="1"/>
    <s v="theater/plays"/>
    <n v="1.27"/>
    <n v="20"/>
    <x v="1"/>
    <x v="6"/>
    <x v="3725"/>
    <d v="2016-02-18T21:30:00"/>
  </r>
  <r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  <x v="3726"/>
    <d v="2016-04-29T21:00:00"/>
  </r>
  <r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  <x v="3727"/>
    <d v="2016-10-20T04:55:00"/>
  </r>
  <r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  <x v="3728"/>
    <d v="2015-08-19T04:06:16"/>
  </r>
  <r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  <x v="3729"/>
    <d v="2015-03-23T03:55:12"/>
  </r>
  <r>
    <n v="1000"/>
    <n v="100"/>
    <x v="2"/>
    <x v="0"/>
    <s v="USD"/>
    <n v="1439828159"/>
    <n v="1437236159"/>
    <b v="0"/>
    <n v="1"/>
    <b v="0"/>
    <s v="theater/plays"/>
    <n v="0.1"/>
    <n v="1000"/>
    <x v="1"/>
    <x v="6"/>
    <x v="3730"/>
    <d v="2015-08-17T16:15:59"/>
  </r>
  <r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  <x v="3731"/>
    <d v="2015-01-10T03:23:00"/>
  </r>
  <r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  <x v="3732"/>
    <d v="2015-01-24T12:00:00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  <x v="3734"/>
    <d v="2015-05-25T21:38:16"/>
  </r>
  <r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  <x v="3735"/>
    <d v="2015-05-28T16:38:09"/>
  </r>
  <r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  <x v="3736"/>
    <d v="2015-03-23T18:00:00"/>
  </r>
  <r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  <x v="3737"/>
    <d v="2015-11-12T06:59:00"/>
  </r>
  <r>
    <n v="1500"/>
    <n v="270"/>
    <x v="2"/>
    <x v="1"/>
    <s v="GBP"/>
    <n v="1405461600"/>
    <n v="1403562705"/>
    <b v="0"/>
    <n v="6"/>
    <b v="0"/>
    <s v="theater/plays"/>
    <n v="0.18"/>
    <n v="250"/>
    <x v="1"/>
    <x v="6"/>
    <x v="3738"/>
    <d v="2014-07-15T22:00:00"/>
  </r>
  <r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  <x v="3739"/>
    <d v="2016-07-17T10:47:48"/>
  </r>
  <r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  <x v="3740"/>
    <d v="2014-08-12T01:53:58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5000"/>
    <n v="100"/>
    <x v="2"/>
    <x v="0"/>
    <s v="USD"/>
    <n v="1409980144"/>
    <n v="1407388144"/>
    <b v="0"/>
    <n v="4"/>
    <b v="0"/>
    <s v="theater/plays"/>
    <n v="0.02"/>
    <n v="1250"/>
    <x v="1"/>
    <x v="6"/>
    <x v="3742"/>
    <d v="2014-09-06T05:09:04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100"/>
    <n v="10"/>
    <x v="2"/>
    <x v="0"/>
    <s v="USD"/>
    <n v="1407689102"/>
    <n v="1405097102"/>
    <b v="0"/>
    <n v="1"/>
    <b v="0"/>
    <s v="theater/plays"/>
    <n v="0.1"/>
    <n v="100"/>
    <x v="1"/>
    <x v="6"/>
    <x v="3745"/>
    <d v="2014-08-10T16:45:02"/>
  </r>
  <r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  <x v="3746"/>
    <d v="2016-10-08T09:20:39"/>
  </r>
  <r>
    <n v="2500"/>
    <n v="25"/>
    <x v="2"/>
    <x v="1"/>
    <s v="GBP"/>
    <n v="1436137140"/>
    <n v="1433833896"/>
    <b v="0"/>
    <n v="1"/>
    <b v="0"/>
    <s v="theater/plays"/>
    <n v="0.01"/>
    <n v="2500"/>
    <x v="1"/>
    <x v="6"/>
    <x v="3747"/>
    <d v="2015-07-05T22:59:00"/>
  </r>
  <r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  <x v="3748"/>
    <d v="2016-02-16T05:59:00"/>
  </r>
  <r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  <x v="3749"/>
    <d v="2016-04-29T03:59:00"/>
  </r>
  <r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  <x v="3750"/>
    <d v="2015-02-10T07:59:00"/>
  </r>
  <r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  <x v="3751"/>
    <d v="2016-04-02T23:51:13"/>
  </r>
  <r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  <x v="3752"/>
    <d v="2016-10-16T21:00:00"/>
  </r>
  <r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  <x v="3753"/>
    <d v="2015-06-03T00:00:00"/>
  </r>
  <r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  <x v="3754"/>
    <d v="2014-07-26T04:59:00"/>
  </r>
  <r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  <x v="3755"/>
    <d v="2016-04-15T20:48:27"/>
  </r>
  <r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  <x v="3756"/>
    <d v="2014-06-11T19:33:18"/>
  </r>
  <r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  <x v="3757"/>
    <d v="2014-12-01T20:25:15"/>
  </r>
  <r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  <x v="3758"/>
    <d v="2014-05-19T05:00:00"/>
  </r>
  <r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  <x v="3759"/>
    <d v="2015-08-26T02:35:53"/>
  </r>
  <r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  <x v="3760"/>
    <d v="2014-05-05T12:36:26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  <x v="3762"/>
    <d v="2015-08-02T19:31:29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  <x v="3765"/>
    <d v="2014-07-30T18:38:02"/>
  </r>
  <r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  <x v="3766"/>
    <d v="2014-07-03T04:00:45"/>
  </r>
  <r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  <x v="3767"/>
    <d v="2015-03-01T04:59:00"/>
  </r>
  <r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  <x v="3768"/>
    <d v="2014-06-12T17:28:10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  <x v="3771"/>
    <d v="2016-05-18T00:00:00"/>
  </r>
  <r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  <x v="3772"/>
    <d v="2016-11-29T06:00:00"/>
  </r>
  <r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  <x v="3773"/>
    <d v="2016-11-15T02:08:0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  <x v="3775"/>
    <d v="2015-04-09T04:00:00"/>
  </r>
  <r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  <x v="3776"/>
    <d v="2014-08-01T01:00:00"/>
  </r>
  <r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  <x v="3777"/>
    <d v="2014-09-27T04:00:00"/>
  </r>
  <r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  <x v="3778"/>
    <d v="2015-02-14T19:39:40"/>
  </r>
  <r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  <x v="3779"/>
    <d v="2016-03-26T16:39:00"/>
  </r>
  <r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  <x v="3780"/>
    <d v="2015-07-13T20:06:00"/>
  </r>
  <r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  <x v="3781"/>
    <d v="2014-09-08T21:11:25"/>
  </r>
  <r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  <x v="3782"/>
    <d v="2016-07-24T23:00:00"/>
  </r>
  <r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  <x v="3783"/>
    <d v="2016-03-15T16:00:00"/>
  </r>
  <r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  <x v="3784"/>
    <d v="2016-07-10T23:32:12"/>
  </r>
  <r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  <x v="3785"/>
    <d v="2016-08-02T10:03:00"/>
  </r>
  <r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  <x v="3786"/>
    <d v="2016-05-27T00:54:35"/>
  </r>
  <r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  <x v="3787"/>
    <d v="2015-07-11T03:59:00"/>
  </r>
  <r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  <x v="3788"/>
    <d v="2015-12-23T16:18:00"/>
  </r>
  <r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  <x v="3789"/>
    <d v="2015-06-15T19:10:18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12500"/>
    <n v="35"/>
    <x v="2"/>
    <x v="0"/>
    <s v="USD"/>
    <n v="1436957022"/>
    <n v="1434365022"/>
    <b v="0"/>
    <n v="2"/>
    <b v="0"/>
    <s v="theater/musical"/>
    <n v="2.8E-3"/>
    <n v="6250"/>
    <x v="1"/>
    <x v="40"/>
    <x v="3792"/>
    <d v="2015-07-15T10:43:42"/>
  </r>
  <r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  <x v="3793"/>
    <d v="2014-12-16T22:32:09"/>
  </r>
  <r>
    <n v="5000"/>
    <n v="50"/>
    <x v="2"/>
    <x v="1"/>
    <s v="GBP"/>
    <n v="1433685354"/>
    <n v="1431093354"/>
    <b v="0"/>
    <n v="1"/>
    <b v="0"/>
    <s v="theater/musical"/>
    <n v="0.01"/>
    <n v="5000"/>
    <x v="1"/>
    <x v="40"/>
    <x v="3794"/>
    <d v="2015-06-07T13:55:54"/>
  </r>
  <r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  <x v="3795"/>
    <d v="2015-08-28T22:30:00"/>
  </r>
  <r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  <x v="3796"/>
    <d v="2017-01-14T00:42:36"/>
  </r>
  <r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  <x v="3797"/>
    <d v="2015-04-20T21:09:25"/>
  </r>
  <r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  <x v="3798"/>
    <d v="2014-08-10T17:20:48"/>
  </r>
  <r>
    <n v="10000"/>
    <n v="402"/>
    <x v="2"/>
    <x v="0"/>
    <s v="USD"/>
    <n v="1457734843"/>
    <n v="1455142843"/>
    <b v="0"/>
    <n v="4"/>
    <b v="0"/>
    <s v="theater/musical"/>
    <n v="4.02E-2"/>
    <n v="2500"/>
    <x v="1"/>
    <x v="40"/>
    <x v="3799"/>
    <d v="2016-03-11T22:20:43"/>
  </r>
  <r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  <x v="3800"/>
    <d v="2015-01-11T04:59:00"/>
  </r>
  <r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  <x v="3801"/>
    <d v="2015-01-02T16:13:36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  <x v="3803"/>
    <d v="2016-03-04T23:19:28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  <x v="3805"/>
    <d v="2014-09-27T21:17:20"/>
  </r>
  <r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  <x v="3806"/>
    <d v="2014-06-29T06:13:01"/>
  </r>
  <r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  <x v="3807"/>
    <d v="2015-04-03T21:48:59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  <x v="3809"/>
    <d v="2014-07-30T23:00:00"/>
  </r>
  <r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  <x v="3810"/>
    <d v="2015-03-21T19:22:38"/>
  </r>
  <r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  <x v="3811"/>
    <d v="2016-05-31T11:00:00"/>
  </r>
  <r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  <x v="3812"/>
    <d v="2015-06-01T03:59:00"/>
  </r>
  <r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  <x v="3813"/>
    <d v="2016-06-14T21:43:00"/>
  </r>
  <r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  <x v="3814"/>
    <d v="2015-04-01T03:59:00"/>
  </r>
  <r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  <x v="3815"/>
    <d v="2015-08-20T23:00:00"/>
  </r>
  <r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  <x v="3816"/>
    <d v="2014-07-17T16:33:43"/>
  </r>
  <r>
    <n v="2000"/>
    <n v="2145"/>
    <x v="0"/>
    <x v="0"/>
    <s v="USD"/>
    <n v="1445659140"/>
    <n v="1444236216"/>
    <b v="0"/>
    <n v="20"/>
    <b v="1"/>
    <s v="theater/plays"/>
    <n v="1.0725"/>
    <n v="100"/>
    <x v="1"/>
    <x v="6"/>
    <x v="3817"/>
    <d v="2015-10-24T03:59:00"/>
  </r>
  <r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  <x v="3818"/>
    <d v="2015-03-12T19:13:02"/>
  </r>
  <r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  <x v="3819"/>
    <d v="2015-07-17T21:02:00"/>
  </r>
  <r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  <x v="3820"/>
    <d v="2015-07-05T15:38:37"/>
  </r>
  <r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  <x v="3821"/>
    <d v="2016-01-04T04:20:07"/>
  </r>
  <r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  <x v="3822"/>
    <d v="2016-01-19T22:59:00"/>
  </r>
  <r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  <x v="3823"/>
    <d v="2015-07-20T03:59:00"/>
  </r>
  <r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  <x v="3824"/>
    <d v="2016-08-01T13:41:00"/>
  </r>
  <r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  <x v="3825"/>
    <d v="2015-06-17T01:40:14"/>
  </r>
  <r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  <x v="3826"/>
    <d v="2015-05-07T10:09:54"/>
  </r>
  <r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  <x v="3827"/>
    <d v="2015-03-27T00:00:00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500"/>
    <n v="501"/>
    <x v="0"/>
    <x v="0"/>
    <s v="USD"/>
    <n v="1472676371"/>
    <n v="1470948371"/>
    <b v="0"/>
    <n v="8"/>
    <b v="1"/>
    <s v="theater/plays"/>
    <n v="1.002"/>
    <n v="62.5"/>
    <x v="1"/>
    <x v="6"/>
    <x v="3829"/>
    <d v="2016-08-31T20:46:11"/>
  </r>
  <r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  <x v="3830"/>
    <d v="2016-05-27T17:46:51"/>
  </r>
  <r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  <x v="3831"/>
    <d v="2014-11-05T21:22:25"/>
  </r>
  <r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  <x v="3832"/>
    <d v="2016-02-20T02:45:35"/>
  </r>
  <r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  <x v="3833"/>
    <d v="2014-12-01T19:09:00"/>
  </r>
  <r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  <x v="3834"/>
    <d v="2015-06-18T10:41:07"/>
  </r>
  <r>
    <n v="200"/>
    <n v="320"/>
    <x v="0"/>
    <x v="1"/>
    <s v="GBP"/>
    <n v="1461278208"/>
    <n v="1459463808"/>
    <b v="0"/>
    <n v="8"/>
    <b v="1"/>
    <s v="theater/plays"/>
    <n v="1.6"/>
    <n v="25"/>
    <x v="1"/>
    <x v="6"/>
    <x v="3835"/>
    <d v="2016-04-21T22:36:48"/>
  </r>
  <r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  <x v="3836"/>
    <d v="2016-08-03T04:09:00"/>
  </r>
  <r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  <x v="3837"/>
    <d v="2015-07-03T18:22:38"/>
  </r>
  <r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  <x v="3838"/>
    <d v="2015-05-22T17:03:29"/>
  </r>
  <r>
    <n v="2000"/>
    <n v="2025"/>
    <x v="0"/>
    <x v="0"/>
    <s v="USD"/>
    <n v="1438226724"/>
    <n v="1433042724"/>
    <b v="0"/>
    <n v="32"/>
    <b v="1"/>
    <s v="theater/plays"/>
    <n v="1.0125"/>
    <n v="62.5"/>
    <x v="1"/>
    <x v="6"/>
    <x v="3839"/>
    <d v="2015-07-30T03:25:24"/>
  </r>
  <r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  <x v="3840"/>
    <d v="2016-03-28T15:50:29"/>
  </r>
  <r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  <x v="3841"/>
    <d v="2014-07-20T18:51:27"/>
  </r>
  <r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  <x v="3842"/>
    <d v="2014-05-11T11:50:52"/>
  </r>
  <r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  <x v="3843"/>
    <d v="2014-06-01T01:44:24"/>
  </r>
  <r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  <x v="3844"/>
    <d v="2014-06-03T06:59:00"/>
  </r>
  <r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  <x v="3845"/>
    <d v="2015-10-01T15:02:54"/>
  </r>
  <r>
    <n v="7000"/>
    <n v="189"/>
    <x v="2"/>
    <x v="0"/>
    <s v="USD"/>
    <n v="1412405940"/>
    <n v="1409721542"/>
    <b v="1"/>
    <n v="8"/>
    <b v="0"/>
    <s v="theater/plays"/>
    <n v="2.7E-2"/>
    <n v="875"/>
    <x v="1"/>
    <x v="6"/>
    <x v="3846"/>
    <d v="2014-10-04T06:59:00"/>
  </r>
  <r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  <x v="3847"/>
    <d v="2015-07-19T05:23:11"/>
  </r>
  <r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  <x v="3848"/>
    <d v="2015-10-18T19:36:29"/>
  </r>
  <r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  <x v="3849"/>
    <d v="2015-06-11T18:24:44"/>
  </r>
  <r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  <x v="3850"/>
    <d v="2015-01-01T02:59:03"/>
  </r>
  <r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  <x v="3851"/>
    <d v="2015-07-17T10:32:59"/>
  </r>
  <r>
    <n v="10000"/>
    <n v="20"/>
    <x v="2"/>
    <x v="0"/>
    <s v="USD"/>
    <n v="1427427276"/>
    <n v="1425270876"/>
    <b v="0"/>
    <n v="2"/>
    <b v="0"/>
    <s v="theater/plays"/>
    <n v="2E-3"/>
    <n v="5000"/>
    <x v="1"/>
    <x v="6"/>
    <x v="3852"/>
    <d v="2015-03-27T03:34:36"/>
  </r>
  <r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  <x v="3853"/>
    <d v="2014-09-01T20:09:38"/>
  </r>
  <r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  <x v="3854"/>
    <d v="2015-05-09T21:14:18"/>
  </r>
  <r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  <x v="3855"/>
    <d v="2015-03-26T22:17:51"/>
  </r>
  <r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  <x v="3856"/>
    <d v="2015-03-08T16:50:03"/>
  </r>
  <r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  <x v="3857"/>
    <d v="2014-08-01T17:12:00"/>
  </r>
  <r>
    <n v="500"/>
    <n v="10"/>
    <x v="2"/>
    <x v="1"/>
    <s v="GBP"/>
    <n v="1432328400"/>
    <n v="1430734844"/>
    <b v="0"/>
    <n v="1"/>
    <b v="0"/>
    <s v="theater/plays"/>
    <n v="0.02"/>
    <n v="500"/>
    <x v="1"/>
    <x v="6"/>
    <x v="3858"/>
    <d v="2015-05-22T21:00:00"/>
  </r>
  <r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  <x v="3859"/>
    <d v="2014-06-25T21:00:00"/>
  </r>
  <r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  <x v="3860"/>
    <d v="2014-08-12T15:51:50"/>
  </r>
  <r>
    <n v="2000"/>
    <n v="100"/>
    <x v="2"/>
    <x v="0"/>
    <s v="USD"/>
    <n v="1415828820"/>
    <n v="1412258977"/>
    <b v="0"/>
    <n v="1"/>
    <b v="0"/>
    <s v="theater/plays"/>
    <n v="0.05"/>
    <n v="2000"/>
    <x v="1"/>
    <x v="6"/>
    <x v="3861"/>
    <d v="2014-11-12T21:47:00"/>
  </r>
  <r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  <x v="3862"/>
    <d v="2016-09-12T16:59:00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  <x v="3864"/>
    <d v="2015-11-17T22:24:14"/>
  </r>
  <r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  <x v="3865"/>
    <d v="2014-08-30T05:30:00"/>
  </r>
  <r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  <x v="3866"/>
    <d v="2016-03-23T03:29:00"/>
  </r>
  <r>
    <n v="2000"/>
    <n v="251"/>
    <x v="2"/>
    <x v="0"/>
    <s v="USD"/>
    <n v="1466278339"/>
    <n v="1463686339"/>
    <b v="0"/>
    <n v="5"/>
    <b v="0"/>
    <s v="theater/plays"/>
    <n v="0.1255"/>
    <n v="400"/>
    <x v="1"/>
    <x v="6"/>
    <x v="3867"/>
    <d v="2016-06-18T19:32:19"/>
  </r>
  <r>
    <n v="5000"/>
    <n v="10"/>
    <x v="1"/>
    <x v="1"/>
    <s v="GBP"/>
    <n v="1410191405"/>
    <n v="1408031405"/>
    <b v="0"/>
    <n v="1"/>
    <b v="0"/>
    <s v="theater/musical"/>
    <n v="2E-3"/>
    <n v="5000"/>
    <x v="1"/>
    <x v="40"/>
    <x v="3868"/>
    <d v="2014-09-08T15:50:05"/>
  </r>
  <r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  <x v="3869"/>
    <d v="2015-03-14T03:11:00"/>
  </r>
  <r>
    <n v="10000"/>
    <n v="1500"/>
    <x v="1"/>
    <x v="0"/>
    <s v="USD"/>
    <n v="1404360478"/>
    <n v="1401768478"/>
    <b v="0"/>
    <n v="10"/>
    <b v="0"/>
    <s v="theater/musical"/>
    <n v="0.15"/>
    <n v="1000"/>
    <x v="1"/>
    <x v="40"/>
    <x v="3870"/>
    <d v="2014-07-03T04:07:58"/>
  </r>
  <r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  <x v="3871"/>
    <d v="2017-03-29T17:44:1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  <x v="3876"/>
    <d v="2016-02-02T14:58:48"/>
  </r>
  <r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  <x v="3877"/>
    <d v="2016-12-08T16:15:52"/>
  </r>
  <r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  <x v="3878"/>
    <d v="2015-06-30T03:59:0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  <x v="3880"/>
    <d v="2014-07-30T23:00:00"/>
  </r>
  <r>
    <n v="500"/>
    <n v="25"/>
    <x v="1"/>
    <x v="0"/>
    <s v="USD"/>
    <n v="1487550399"/>
    <n v="1484958399"/>
    <b v="0"/>
    <n v="1"/>
    <b v="0"/>
    <s v="theater/musical"/>
    <n v="0.05"/>
    <n v="500"/>
    <x v="1"/>
    <x v="40"/>
    <x v="3881"/>
    <d v="2017-02-20T00:26:39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  <x v="3887"/>
    <d v="2015-05-01T22:00:00"/>
  </r>
  <r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  <x v="3888"/>
    <d v="2017-02-26T13:05:58"/>
  </r>
  <r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  <x v="3889"/>
    <d v="2015-01-04T23:26:00"/>
  </r>
  <r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  <x v="3890"/>
    <d v="2015-08-15T18:12:24"/>
  </r>
  <r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  <x v="3891"/>
    <d v="2015-03-23T04:59:00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  <x v="3893"/>
    <d v="2014-07-01T06:00:00"/>
  </r>
  <r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  <x v="3894"/>
    <d v="2016-12-06T04:59:00"/>
  </r>
  <r>
    <n v="1000"/>
    <n v="50"/>
    <x v="2"/>
    <x v="0"/>
    <s v="USD"/>
    <n v="1425103218"/>
    <n v="1422424818"/>
    <b v="0"/>
    <n v="1"/>
    <b v="0"/>
    <s v="theater/plays"/>
    <n v="0.05"/>
    <n v="1000"/>
    <x v="1"/>
    <x v="6"/>
    <x v="3895"/>
    <d v="2015-02-28T06:00:18"/>
  </r>
  <r>
    <n v="1600"/>
    <n v="170"/>
    <x v="2"/>
    <x v="0"/>
    <s v="USD"/>
    <n v="1402979778"/>
    <n v="1401770178"/>
    <b v="0"/>
    <n v="4"/>
    <b v="0"/>
    <s v="theater/plays"/>
    <n v="0.10625"/>
    <n v="400"/>
    <x v="1"/>
    <x v="6"/>
    <x v="3896"/>
    <d v="2014-06-17T04:36:18"/>
  </r>
  <r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  <x v="3897"/>
    <d v="2015-01-08T20:58:03"/>
  </r>
  <r>
    <n v="2500"/>
    <n v="814"/>
    <x v="2"/>
    <x v="1"/>
    <s v="GBP"/>
    <n v="1439827200"/>
    <n v="1436355270"/>
    <b v="0"/>
    <n v="16"/>
    <b v="0"/>
    <s v="theater/plays"/>
    <n v="0.3256"/>
    <n v="156.25"/>
    <x v="1"/>
    <x v="6"/>
    <x v="3898"/>
    <d v="2015-08-17T16:00:00"/>
  </r>
  <r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  <x v="3899"/>
    <d v="2014-08-12T18:36:01"/>
  </r>
  <r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  <x v="3900"/>
    <d v="2015-06-11T02:13:11"/>
  </r>
  <r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  <x v="3901"/>
    <d v="2015-12-19T19:49:59"/>
  </r>
  <r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  <x v="3902"/>
    <d v="2016-11-14T12:14:02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  <x v="3904"/>
    <d v="2015-04-15T05:04:00"/>
  </r>
  <r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  <x v="3905"/>
    <d v="2015-06-11T23:00:00"/>
  </r>
  <r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  <x v="3906"/>
    <d v="2015-06-26T13:25:00"/>
  </r>
  <r>
    <n v="1000"/>
    <n v="153"/>
    <x v="2"/>
    <x v="0"/>
    <s v="USD"/>
    <n v="1414354080"/>
    <n v="1411587606"/>
    <b v="0"/>
    <n v="4"/>
    <b v="0"/>
    <s v="theater/plays"/>
    <n v="0.153"/>
    <n v="250"/>
    <x v="1"/>
    <x v="6"/>
    <x v="3907"/>
    <d v="2014-10-26T20:08:00"/>
  </r>
  <r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  <x v="3908"/>
    <d v="2014-07-29T03:14:56"/>
  </r>
  <r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  <x v="3909"/>
    <d v="2014-09-11T08:37:22"/>
  </r>
  <r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  <x v="3910"/>
    <d v="2015-09-07T18:09:57"/>
  </r>
  <r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  <x v="3911"/>
    <d v="2014-11-26T20:29:37"/>
  </r>
  <r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  <x v="3912"/>
    <d v="2015-04-25T04:35:00"/>
  </r>
  <r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  <x v="3913"/>
    <d v="2015-11-30T06:04:09"/>
  </r>
  <r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  <x v="3914"/>
    <d v="2015-05-10T22:59:00"/>
  </r>
  <r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  <x v="3915"/>
    <d v="2016-06-01T23:38:29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  <x v="3917"/>
    <d v="2014-09-11T12:39:21"/>
  </r>
  <r>
    <n v="60000"/>
    <n v="120"/>
    <x v="2"/>
    <x v="1"/>
    <s v="GBP"/>
    <n v="1407168000"/>
    <n v="1406131023"/>
    <b v="0"/>
    <n v="3"/>
    <b v="0"/>
    <s v="theater/plays"/>
    <n v="2E-3"/>
    <n v="20000"/>
    <x v="1"/>
    <x v="6"/>
    <x v="3918"/>
    <d v="2014-08-04T16:00:00"/>
  </r>
  <r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  <x v="3919"/>
    <d v="2016-01-18T00:00:00"/>
  </r>
  <r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  <x v="3920"/>
    <d v="2016-11-13T10:17:40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  <x v="3922"/>
    <d v="2015-03-02T23:00:00"/>
  </r>
  <r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  <x v="3923"/>
    <d v="2015-04-09T23:31:11"/>
  </r>
  <r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  <x v="3924"/>
    <d v="2014-06-26T23:02:02"/>
  </r>
  <r>
    <n v="150"/>
    <n v="15"/>
    <x v="2"/>
    <x v="0"/>
    <s v="USD"/>
    <n v="1406753639"/>
    <n v="1404161639"/>
    <b v="0"/>
    <n v="3"/>
    <b v="0"/>
    <s v="theater/plays"/>
    <n v="0.1"/>
    <n v="50"/>
    <x v="1"/>
    <x v="6"/>
    <x v="3925"/>
    <d v="2014-07-30T20:53:59"/>
  </r>
  <r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  <x v="3926"/>
    <d v="2014-12-27T02:02:28"/>
  </r>
  <r>
    <n v="2500"/>
    <n v="25"/>
    <x v="2"/>
    <x v="1"/>
    <s v="GBP"/>
    <n v="1407565504"/>
    <n v="1404973504"/>
    <b v="0"/>
    <n v="2"/>
    <b v="0"/>
    <s v="theater/plays"/>
    <n v="0.01"/>
    <n v="1250"/>
    <x v="1"/>
    <x v="6"/>
    <x v="3927"/>
    <d v="2014-08-09T06:25:04"/>
  </r>
  <r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  <x v="3928"/>
    <d v="2015-10-16T04:59:00"/>
  </r>
  <r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  <x v="3929"/>
    <d v="2016-09-18T19:51:05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  <x v="3932"/>
    <d v="2016-03-16T03:02:44"/>
  </r>
  <r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  <x v="3933"/>
    <d v="2016-07-17T00:43:00"/>
  </r>
  <r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  <x v="3934"/>
    <d v="2015-10-01T13:00:00"/>
  </r>
  <r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  <x v="3935"/>
    <d v="2015-10-04T15:45:4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  <x v="3937"/>
    <d v="2016-07-11T15:09:20"/>
  </r>
  <r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  <x v="3938"/>
    <d v="2015-06-27T21:44:14"/>
  </r>
  <r>
    <n v="5000"/>
    <n v="5"/>
    <x v="2"/>
    <x v="2"/>
    <s v="AUD"/>
    <n v="1412656200"/>
    <n v="1412328979"/>
    <b v="0"/>
    <n v="1"/>
    <b v="0"/>
    <s v="theater/plays"/>
    <n v="1E-3"/>
    <n v="5000"/>
    <x v="1"/>
    <x v="6"/>
    <x v="3939"/>
    <d v="2014-10-07T04:30:00"/>
  </r>
  <r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  <x v="3940"/>
    <d v="2015-01-02T11:49:11"/>
  </r>
  <r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  <x v="3941"/>
    <d v="2014-11-25T01:00:00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  <x v="3943"/>
    <d v="2015-11-02T16:50:00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  <x v="3945"/>
    <d v="2015-05-15T19:14:28"/>
  </r>
  <r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  <x v="3946"/>
    <d v="2015-02-28T08:00:00"/>
  </r>
  <r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  <x v="3947"/>
    <d v="2016-10-02T03:25:44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  <x v="3949"/>
    <d v="2015-02-11T02:53:41"/>
  </r>
  <r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  <x v="3950"/>
    <d v="2016-04-08T18:35:00"/>
  </r>
  <r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  <x v="3951"/>
    <d v="2016-05-03T18:49:02"/>
  </r>
  <r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  <x v="3952"/>
    <d v="2015-10-26T18:58:10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  <x v="3955"/>
    <d v="2015-11-28T21:22:21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  <x v="3957"/>
    <d v="2016-07-08T23:25:54"/>
  </r>
  <r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  <x v="3958"/>
    <d v="2014-08-02T14:00:00"/>
  </r>
  <r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  <x v="3959"/>
    <d v="2014-09-28T18:55:56"/>
  </r>
  <r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  <x v="3960"/>
    <d v="2016-01-03T20:17:36"/>
  </r>
  <r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  <x v="3961"/>
    <d v="2014-05-08T21:23:30"/>
  </r>
  <r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  <x v="3962"/>
    <d v="2015-11-28T14:54:54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  <x v="3964"/>
    <d v="2015-04-19T16:19:46"/>
  </r>
  <r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  <x v="3965"/>
    <d v="2016-04-14T04:39:40"/>
  </r>
  <r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  <x v="3966"/>
    <d v="2014-07-24T02:59:00"/>
  </r>
  <r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  <x v="3967"/>
    <d v="2017-03-06T06:58:27"/>
  </r>
  <r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  <x v="3968"/>
    <d v="2016-05-22T19:34:33"/>
  </r>
  <r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  <x v="3969"/>
    <d v="2016-08-29T03:55:00"/>
  </r>
  <r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  <x v="3970"/>
    <d v="2016-04-17T20:43:31"/>
  </r>
  <r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  <x v="3971"/>
    <d v="2014-07-21T12:52:06"/>
  </r>
  <r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  <x v="3972"/>
    <d v="2015-02-06T01:37:14"/>
  </r>
  <r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  <x v="3973"/>
    <d v="2016-05-09T04:00:00"/>
  </r>
  <r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  <x v="3974"/>
    <d v="2016-06-02T13:07:28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  <x v="3976"/>
    <d v="2014-08-01T07:00:00"/>
  </r>
  <r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  <x v="3977"/>
    <d v="2016-07-22T18:55:32"/>
  </r>
  <r>
    <n v="2000"/>
    <n v="214"/>
    <x v="2"/>
    <x v="0"/>
    <s v="USD"/>
    <n v="1422717953"/>
    <n v="1417533953"/>
    <b v="0"/>
    <n v="8"/>
    <b v="0"/>
    <s v="theater/plays"/>
    <n v="0.107"/>
    <n v="250"/>
    <x v="1"/>
    <x v="6"/>
    <x v="3978"/>
    <d v="2015-01-31T15:25:53"/>
  </r>
  <r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  <x v="3979"/>
    <d v="2015-03-29T20:00:00"/>
  </r>
  <r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  <x v="3980"/>
    <d v="2014-07-05T14:22:27"/>
  </r>
  <r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  <x v="3981"/>
    <d v="2016-07-17T04:19:09"/>
  </r>
  <r>
    <n v="850"/>
    <n v="170"/>
    <x v="2"/>
    <x v="1"/>
    <s v="GBP"/>
    <n v="1436297180"/>
    <n v="1431113180"/>
    <b v="0"/>
    <n v="5"/>
    <b v="0"/>
    <s v="theater/plays"/>
    <n v="0.2"/>
    <n v="170"/>
    <x v="1"/>
    <x v="6"/>
    <x v="3982"/>
    <d v="2015-07-07T19:26:20"/>
  </r>
  <r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  <x v="3983"/>
    <d v="2014-05-20T06:59:00"/>
  </r>
  <r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  <x v="3984"/>
    <d v="2014-11-08T00:00:00"/>
  </r>
  <r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  <x v="3985"/>
    <d v="2016-02-20T21:05:00"/>
  </r>
  <r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  <x v="3986"/>
    <d v="2016-05-06T13:04:00"/>
  </r>
  <r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  <x v="3987"/>
    <d v="2014-05-16T22:11:30"/>
  </r>
  <r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  <x v="3988"/>
    <d v="2015-08-29T01:56:53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  <x v="3990"/>
    <d v="2016-03-02T16:08:13"/>
  </r>
  <r>
    <n v="500"/>
    <n v="100"/>
    <x v="2"/>
    <x v="0"/>
    <s v="USD"/>
    <n v="1433086082"/>
    <n v="1430494082"/>
    <b v="0"/>
    <n v="1"/>
    <b v="0"/>
    <s v="theater/plays"/>
    <n v="0.2"/>
    <n v="500"/>
    <x v="1"/>
    <x v="6"/>
    <x v="3991"/>
    <d v="2015-05-31T15:28:02"/>
  </r>
  <r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  <x v="3992"/>
    <d v="2015-12-11T23:34:19"/>
  </r>
  <r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  <x v="3993"/>
    <d v="2015-05-13T20:45:12"/>
  </r>
  <r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  <x v="3994"/>
    <d v="2014-07-19T09:21:30"/>
  </r>
  <r>
    <n v="200"/>
    <n v="70"/>
    <x v="2"/>
    <x v="1"/>
    <s v="GBP"/>
    <n v="1423913220"/>
    <n v="1421339077"/>
    <b v="0"/>
    <n v="4"/>
    <b v="0"/>
    <s v="theater/plays"/>
    <n v="0.35"/>
    <n v="50"/>
    <x v="1"/>
    <x v="6"/>
    <x v="3995"/>
    <d v="2015-02-14T11:27:00"/>
  </r>
  <r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  <x v="3996"/>
    <d v="2014-11-20T16:04:00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  <x v="3998"/>
    <d v="2015-03-28T22:07:06"/>
  </r>
  <r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  <x v="3999"/>
    <d v="2014-08-31T19:51:49"/>
  </r>
  <r>
    <n v="8000"/>
    <n v="10"/>
    <x v="2"/>
    <x v="0"/>
    <s v="USD"/>
    <n v="1462631358"/>
    <n v="1457450958"/>
    <b v="0"/>
    <n v="1"/>
    <b v="0"/>
    <s v="theater/plays"/>
    <n v="1.25E-3"/>
    <n v="8000"/>
    <x v="1"/>
    <x v="6"/>
    <x v="4000"/>
    <d v="2016-05-07T14:29:18"/>
  </r>
  <r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  <x v="4001"/>
    <d v="2017-03-01T19:00:00"/>
  </r>
  <r>
    <n v="1250"/>
    <n v="23"/>
    <x v="2"/>
    <x v="0"/>
    <s v="USD"/>
    <n v="1411779761"/>
    <n v="1409187761"/>
    <b v="0"/>
    <n v="4"/>
    <b v="0"/>
    <s v="theater/plays"/>
    <n v="1.84E-2"/>
    <n v="312.5"/>
    <x v="1"/>
    <x v="6"/>
    <x v="4002"/>
    <d v="2014-09-27T01:02:41"/>
  </r>
  <r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  <x v="4003"/>
    <d v="2015-02-15T14:05:47"/>
  </r>
  <r>
    <n v="500"/>
    <n v="1"/>
    <x v="2"/>
    <x v="0"/>
    <s v="USD"/>
    <n v="1412740457"/>
    <n v="1410148457"/>
    <b v="0"/>
    <n v="1"/>
    <b v="0"/>
    <s v="theater/plays"/>
    <n v="2E-3"/>
    <n v="500"/>
    <x v="1"/>
    <x v="6"/>
    <x v="4004"/>
    <d v="2014-10-08T03:54:17"/>
  </r>
  <r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  <x v="4005"/>
    <d v="2014-10-20T19:23:05"/>
  </r>
  <r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  <x v="4006"/>
    <d v="2016-02-16T18:33:07"/>
  </r>
  <r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  <x v="4007"/>
    <d v="2014-08-26T16:28:00"/>
  </r>
  <r>
    <n v="1000"/>
    <n v="60"/>
    <x v="2"/>
    <x v="1"/>
    <s v="GBP"/>
    <n v="1437606507"/>
    <n v="1435014507"/>
    <b v="0"/>
    <n v="4"/>
    <b v="0"/>
    <s v="theater/plays"/>
    <n v="0.06"/>
    <n v="250"/>
    <x v="1"/>
    <x v="6"/>
    <x v="4008"/>
    <d v="2015-07-22T23:08:27"/>
  </r>
  <r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  <x v="4009"/>
    <d v="2014-09-09T16:49:20"/>
  </r>
  <r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  <x v="4010"/>
    <d v="2014-10-26T18:29:26"/>
  </r>
  <r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  <x v="4011"/>
    <d v="2015-01-28T13:04:38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  <x v="4013"/>
    <d v="2015-02-16T07:13:43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  <x v="4015"/>
    <d v="2015-07-19T18:44:23"/>
  </r>
  <r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  <x v="4016"/>
    <d v="2014-09-17T20:56:40"/>
  </r>
  <r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  <x v="4017"/>
    <d v="2014-09-04T16:07:54"/>
  </r>
  <r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  <x v="4018"/>
    <d v="2016-10-07T21:51:48"/>
  </r>
  <r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  <x v="4019"/>
    <d v="2016-04-15T16:28:00"/>
  </r>
  <r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  <x v="4020"/>
    <d v="2015-03-24T03:34:59"/>
  </r>
  <r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  <x v="4021"/>
    <d v="2014-10-26T21:52:38"/>
  </r>
  <r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  <x v="4022"/>
    <d v="2015-02-01T02:54:00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  <x v="4024"/>
    <d v="2015-08-31T16:04:57"/>
  </r>
  <r>
    <n v="5000"/>
    <n v="250"/>
    <x v="2"/>
    <x v="6"/>
    <s v="EUR"/>
    <n v="1437889336"/>
    <n v="1432705336"/>
    <b v="0"/>
    <n v="4"/>
    <b v="0"/>
    <s v="theater/plays"/>
    <n v="0.05"/>
    <n v="1250"/>
    <x v="1"/>
    <x v="6"/>
    <x v="4025"/>
    <d v="2015-07-26T05:42:1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  <x v="4027"/>
    <d v="2017-02-23T01:00:00"/>
  </r>
  <r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  <x v="4028"/>
    <d v="2014-06-05T22:31:40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  <x v="4030"/>
    <d v="2016-02-03T18:49:00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  <x v="4032"/>
    <d v="2015-12-15T20:25:16"/>
  </r>
  <r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  <x v="4033"/>
    <d v="2016-10-02T09:00:00"/>
  </r>
  <r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  <x v="4034"/>
    <d v="2015-04-03T21:44:10"/>
  </r>
  <r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  <x v="4035"/>
    <d v="2014-10-21T21:11:27"/>
  </r>
  <r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  <x v="4036"/>
    <d v="2014-07-01T22:30:00"/>
  </r>
  <r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  <x v="4037"/>
    <d v="2016-05-24T14:25:00"/>
  </r>
  <r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  <x v="4038"/>
    <d v="2014-10-17T19:10:10"/>
  </r>
  <r>
    <n v="500"/>
    <n v="300"/>
    <x v="2"/>
    <x v="0"/>
    <s v="USD"/>
    <n v="1448949540"/>
    <n v="1446048367"/>
    <b v="0"/>
    <n v="5"/>
    <b v="0"/>
    <s v="theater/plays"/>
    <n v="0.6"/>
    <n v="100"/>
    <x v="1"/>
    <x v="6"/>
    <x v="4039"/>
    <d v="2015-12-01T05:59:00"/>
  </r>
  <r>
    <n v="8000"/>
    <n v="2500"/>
    <x v="2"/>
    <x v="0"/>
    <s v="USD"/>
    <n v="1437188400"/>
    <n v="1432100004"/>
    <b v="0"/>
    <n v="2"/>
    <b v="0"/>
    <s v="theater/plays"/>
    <n v="0.3125"/>
    <n v="4000"/>
    <x v="1"/>
    <x v="6"/>
    <x v="4040"/>
    <d v="2015-07-18T03:00:00"/>
  </r>
  <r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  <x v="4041"/>
    <d v="2016-09-06T11:22:34"/>
  </r>
  <r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  <x v="4042"/>
    <d v="2015-01-20T19:16:00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600"/>
    <n v="225"/>
    <x v="2"/>
    <x v="0"/>
    <s v="USD"/>
    <n v="1428642000"/>
    <n v="1426050982"/>
    <b v="0"/>
    <n v="4"/>
    <b v="0"/>
    <s v="theater/plays"/>
    <n v="0.375"/>
    <n v="150"/>
    <x v="1"/>
    <x v="6"/>
    <x v="4044"/>
    <d v="2015-04-10T05:00:00"/>
  </r>
  <r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  <x v="4045"/>
    <d v="2014-08-21T04:49:49"/>
  </r>
  <r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  <x v="4046"/>
    <d v="2014-10-22T15:36:50"/>
  </r>
  <r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  <x v="4047"/>
    <d v="2015-01-11T01:00:00"/>
  </r>
  <r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  <x v="4048"/>
    <d v="2016-04-11T11:13:07"/>
  </r>
  <r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  <x v="4049"/>
    <d v="2015-07-14T23:00:15"/>
  </r>
  <r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  <x v="4050"/>
    <d v="2014-10-23T15:16:31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  <x v="4052"/>
    <d v="2014-10-13T21:05:16"/>
  </r>
  <r>
    <n v="500"/>
    <n v="110"/>
    <x v="2"/>
    <x v="1"/>
    <s v="GBP"/>
    <n v="1416081600"/>
    <n v="1413477228"/>
    <b v="0"/>
    <n v="2"/>
    <b v="0"/>
    <s v="theater/plays"/>
    <n v="0.22"/>
    <n v="250"/>
    <x v="1"/>
    <x v="6"/>
    <x v="4053"/>
    <d v="2014-11-15T20:00:00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  <x v="4055"/>
    <d v="2014-06-19T15:33:51"/>
  </r>
  <r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  <x v="4056"/>
    <d v="2016-07-03T19:59:00"/>
  </r>
  <r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  <x v="4057"/>
    <d v="2015-11-25T23:00:00"/>
  </r>
  <r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  <x v="4058"/>
    <d v="2016-04-01T03:59:00"/>
  </r>
  <r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  <x v="4059"/>
    <d v="2014-09-16T03:00:00"/>
  </r>
  <r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  <x v="4060"/>
    <d v="2014-06-23T16:00:00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  <x v="4062"/>
    <d v="2016-07-02T17:44:28"/>
  </r>
  <r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  <x v="4063"/>
    <d v="2014-06-27T16:21:24"/>
  </r>
  <r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  <x v="4064"/>
    <d v="2015-04-29T14:07:06"/>
  </r>
  <r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  <x v="4065"/>
    <d v="2014-08-12T22:50:11"/>
  </r>
  <r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  <x v="4066"/>
    <d v="2016-05-19T00:56:28"/>
  </r>
  <r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  <x v="4067"/>
    <d v="2015-09-28T02:49:10"/>
  </r>
  <r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  <x v="4068"/>
    <d v="2017-01-13T23:05:00"/>
  </r>
  <r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  <x v="4069"/>
    <d v="2015-02-28T12:00:00"/>
  </r>
  <r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  <x v="4070"/>
    <d v="2015-03-01T03:00:00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  <x v="4072"/>
    <d v="2014-08-21T18:35:11"/>
  </r>
  <r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  <x v="4073"/>
    <d v="2015-05-09T04:00:00"/>
  </r>
  <r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  <x v="4074"/>
    <d v="2015-11-05T14:16:15"/>
  </r>
  <r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  <x v="4075"/>
    <d v="2014-06-30T17:28:00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  <x v="4077"/>
    <d v="2016-12-21T17:03:14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  <x v="4079"/>
    <d v="2016-06-19T22:32:01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  <x v="4081"/>
    <d v="2015-03-08T12:57:05"/>
  </r>
  <r>
    <n v="150"/>
    <n v="3"/>
    <x v="2"/>
    <x v="0"/>
    <s v="USD"/>
    <n v="1447542000"/>
    <n v="1446179553"/>
    <b v="0"/>
    <n v="2"/>
    <b v="0"/>
    <s v="theater/plays"/>
    <n v="0.02"/>
    <n v="75"/>
    <x v="1"/>
    <x v="6"/>
    <x v="4082"/>
    <d v="2015-11-14T23:00:00"/>
  </r>
  <r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  <x v="4083"/>
    <d v="2016-01-14T18:16:56"/>
  </r>
  <r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  <x v="4084"/>
    <d v="2016-10-09T10:28:26"/>
  </r>
  <r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  <x v="4085"/>
    <d v="2015-03-24T03:59:00"/>
  </r>
  <r>
    <n v="1000"/>
    <n v="47"/>
    <x v="2"/>
    <x v="0"/>
    <s v="USD"/>
    <n v="1448078400"/>
    <n v="1445985299"/>
    <b v="0"/>
    <n v="5"/>
    <b v="0"/>
    <s v="theater/plays"/>
    <n v="4.7E-2"/>
    <n v="200"/>
    <x v="1"/>
    <x v="6"/>
    <x v="4086"/>
    <d v="2015-11-21T04:00:00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  <x v="4088"/>
    <d v="2015-01-16T10:26:00"/>
  </r>
  <r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  <x v="4089"/>
    <d v="2015-05-31T17:35:00"/>
  </r>
  <r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  <x v="4090"/>
    <d v="2015-08-07T15:00:00"/>
  </r>
  <r>
    <n v="1600"/>
    <n v="204"/>
    <x v="2"/>
    <x v="0"/>
    <s v="USD"/>
    <n v="1421410151"/>
    <n v="1418818151"/>
    <b v="0"/>
    <n v="8"/>
    <b v="0"/>
    <s v="theater/plays"/>
    <n v="0.1275"/>
    <n v="200"/>
    <x v="1"/>
    <x v="6"/>
    <x v="4091"/>
    <d v="2015-01-16T12:09:11"/>
  </r>
  <r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  <x v="4092"/>
    <d v="2015-04-05T03:40:47"/>
  </r>
  <r>
    <n v="2500"/>
    <n v="60"/>
    <x v="2"/>
    <x v="1"/>
    <s v="GBP"/>
    <n v="1440272093"/>
    <n v="1435088093"/>
    <b v="0"/>
    <n v="4"/>
    <b v="0"/>
    <s v="theater/plays"/>
    <n v="2.4E-2"/>
    <n v="625"/>
    <x v="1"/>
    <x v="6"/>
    <x v="4093"/>
    <d v="2015-08-22T19:34:53"/>
  </r>
  <r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  <x v="4094"/>
    <d v="2014-10-22T04:59:00"/>
  </r>
  <r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  <x v="4095"/>
    <d v="2016-12-19T00:45:50"/>
  </r>
  <r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  <x v="4096"/>
    <d v="2017-02-28T08:51:00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  <x v="4099"/>
    <d v="2016-09-02T20:24:33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  <x v="4102"/>
    <d v="2016-05-15T20:21:13"/>
  </r>
  <r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  <x v="4103"/>
    <d v="2015-08-26T18:32:00"/>
  </r>
  <r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  <x v="4104"/>
    <d v="2016-10-27T06:40:34"/>
  </r>
  <r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  <x v="4105"/>
    <d v="2016-12-26T00:15:09"/>
  </r>
  <r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  <x v="4106"/>
    <d v="2015-04-02T01:00:00"/>
  </r>
  <r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  <x v="4107"/>
    <d v="2014-09-24T22:00:01"/>
  </r>
  <r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  <x v="4108"/>
    <d v="2017-03-03T05:00:00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  <x v="4110"/>
    <d v="2016-07-21T15:02:31"/>
  </r>
  <r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  <x v="4111"/>
    <d v="2015-02-24T03:15:40"/>
  </r>
  <r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  <x v="4112"/>
    <d v="2016-02-28T00:00:00"/>
  </r>
  <r>
    <n v="1500"/>
    <n v="3"/>
    <x v="2"/>
    <x v="0"/>
    <s v="USD"/>
    <n v="1452234840"/>
    <n v="1450619123"/>
    <b v="0"/>
    <n v="3"/>
    <b v="0"/>
    <s v="theater/plays"/>
    <n v="2E-3"/>
    <n v="50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9D968-A8AE-4EE3-814F-BF573845008D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9"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3" hier="-1"/>
    <pageField fld="18" hier="-1"/>
  </pageFields>
  <dataFields count="1">
    <dataField name="Count of state" fld="2" subtotal="count" baseField="0" baseItem="0"/>
  </dataFields>
  <chartFormats count="8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7428C-FD39-44AD-9EC2-556447C2BA2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8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547CE-38F6-45C8-963A-6B789DDF0DF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8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FF34C-E07D-4075-A744-AA1D4E21EE7C}">
  <dimension ref="A1:N2186"/>
  <sheetViews>
    <sheetView workbookViewId="0">
      <selection activeCell="K7" sqref="K7"/>
    </sheetView>
  </sheetViews>
  <sheetFormatPr defaultRowHeight="14.4" x14ac:dyDescent="0.3"/>
  <cols>
    <col min="2" max="2" width="13.44140625" bestFit="1" customWidth="1"/>
    <col min="5" max="5" width="13.44140625" bestFit="1" customWidth="1"/>
    <col min="10" max="10" width="17.6640625" bestFit="1" customWidth="1"/>
    <col min="13" max="13" width="17.6640625" bestFit="1" customWidth="1"/>
  </cols>
  <sheetData>
    <row r="1" spans="1:14" x14ac:dyDescent="0.3">
      <c r="A1" s="1" t="s">
        <v>8401</v>
      </c>
      <c r="B1" s="1" t="s">
        <v>8262</v>
      </c>
      <c r="D1" s="1" t="s">
        <v>8401</v>
      </c>
      <c r="E1" s="1" t="s">
        <v>8262</v>
      </c>
      <c r="J1" s="13" t="s">
        <v>8402</v>
      </c>
      <c r="M1" s="13" t="s">
        <v>8403</v>
      </c>
    </row>
    <row r="2" spans="1:14" x14ac:dyDescent="0.3">
      <c r="A2" t="s">
        <v>8219</v>
      </c>
      <c r="B2">
        <v>182</v>
      </c>
      <c r="D2" t="s">
        <v>8221</v>
      </c>
      <c r="E2">
        <v>0</v>
      </c>
      <c r="J2" t="s">
        <v>8404</v>
      </c>
      <c r="K2">
        <f>AVERAGE(B2:B2186)</f>
        <v>194.42517162471395</v>
      </c>
      <c r="M2" t="s">
        <v>8404</v>
      </c>
      <c r="N2">
        <f>AVERAGE(E2:E1531)</f>
        <v>17.709803921568628</v>
      </c>
    </row>
    <row r="3" spans="1:14" x14ac:dyDescent="0.3">
      <c r="A3" t="s">
        <v>8219</v>
      </c>
      <c r="B3">
        <v>79</v>
      </c>
      <c r="D3" t="s">
        <v>8221</v>
      </c>
      <c r="E3">
        <v>1</v>
      </c>
      <c r="J3" t="s">
        <v>8405</v>
      </c>
      <c r="K3">
        <f>MEDIAN(B2:B2186)</f>
        <v>62</v>
      </c>
      <c r="M3" t="s">
        <v>8405</v>
      </c>
      <c r="N3">
        <f>MEDIAN(E2:E1531)</f>
        <v>4</v>
      </c>
    </row>
    <row r="4" spans="1:14" x14ac:dyDescent="0.3">
      <c r="A4" t="s">
        <v>8219</v>
      </c>
      <c r="B4">
        <v>35</v>
      </c>
      <c r="D4" t="s">
        <v>8221</v>
      </c>
      <c r="E4">
        <v>10</v>
      </c>
      <c r="J4" t="s">
        <v>8406</v>
      </c>
      <c r="K4">
        <f>MIN(B2:B2186)</f>
        <v>1</v>
      </c>
      <c r="M4" t="s">
        <v>8406</v>
      </c>
      <c r="N4">
        <f>MIN(E2:E1531)</f>
        <v>0</v>
      </c>
    </row>
    <row r="5" spans="1:14" x14ac:dyDescent="0.3">
      <c r="A5" t="s">
        <v>8219</v>
      </c>
      <c r="B5">
        <v>150</v>
      </c>
      <c r="D5" t="s">
        <v>8221</v>
      </c>
      <c r="E5">
        <v>0</v>
      </c>
      <c r="J5" t="s">
        <v>8407</v>
      </c>
      <c r="K5">
        <f>MAX(B2:B2186)</f>
        <v>26457</v>
      </c>
      <c r="M5" t="s">
        <v>8407</v>
      </c>
      <c r="N5">
        <f>MAX(E2:E1531)</f>
        <v>1293</v>
      </c>
    </row>
    <row r="6" spans="1:14" x14ac:dyDescent="0.3">
      <c r="A6" t="s">
        <v>8219</v>
      </c>
      <c r="B6">
        <v>284</v>
      </c>
      <c r="D6" t="s">
        <v>8221</v>
      </c>
      <c r="E6">
        <v>7</v>
      </c>
      <c r="J6" t="s">
        <v>8408</v>
      </c>
      <c r="K6">
        <f>_xlfn.VAR.P(B2:B2186)</f>
        <v>712840.9867348104</v>
      </c>
      <c r="M6" t="s">
        <v>8408</v>
      </c>
      <c r="N6">
        <f>_xlfn.VAR.P(E2:E1531)</f>
        <v>3773.2216685890044</v>
      </c>
    </row>
    <row r="7" spans="1:14" x14ac:dyDescent="0.3">
      <c r="A7" t="s">
        <v>8219</v>
      </c>
      <c r="B7">
        <v>47</v>
      </c>
      <c r="D7" t="s">
        <v>8221</v>
      </c>
      <c r="E7">
        <v>0</v>
      </c>
      <c r="J7" t="s">
        <v>8409</v>
      </c>
      <c r="K7">
        <f>_xlfn.STDEV.P(B2:B2186)</f>
        <v>844.29910975602149</v>
      </c>
      <c r="M7" t="s">
        <v>8409</v>
      </c>
      <c r="N7">
        <f>_xlfn.STDEV.P(E2:E1531)</f>
        <v>61.426555076684906</v>
      </c>
    </row>
    <row r="8" spans="1:14" x14ac:dyDescent="0.3">
      <c r="A8" t="s">
        <v>8219</v>
      </c>
      <c r="B8">
        <v>58</v>
      </c>
      <c r="D8" t="s">
        <v>8221</v>
      </c>
      <c r="E8">
        <v>1</v>
      </c>
    </row>
    <row r="9" spans="1:14" x14ac:dyDescent="0.3">
      <c r="A9" t="s">
        <v>8219</v>
      </c>
      <c r="B9">
        <v>57</v>
      </c>
      <c r="D9" t="s">
        <v>8221</v>
      </c>
      <c r="E9">
        <v>2</v>
      </c>
    </row>
    <row r="10" spans="1:14" x14ac:dyDescent="0.3">
      <c r="A10" t="s">
        <v>8219</v>
      </c>
      <c r="B10">
        <v>12</v>
      </c>
      <c r="D10" t="s">
        <v>8221</v>
      </c>
      <c r="E10">
        <v>3</v>
      </c>
    </row>
    <row r="11" spans="1:14" x14ac:dyDescent="0.3">
      <c r="A11" t="s">
        <v>8219</v>
      </c>
      <c r="B11">
        <v>20</v>
      </c>
      <c r="D11" t="s">
        <v>8221</v>
      </c>
      <c r="E11">
        <v>10</v>
      </c>
    </row>
    <row r="12" spans="1:14" x14ac:dyDescent="0.3">
      <c r="A12" t="s">
        <v>8219</v>
      </c>
      <c r="B12">
        <v>19</v>
      </c>
      <c r="D12" t="s">
        <v>8221</v>
      </c>
      <c r="E12">
        <v>10</v>
      </c>
    </row>
    <row r="13" spans="1:14" x14ac:dyDescent="0.3">
      <c r="A13" t="s">
        <v>8219</v>
      </c>
      <c r="B13">
        <v>75</v>
      </c>
      <c r="D13" t="s">
        <v>8221</v>
      </c>
      <c r="E13">
        <v>1</v>
      </c>
    </row>
    <row r="14" spans="1:14" x14ac:dyDescent="0.3">
      <c r="A14" t="s">
        <v>8219</v>
      </c>
      <c r="B14">
        <v>827</v>
      </c>
      <c r="D14" t="s">
        <v>8221</v>
      </c>
      <c r="E14">
        <v>0</v>
      </c>
    </row>
    <row r="15" spans="1:14" x14ac:dyDescent="0.3">
      <c r="A15" t="s">
        <v>8219</v>
      </c>
      <c r="B15">
        <v>51</v>
      </c>
      <c r="D15" t="s">
        <v>8221</v>
      </c>
      <c r="E15">
        <v>0</v>
      </c>
    </row>
    <row r="16" spans="1:14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2186">
    <cfRule type="cellIs" dxfId="18" priority="9" operator="equal">
      <formula>"live"</formula>
    </cfRule>
    <cfRule type="cellIs" dxfId="17" priority="10" operator="equal">
      <formula>"canceled"</formula>
    </cfRule>
    <cfRule type="cellIs" dxfId="16" priority="11" operator="equal">
      <formula>"failed"</formula>
    </cfRule>
    <cfRule type="cellIs" dxfId="15" priority="12" operator="equal">
      <formula>"successful"</formula>
    </cfRule>
  </conditionalFormatting>
  <conditionalFormatting sqref="D2:D1531">
    <cfRule type="cellIs" dxfId="14" priority="5" operator="equal">
      <formula>"live"</formula>
    </cfRule>
    <cfRule type="cellIs" dxfId="13" priority="6" operator="equal">
      <formula>"canceled"</formula>
    </cfRule>
    <cfRule type="cellIs" dxfId="12" priority="7" operator="equal">
      <formula>"failed"</formula>
    </cfRule>
    <cfRule type="cellIs" dxfId="11" priority="8" operator="equal">
      <formula>"successful"</formula>
    </cfRule>
  </conditionalFormatting>
  <conditionalFormatting sqref="D1">
    <cfRule type="cellIs" dxfId="10" priority="1" operator="equal">
      <formula>"live"</formula>
    </cfRule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1A308-9F4F-4FB4-8390-1D3024920BD3}">
  <dimension ref="A1:H16"/>
  <sheetViews>
    <sheetView workbookViewId="0">
      <selection activeCell="M3" sqref="M3"/>
    </sheetView>
  </sheetViews>
  <sheetFormatPr defaultRowHeight="14.4" x14ac:dyDescent="0.3"/>
  <cols>
    <col min="1" max="1" width="17.441406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s="14" t="s">
        <v>8388</v>
      </c>
      <c r="B2" s="15">
        <f>COUNTIFS('Work Product'!$F:$F,"successful",'Work Product'!$D:$D,"&lt;1000")</f>
        <v>322</v>
      </c>
      <c r="C2" s="15">
        <f>COUNTIFS('Work Product'!$F:$F,"failed",'Work Product'!$D:$D,"&lt;1000")</f>
        <v>113</v>
      </c>
      <c r="D2" s="15">
        <f>COUNTIFS('Work Product'!$F:$F,"canceled",'Work Product'!$D:$D,"&lt;1000")</f>
        <v>18</v>
      </c>
      <c r="E2" s="15">
        <f>SUM(B2:D2)</f>
        <v>453</v>
      </c>
      <c r="F2" s="18">
        <f>B2/$E2</f>
        <v>0.71081677704194257</v>
      </c>
      <c r="G2" s="18">
        <f>C2/$E2</f>
        <v>0.24944812362030905</v>
      </c>
      <c r="H2" s="18">
        <f>D2/$E2</f>
        <v>3.9735099337748346E-2</v>
      </c>
    </row>
    <row r="3" spans="1:8" x14ac:dyDescent="0.3">
      <c r="A3" s="14" t="s">
        <v>8389</v>
      </c>
      <c r="B3" s="15">
        <f>COUNTIFS('Work Product'!$F:$F,"successful",'Work Product'!$D:$D,"&gt;=1000",'Work Product'!$D:$D,"&lt;5000")</f>
        <v>932</v>
      </c>
      <c r="C3" s="15">
        <f>COUNTIFS('Work Product'!$F:$F,"failed",'Work Product'!$D:$D,"&gt;=1000",'Work Product'!$D:$D,"&lt;5000")</f>
        <v>420</v>
      </c>
      <c r="D3" s="15">
        <f>COUNTIFS('Work Product'!$F:$F,"canceled",'Work Product'!$D:$D,"&gt;=1000",'Work Product'!$D:$D,"&lt;5000")</f>
        <v>60</v>
      </c>
      <c r="E3" s="15">
        <f t="shared" ref="E3:E13" si="0">SUM(B3:D3)</f>
        <v>1412</v>
      </c>
      <c r="F3" s="18">
        <f t="shared" ref="F3:F13" si="1">B3/$E3</f>
        <v>0.66005665722379603</v>
      </c>
      <c r="G3" s="18">
        <f t="shared" ref="G3:G13" si="2">C3/$E3</f>
        <v>0.29745042492917845</v>
      </c>
      <c r="H3" s="18">
        <f t="shared" ref="H3:H13" si="3">D3/$E3</f>
        <v>4.2492917847025496E-2</v>
      </c>
    </row>
    <row r="4" spans="1:8" x14ac:dyDescent="0.3">
      <c r="A4" s="14" t="s">
        <v>8390</v>
      </c>
      <c r="B4" s="15">
        <f>COUNTIFS('Work Product'!$F:$F,"successful",'Work Product'!$D:$D,"&gt;=5000",'Work Product'!$D:$D,"&lt;10000")</f>
        <v>381</v>
      </c>
      <c r="C4" s="15">
        <f>COUNTIFS('Work Product'!$F:$F,"failed",'Work Product'!$D:$D,"&gt;=5000",'Work Product'!$D:$D,"&lt;10000")</f>
        <v>283</v>
      </c>
      <c r="D4" s="15">
        <f>COUNTIFS('Work Product'!$F:$F,"canceled",'Work Product'!$D:$D,"&gt;=5000",'Work Product'!$D:$D,"&lt;10000")</f>
        <v>52</v>
      </c>
      <c r="E4" s="15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s="14" t="s">
        <v>8391</v>
      </c>
      <c r="B5" s="15">
        <f>COUNTIFS('Work Product'!$F:$F,"successful",'Work Product'!$D:$D,"&gt;=10000",'Work Product'!$D:$D,"&lt;15000")</f>
        <v>168</v>
      </c>
      <c r="C5" s="15">
        <f>COUNTIFS('Work Product'!$F:$F,"failed",'Work Product'!$D:$D,"&gt;=10000",'Work Product'!$D:$D,"&lt;15000")</f>
        <v>144</v>
      </c>
      <c r="D5" s="15">
        <f>COUNTIFS('Work Product'!$F:$F,"canceled",'Work Product'!$D:$D,"&gt;=10000",'Work Product'!$D:$D,"&lt;15000")</f>
        <v>40</v>
      </c>
      <c r="E5" s="1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s="14" t="s">
        <v>8392</v>
      </c>
      <c r="B6" s="15">
        <f>COUNTIFS('Work Product'!$F:$F,"successful",'Work Product'!$D:$D,"&gt;=15000",'Work Product'!$D:$D,"&lt;20000")</f>
        <v>94</v>
      </c>
      <c r="C6" s="15">
        <f>COUNTIFS('Work Product'!$F:$F,"failed",'Work Product'!$D:$D,"&gt;=15000",'Work Product'!$D:$D,"&lt;20000")</f>
        <v>90</v>
      </c>
      <c r="D6" s="15">
        <f>COUNTIFS('Work Product'!$F:$F,"canceled",'Work Product'!$D:$D,"&gt;=15000",'Work Product'!$D:$D,"&lt;20000")</f>
        <v>17</v>
      </c>
      <c r="E6" s="15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s="14" t="s">
        <v>8393</v>
      </c>
      <c r="B7" s="15">
        <f>COUNTIFS('Work Product'!$F:$F,"successful",'Work Product'!$D:$D,"&gt;=20000",'Work Product'!$D:$D,"&lt;25000")</f>
        <v>62</v>
      </c>
      <c r="C7" s="15">
        <f>COUNTIFS('Work Product'!$F:$F,"failed",'Work Product'!$D:$D,"&gt;=20000",'Work Product'!$D:$D,"&lt;25000")</f>
        <v>72</v>
      </c>
      <c r="D7" s="15">
        <f>COUNTIFS('Work Product'!$F:$F,"canceled",'Work Product'!$D:$D,"&gt;=20000",'Work Product'!$D:$D,"&lt;25000")</f>
        <v>14</v>
      </c>
      <c r="E7" s="15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s="14" t="s">
        <v>8394</v>
      </c>
      <c r="B8" s="15">
        <f>COUNTIFS('Work Product'!$F:$F,"successful",'Work Product'!$D:$D,"&gt;=25000",'Work Product'!$D:$D,"&lt;30000")</f>
        <v>55</v>
      </c>
      <c r="C8" s="15">
        <f>COUNTIFS('Work Product'!$F:$F,"failed",'Work Product'!$D:$D,"&gt;=25000",'Work Product'!$D:$D,"&lt;30000")</f>
        <v>64</v>
      </c>
      <c r="D8" s="15">
        <f>COUNTIFS('Work Product'!$F:$F,"canceled",'Work Product'!$D:$D,"&gt;=25000",'Work Product'!$D:$D,"&lt;30000")</f>
        <v>18</v>
      </c>
      <c r="E8" s="15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s="14" t="s">
        <v>8395</v>
      </c>
      <c r="B9" s="15">
        <f>COUNTIFS('Work Product'!$F:$F,"successful",'Work Product'!$D:$D,"&gt;=30000",'Work Product'!$D:$D,"&lt;35000")</f>
        <v>32</v>
      </c>
      <c r="C9" s="15">
        <f>COUNTIFS('Work Product'!$F:$F,"failed",'Work Product'!$D:$D,"&gt;=30000",'Work Product'!$D:$D,"&lt;35000")</f>
        <v>37</v>
      </c>
      <c r="D9" s="15">
        <f>COUNTIFS('Work Product'!$F:$F,"canceled",'Work Product'!$D:$D,"&gt;=30000",'Work Product'!$D:$D,"&lt;35000")</f>
        <v>13</v>
      </c>
      <c r="E9" s="15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s="14" t="s">
        <v>8396</v>
      </c>
      <c r="B10" s="15">
        <f>COUNTIFS('Work Product'!$F:$F,"successful",'Work Product'!$D:$D,"&gt;=35000",'Work Product'!$D:$D,"&lt;40000")</f>
        <v>26</v>
      </c>
      <c r="C10" s="15">
        <f>COUNTIFS('Work Product'!$F:$F,"failed",'Work Product'!$D:$D,"&gt;=35000",'Work Product'!$D:$D,"&lt;40000")</f>
        <v>22</v>
      </c>
      <c r="D10" s="15">
        <f>COUNTIFS('Work Product'!$F:$F,"canceled",'Work Product'!$D:$D,"&gt;=35000",'Work Product'!$D:$D,"&lt;40000")</f>
        <v>7</v>
      </c>
      <c r="E10" s="15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s="14" t="s">
        <v>8397</v>
      </c>
      <c r="B11" s="15">
        <f>COUNTIFS('Work Product'!$F:$F,"successful",'Work Product'!$D:$D,"&gt;=40000",'Work Product'!$D:$D,"&lt;45000")</f>
        <v>21</v>
      </c>
      <c r="C11" s="15">
        <f>COUNTIFS('Work Product'!$F:$F,"failed",'Work Product'!$D:$D,"&gt;=40000",'Work Product'!$D:$D,"&lt;45000")</f>
        <v>16</v>
      </c>
      <c r="D11" s="15">
        <f>COUNTIFS('Work Product'!$F:$F,"canceled",'Work Product'!$D:$D,"&gt;=40000",'Work Product'!$D:$D,"&lt;45000")</f>
        <v>6</v>
      </c>
      <c r="E11" s="15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s="14" t="s">
        <v>8398</v>
      </c>
      <c r="B12" s="15">
        <f>COUNTIFS('Work Product'!$F:$F,"successful",'Work Product'!$D:$D,"&gt;=45000",'Work Product'!$D:$D,"&lt;50000")</f>
        <v>6</v>
      </c>
      <c r="C12" s="15">
        <f>COUNTIFS('Work Product'!$F:$F,"failed",'Work Product'!$D:$D,"&gt;=45000",'Work Product'!$D:$D,"&lt;50000")</f>
        <v>11</v>
      </c>
      <c r="D12" s="15">
        <f>COUNTIFS('Work Product'!$F:$F,"canceled",'Work Product'!$D:$D,"&gt;=45000",'Work Product'!$D:$D,"&lt;50000")</f>
        <v>4</v>
      </c>
      <c r="E12" s="15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s="16" t="s">
        <v>8399</v>
      </c>
      <c r="B13" s="15">
        <f>COUNTIFS('Work Product'!$F:$F,"successful",'Work Product'!$D:$D,"&gt;=50000")</f>
        <v>86</v>
      </c>
      <c r="C13" s="15">
        <f>COUNTIFS('Work Product'!$F:$F,"failed",'Work Product'!$D:$D,"&gt;=50000")</f>
        <v>258</v>
      </c>
      <c r="D13" s="15">
        <f>COUNTIFS('Work Product'!$F:$F,"canceled",'Work Product'!$D:$D,"&gt;=50000")</f>
        <v>100</v>
      </c>
      <c r="E13" s="15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6" spans="1:8" x14ac:dyDescent="0.3">
      <c r="A16" s="17" t="s">
        <v>8400</v>
      </c>
      <c r="B16">
        <f>SUM(B2:B13)</f>
        <v>2185</v>
      </c>
      <c r="C16">
        <f>SUM(C2:C13)</f>
        <v>1530</v>
      </c>
      <c r="D16">
        <f>SUM(D2:D13)</f>
        <v>349</v>
      </c>
      <c r="E16">
        <f>SUM(E2:E13)</f>
        <v>4064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58FCA-825F-409C-BCB5-37EC9D5FE854}">
  <dimension ref="A1:E18"/>
  <sheetViews>
    <sheetView workbookViewId="0">
      <selection activeCell="D36" sqref="D3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7" t="s">
        <v>8308</v>
      </c>
      <c r="B1" t="s">
        <v>8364</v>
      </c>
    </row>
    <row r="2" spans="1:5" x14ac:dyDescent="0.3">
      <c r="A2" s="7" t="s">
        <v>8379</v>
      </c>
      <c r="B2" t="s">
        <v>8364</v>
      </c>
    </row>
    <row r="4" spans="1:5" x14ac:dyDescent="0.3">
      <c r="A4" s="7" t="s">
        <v>8362</v>
      </c>
      <c r="B4" s="7" t="s">
        <v>8363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2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2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2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2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2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2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2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2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2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2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2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2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1D31A-203F-486D-846E-BF0580E2C5DF}">
  <dimension ref="A1:F47"/>
  <sheetViews>
    <sheetView workbookViewId="0">
      <selection activeCell="F21" sqref="F21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0165-55D7-43F7-B3A7-8A2FC47F160D}">
  <dimension ref="A1:F14"/>
  <sheetViews>
    <sheetView workbookViewId="0">
      <selection activeCell="B20" sqref="B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8362</v>
      </c>
      <c r="B3" s="7" t="s">
        <v>8363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963CB-D40C-4D74-B888-1A80C3095C25}">
  <dimension ref="A1:T4115"/>
  <sheetViews>
    <sheetView tabSelected="1" zoomScale="80" zoomScaleNormal="80" workbookViewId="0">
      <selection activeCell="A2" sqref="A2"/>
    </sheetView>
  </sheetViews>
  <sheetFormatPr defaultRowHeight="14.4" x14ac:dyDescent="0.3"/>
  <cols>
    <col min="1" max="1" width="8.33203125" bestFit="1" customWidth="1"/>
    <col min="2" max="2" width="44.33203125" style="3" bestFit="1" customWidth="1"/>
    <col min="3" max="3" width="49.44140625" style="3" bestFit="1" customWidth="1"/>
    <col min="4" max="4" width="16.77734375" bestFit="1" customWidth="1"/>
    <col min="5" max="5" width="14.6640625" bestFit="1" customWidth="1"/>
    <col min="6" max="6" width="11.109375" bestFit="1" customWidth="1"/>
    <col min="7" max="7" width="13.21875" bestFit="1" customWidth="1"/>
    <col min="8" max="9" width="14" bestFit="1" customWidth="1"/>
    <col min="10" max="10" width="17.21875" bestFit="1" customWidth="1"/>
    <col min="11" max="11" width="15.21875" bestFit="1" customWidth="1"/>
    <col min="12" max="12" width="19" customWidth="1"/>
    <col min="13" max="13" width="14.109375" bestFit="1" customWidth="1"/>
    <col min="14" max="14" width="30.5546875" bestFit="1" customWidth="1"/>
    <col min="15" max="15" width="20.109375" bestFit="1" customWidth="1"/>
    <col min="16" max="16" width="22.33203125" bestFit="1" customWidth="1"/>
    <col min="17" max="17" width="14.44140625" bestFit="1" customWidth="1"/>
    <col min="18" max="18" width="18.21875" bestFit="1" customWidth="1"/>
    <col min="19" max="19" width="22.88671875" bestFit="1" customWidth="1"/>
    <col min="20" max="20" width="21.33203125" bestFit="1" customWidth="1"/>
  </cols>
  <sheetData>
    <row r="1" spans="1:20" ht="40.799999999999997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0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D2/L2</f>
        <v>46.703296703296701</v>
      </c>
      <c r="Q2" t="str">
        <f>LEFT(N2,FIND("/",N2)-1)</f>
        <v>film &amp; video</v>
      </c>
      <c r="R2" t="str">
        <f>RIGHT(N2,LEN(N2) - 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D3/L3</f>
        <v>130.0632911392405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14.285714285714286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66.666666666666671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154.92957746478874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85.085106382978722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137.93103448275863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157.89473684210526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291.66666666666669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25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157.89473684210526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66.666666666666671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36.27569528415961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68.627450980392155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146.34146341463415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20.408163265306122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171.42857142857142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41.666666666666664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87.719298245614041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38.636363636363633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183.16831683168317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43.75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86.956521739130437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60.975609756097562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42.857142857142854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65.78947368421052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28.8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133.33333333333334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169.01408450704224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25.641025641025642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75.471698113207552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319.66292134831463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82.03125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38.235294117647058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35.714285714285715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136.36363636363637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86.956521739130437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37.878787878787875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115.2073732718894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82.840236686390526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38.022813688212928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81.967213114754102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28.8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186.66666666666666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71.428571428571431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52.631578947368418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92.436974789915965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192.30769230769232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25.641025641025642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192.30769230769232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100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45.977011494252871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217.39130434782609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133.33333333333334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606.06060606060601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41.666666666666664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217.39130434782609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62.5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31.25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50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D67/L67</f>
        <v>122.80701754385964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76.92307692307692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100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16.666666666666668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56.179775280898873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29.411764705882351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56.25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53.658536585365852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17.241379310344829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74.468085106382972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20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15.384615384615385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1.4285714285714286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31.707317073170731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255.31914893617022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26.785714285714285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15.384615384615385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57.142857142857146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352.94117647058823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100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58.333333333333336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107.14285714285714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31.25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65.217391304347828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116.27906976744185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66.666666666666671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20.833333333333332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16.666666666666668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44.117647058823529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50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53.333333333333336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38.46153846153846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92.307692307692307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26.530612244897959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50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36.666666666666664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185.18518518518519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108.69565217391305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31.914893617021278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21.276595744680851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50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66.037735849056602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61.728395061728392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64.102564102564102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85.714285714285708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20.454545454545453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61.403508771929822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166.66666666666666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128.2051282051282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87.837837837837839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70000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3000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9166.6666666666661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83.333333333333329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1923.0769230769231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2000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16666.666666666668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D131/L131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987.65432098765427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600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2586.2068965517242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428.57142857142856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3000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202.70270270270271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500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6666.666666666667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25000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1666.6666666666667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1940.2985074626865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50000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190000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5000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500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337500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2333.3333333333335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28.8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1497.5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500000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50000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280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17142.857142857141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5000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55000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2666.6666666666665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250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1000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50000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769.23076923076928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64.285714285714292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500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92.307692307692307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855.75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1041.6666666666667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750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4000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1000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100000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12000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1666.6666666666667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333333.33333333331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D195/L195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833.33333333333337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184.21052631578948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312.5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4166.666666666667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333.33333333333331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92.857142857142861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312.5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232.01856148491879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28.8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470.58823529411762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28.8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1076.9230769230769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363.63636363636363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416.66666666666669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6300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50000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12500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4400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595.23809523809518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2631.5789473684213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5000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657.89473684210532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16666.666666666668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500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14500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7500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571.42857142857144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200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15000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28.8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200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109.48905109489051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96.808510638297875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28.8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64.356435643564353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76.219512195121951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41.666666666666664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52.083333333333336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28.8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22.421524663677129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80.645161290322577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582.19178082191786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42.553191489361701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68.649885583524025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45.454545454545453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46.296296296296298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214.28571428571428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76.433121019108285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42.553191489361701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47.272727272727273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D259/L259</f>
        <v>62.5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43.604651162790695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79.617834394904463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113.63636363636364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90.909090909090907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17.241379310344829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25.960539979231569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54.945054945054942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86.206896551724142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27.777777777777779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28.8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59.696969696969695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45.045045045045043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62.656641604010026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37.704918032786885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104.52961672473867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46.153846153846153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42.372881355932201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35.398230088495573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60.24096385542169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64.516129032258064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68.349106203995788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65.060240963855421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55.73770491803279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35.06311360448808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69.620253164556956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251.39664804469274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89.10891089108911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52.631578947368418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24.866785079928952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111.11111111111111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51.724137931034484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111.85682326621924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64.65517241379311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26.785714285714285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39.0625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152.12981744421907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198.47328244274809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75.187969924812023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28.8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193.79844961240309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140.8450704225352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51.724137931034484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40.983606557377051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83.892617449664428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51.792828685258961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92.592592592592595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36.585365853658537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45.945945945945944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39.682539682539684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12.5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38.194444444444443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59.405940594059409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75.630252100840337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27.777777777777779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133.33333333333334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54.794520547945204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76.576576576576571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8.3333333333333339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198.4126984126984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94.936708860759495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94.936708860759495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17.6056338028169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98.039215686274517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126.58227848101266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D323/L323</f>
        <v>103.85756676557864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134.40860215053763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93.103448275862064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28.8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103.65853658536585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67.934782608695656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130.32145960034754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117.64705882352941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150.60240963855421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28.8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59.880239520958085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102.94117647058823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91.324200913242009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180.18018018018017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150.37593984962405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144.92753623188406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106.25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50.709939148073019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96.774193548387103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63.559322033898304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67.415730337078656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117.05685618729098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63.636363636363633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169.23076923076923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57.251908396946568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117.54385964912281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81.005586592178773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53.191489361702125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105.54089709762533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84.033613445378151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67.425149700598809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113.12217194570135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35.269709543568467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34.965034965034967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95.309951060358884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120.68965517241379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212.12121212121212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77.319587628865975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49.504950495049506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187.26591760299627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80.132450331125824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137.93103448275863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98.870056497175142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112.38372093023256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343.26923076923077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61.946902654867259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230.76923076923077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28.8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283.58208955223881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84.033613445378151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78.616352201257868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38.922155688622752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581.39534883720933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141.24293785310735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33.333333333333336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84.269662921348313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34.482758620689658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35.714285714285715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51.041666666666664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90.225563909774436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36.144578313253014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100.67114093959732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81.632653061224488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99.601593625498012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27.272727272727273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20.8125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52.219321148825067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D387/L387</f>
        <v>105.48523206751055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46.153846153846153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67.615658362989322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70.422535211267601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45.033112582781456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28.8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103.62694300518135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89.805825242718441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142.45014245014244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94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54.347826086956523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76.530612244897952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54.340611353711793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111.94029850746269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210.52631578947367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161.29032258064515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684.93150684931504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46.511627906976742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71.428571428571431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129.15129151291512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51.272727272727273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80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90.909090909090907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157.89473684210526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33.333333333333336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142.85714285714286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124.48132780082987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45.454545454545453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74.853801169590639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88.942307692307693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66.666666666666671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40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201.92307692307693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215.38461538461539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109.58904109589041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1100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2500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3333.3333333333335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1538.4615384615386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600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25000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1250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923.07692307692309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200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375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750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1250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36666.666666666664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1818.1818181818182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5000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1000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5000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1000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30000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656.25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30000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625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D451/L451</f>
        <v>400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7142.8571428571431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62.5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47437.5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28.8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2000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32500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2962.6666666666665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204.08163265306123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39000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4250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5000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1010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64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2000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512.82051282051282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2500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323.52941176470586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160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2142.8571428571427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3300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1774.1935483870968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28.8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272.72727272727275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285.71428571428572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1428.5714285714287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10000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102.04081632653062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7272.727272727273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303.64800000000002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550000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24999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6666.666666666667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60000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1493.3333333333333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2959.4545454545455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769.23076923076928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1625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5000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722.22222222222217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4900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857.14285714285711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200000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2000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16666.666666666668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5000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1000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4000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D515/L515</f>
        <v>735.29411764705878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500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2852.9411764705883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5000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171.44285714285715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147.05882352941177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89.285714285714292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96.774193548387103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59.523809523809526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26.923076923076923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65.217391304347828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63.291139240506332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38.333333333333336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66.666666666666671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117.41379310344827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57.803468208092482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117.64705882352941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312.5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33.898305084745765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84.615384615384613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33.898305084745765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83.333333333333329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28.8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15000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4500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250000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11000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250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1470.5882352941176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30000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10000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312.5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1250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2678.5714285714284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4166.666666666667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175.90909090909091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8000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7500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240000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33333.333333333336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7500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37500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18000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5000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4900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2500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85000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12500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9876.4444444444453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2795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15000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80000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D579/L579</f>
        <v>5000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17857.142857142859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2400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3000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9000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500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2500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4285.7142857142853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4500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7500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555.55555555555554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50000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7500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71.428571428571431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12500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12500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10000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3750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357.14285714285717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25000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5000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1666.6666666666667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1153.8461538461538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625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5000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30000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780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495.8677685950413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666.66666666666663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2500000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8333.3333333333339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666.66666666666663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641.02564102564099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450000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66666.666666666672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11999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5555.5555555555557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400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5000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25000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2000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33333.333333333336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1000000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35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D643/L643</f>
        <v>126.98412698412699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9.1996320147194108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164.47368421052633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24.485798237022529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8.4388185654008439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29.62962962962963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117.64705882352941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1296.2962962962963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30.487804878048781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31.25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238.0952380952381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107.14285714285714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67.750677506775062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11.846001974333662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29.197080291970803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57.47126436781609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151.5151515151515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104.66666666666667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142.85714285714286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2777.7777777777778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1111.1111111111111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9750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28571.428571428572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413.79310344827587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833.33333333333337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50000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1785.7142857142858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600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7142.8571428571431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290.32258064516128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2000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232.55813953488371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33333.333333333336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25000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230.76923076923077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4166.666666666667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520.83333333333337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1705.8823529411766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606.38297872340422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581.39534883720933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2500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12500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11666.666666666666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2370.3703703703704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200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16666.666666666668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555.55555555555554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595.23809523809518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588.23529411764707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5000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99.50248756218906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337.83783783783781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21428.571428571428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8571.4285714285706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175000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43.859649122807021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3448.2758620689656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146.06741573033707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483.87096774193549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1095.2380952380952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405.40540540540542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2142.8571428571427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13750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D707/L707</f>
        <v>20000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149.12280701754386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108.40108401084011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7500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295.85798816568047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12125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25000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535.71428571428567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2291.6666666666665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28.8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437.5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25000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3000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1500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46.341463414634148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68.907563025210081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163.3986928104575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50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48.951048951048953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142.85714285714286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71.428571428571431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23.48993288590604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57.692307692307693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33.333333333333336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75.471698113207552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70.422535211267601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3.0769230769230771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14.792899408284024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149.12280701754386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205.24017467248908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33.333333333333336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46.296296296296298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36.585365853658537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43.165467625899282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157.89473684210526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138.29787234042553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60.869565217391305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36.666666666666664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80.645161290322577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30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30.793814432989691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127.27272727272727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45.454545454545453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90.909090909090907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75.322033898305079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48.387096774193552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47.61904761904762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384.61538461538464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40.816326530612244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36.764705882352942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31.818181818181817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13.888888888888889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131.57894736842104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28.8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50.505050505050505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833.33333333333337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28.8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4290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159.09090909090909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1666.6666666666667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D771/L771</f>
        <v>76.92307692307692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38000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1500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1879.5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55.555555555555557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2000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122.80701754385964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1000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500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2500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37.037037037037038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32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42.857142857142854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100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17.241379310344829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113.63636363636364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70.588235294117652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29.411764705882351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121.42857142857143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64.102564102564102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58.59375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41.666666666666664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85.9375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150.9433962264151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76.086956521739125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111.11111111111111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42.25352112676056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40.229885057471265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178.57142857142858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26.785714285714285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39.215686274509807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80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60.526315789473685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55.555555555555557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112.67605633802818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70.175438596491233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76.92307692307692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55.555555555555557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83.333333333333329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18.181818181818183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15.625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35.714285714285715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93.023255813953483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34.146341463414636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65.217391304347828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18.421052631578949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28.571428571428573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52.631578947368418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43.478260869565219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24.242424242424242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29.62962962962963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126.26262626262626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112.24489795918367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27.272727272727273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34.210526315789473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31.25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56.25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97.402597402597408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D835/L835</f>
        <v>146.34146341463415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73.333333333333329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50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108.69565217391305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40.322580645161288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32.786885245901637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52.083333333333336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52.631578947368418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53.191489361702125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64.102564102564102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23.622047244094489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18.867924528301888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28.8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28.248587570621471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23.404255319148938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43.2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34.782608695652172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30.075187969924812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28.571428571428573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56.451612903225808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28.8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55.711422845691381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30.851063829787233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8.9285714285714288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15.789473684210526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40.816326530612244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291.66666666666669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2250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28.8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12500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400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82.278481012658233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1100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318.18181818181819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454.54545454545456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45000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2933.3333333333335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4000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500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4000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700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142.85714285714286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70.044444444444451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68.965517241379317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2500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70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472.5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3750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107.14285714285714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208.33333333333334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1000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47.61904761904762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71.428571428571431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250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781.25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750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888.88888888888891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352.94117647058823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377.35849056603774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1142.8571428571429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111.11111111111111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D899/L899</f>
        <v>#DIV/0!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1250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93.75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2500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10000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1250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16666.666666666668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1083.3333333333333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2000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110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1750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1250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722.22222222222217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5000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390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20000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750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28.8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900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2500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200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28.8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1200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517.85714285714289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180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285.71428571428572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316.66666666666669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1000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166.66666666666666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1750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1750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7000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1375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642.85714285714289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1612.9032258064517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468.75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250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520.83333333333337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6250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3000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500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2857.1428571428573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208.33333333333334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413.22314049586777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250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3000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205.47945205479451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3225.8064516129034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2941.1764705882351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1714.2857142857142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457.47058823529414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292.39766081871346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296.01063829787233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D963/L963</f>
        <v>863.63636363636363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67.567567567567565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3888.8888888888887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3793.1034482758619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4166.666666666667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400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246.91358024691357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2000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2727.2727272727275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357.14285714285717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20000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444.44444444444446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2500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16666.666666666668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4166.666666666667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8333.3333333333339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225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1405.6016260162601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364.58333333333331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322.58064516129031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22222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5833.333333333333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582.22905027932961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3333.3333333333335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1304.3478260869565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869.56521739130437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1219.5121951219512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312.5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12500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714.28571428571433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28.8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25000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357.14285714285717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18181.81818181818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1111.1111111111111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800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625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262.00873362445412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3750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149116.66666666666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1250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454.5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1333.3333333333333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263.15789473684208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1242.2360248447205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500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394.73684210526318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93500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495.04950495049508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28812.5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20000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6.4516129032258061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277.77777777777777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625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1500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2631.5789473684213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704.22535211267609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2857.1428571428573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112.5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51.666666666666664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6.2761506276150625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27.027027027027028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15.267175572519085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327.86885245901641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D1027/L1027</f>
        <v>65.359477124183002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57.377049180327866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67.576576576576571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39.215686274509807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70.921985815602838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12.578616352201259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101.01010101010101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56.25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49.185185185185183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30.120481927710845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60.526315789473685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21.327014218009477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47.61904761904762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24.590163934426229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16.666666666666668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85000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650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342.46575342465752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3500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1250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2000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3750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1500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5000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49.75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731.70731707317077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600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1013.5135135135135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50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7500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104.76190476190476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5000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18750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750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1800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333.33333333333331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76.92307692307692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149.70059880239521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120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1444.4444444444443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204.08163265306123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17000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3333.3333333333335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50000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3333.3333333333335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9000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306.12244897959181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D1091/L1091</f>
        <v>306.12244897959181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12999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100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285.71428571428572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75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666.66666666666663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5319.1489361702124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413.79310344827587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14285.714285714286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1136.3636363636363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5000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400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16666.666666666668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333.33333333333331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1000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1621.6216216216217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45000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57.142857142857146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1190.4761904761904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3333.3333333333335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4545.454545454545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2500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282.05128205128204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1000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2000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10000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50000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125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1500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2100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50000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1666.6666666666667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12857.142857142857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1000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1521.7391304347825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1000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10000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1666.6666666666667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769.23076923076928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3000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25000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1000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698.33333333333337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641.02564102564099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8750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8000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5625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80000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500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5000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25000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416.66666666666669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1066.6666666666667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D1155/L1155</f>
        <v>8000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1666.6666666666667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3125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3333.3333333333335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2500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1578.9473684210527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30000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400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1875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3750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6000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3333.3333333333335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12500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25000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125000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789.47368421052636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2222.2222222222222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175000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75000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12000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588.23529411764707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16666.666666666668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250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833.33333333333337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58.666666666666664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112.61261261261261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60.975609756097562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125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23.529411764705884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104.65116279069767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38.46153846153846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81.818181818181813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6.666666666666667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76.92307692307692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17.50700280112045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58.823529411764703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28.3203125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47.770700636942678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20.95808383233533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295.33333333333331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46.601941747572816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54.054054054054056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92.250922509225092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161.38613861386139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228.07017543859649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209.67741935483872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28.125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118.43971631205673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133.33333333333334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130.43478260869566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194.17475728155341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166.66666666666666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30.120481927710845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60.185185185185183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80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9.1074681238615671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63.063063063063062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D1219/L1219</f>
        <v>144.80874316939889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101.12359550561797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64.62450592885375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107.14285714285714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21.359223300970875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28.985507246376812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103.66492146596859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833.33333333333337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1000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1250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208.33333333333334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2750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5000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166.66666666666666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1255.6666666666667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333.33333333333331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1000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147.05882352941177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911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315.78947368421052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44.444444444444443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117.64705882352941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64.516129032258064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70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42.372881355932201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61.728395061728392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59.055118110236222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81.081081081081081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24.822695035460992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1.4064697609001406E-2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47.5177304964539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27.522935779816514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83.10249307479225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31.25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17.910447761194028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26.041666666666668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44.594594594594597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38.46153846153846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61.904761904761905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36.585365853658537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19.117647058823529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53.030303030303031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138.36477987421384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65.934065934065927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91.262135922330103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59.171597633136095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241.93548387096774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178.57142857142858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74.074074074074076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53.533190578158461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38.560411311053983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44.117647058823529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36.319612590799032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34.210526315789473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66.222222222222229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115.38461538461539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D1283/L1283</f>
        <v>94.594594594594597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54.744525547445257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45.454545454545453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64.516129032258064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31.746031746031747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75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10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65.573770491803273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28.846153846153847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40.697674418604649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71.428571428571431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32.692307692307693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125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22.727272727272727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39.0625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36.956521739130437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84.033613445378151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60.606060606060609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109.375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125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68.965517241379317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32.407407407407405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384.61538461538464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348.83720930232556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308.98876404494382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1111.1111111111111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263.15789473684208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328.57142857142856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833.33333333333337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2500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4600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327.86885245901641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16363.636363636364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403.22580645161293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75000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10526.315789473685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296.2962962962963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644.44444444444446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33333.333333333336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66000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8750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340.90909090909093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555.55555555555554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2500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9090.9090909090901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1170.7317073170732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5000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5555.5555555555557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700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7352.9411764705883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481.8840579710145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1562.5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446.42857142857144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357.14285714285717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2000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1351.3513513513512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543.47826086956525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50000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154.79876160990713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10.791366906474821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D1347/L1347</f>
        <v>42.857142857142854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32.885906040268459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80.645161290322577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225.96153846153845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29.069767441860463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64.102564102564102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166.66666666666666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44.052863436123346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23.80952380952381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18.75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20.66115702479339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39.080459770114942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30.76923076923077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61.224489795918366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34.736842105263158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18.518518518518519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22.727272727272727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40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291.66666666666669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81.521739130434781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51.020408163265309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55.555555555555557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57.47126436781609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79.70443349753694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99.98571428571428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31.25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192.30769230769232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22.727272727272727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36.697247706422019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22.023809523809526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41.935483870967744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15.037593984962406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66.225165562913901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5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68.493150684931507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54.054054054054056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23.655913978494624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55.555555555555557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59.701492537313435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28.571428571428573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51.282051282051285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44.642857142857146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14.705882352941176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147.36842105263159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38.46153846153846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24.03846153846154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192.30769230769232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44.117647058823529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42.68292682926829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82.191780821917803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63.291139240506332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67.692307692307693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48.913043478260867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10.294117647058824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10.416666666666666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22.123893805309734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60.606060606060609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2900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1470.5882352941176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4000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1500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166.66666666666666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D1411/L1411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6000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1000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538.46153846153845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2000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500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488.88888888888891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2250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3000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630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36.666666666666664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100000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12500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30000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535.71428571428567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1250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333.33333333333331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1000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361.70212765957444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1200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7454.545454545455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7500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5000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136.36363636363637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2500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454.16666666666669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13000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60000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166666.66666666666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100000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9475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1750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2142.8571428571427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1666.6666666666667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44.117647058823529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26.666666666666668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24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21.367521367521366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11.529592621060722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64.516129032258064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66.666666666666671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32.423208191126278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137.85046728971963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18.518518518518519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93.294460641399411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74.404761904761898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D1475/L1475</f>
        <v>31.914893617021278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39.473684210526315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34.013605442176868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6.5502183406113534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81.300813008130078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2.4701116490465367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22.535211267605632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78.740157480314963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833.33333333333337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5000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3500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2233.3333333333335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6666.666666666667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2500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152.63157894736841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1200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2000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454.54545454545456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15000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1000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2000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186.66666666666666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58.757062146892657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66.869300911854097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52.816901408450704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24.1635687732342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46.376811594202898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34.883720930232556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36.363636363636367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87.677725118483409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89.285714285714292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39.506172839506171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67.961165048543691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10.447761194029852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37.209302325581397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142.04545454545453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540.54054054054052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146.55172413793105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24.390243902439025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63.559322033898304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62.068965517241381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107.78443113772455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159.57446808510639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96.238938053097343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76.763485477178421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107.14285714285714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18.571428571428573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82.142857142857139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50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18.75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134.75177304964538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40.045766590389015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32.19178082191781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17.006802721088434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60.810810810810814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20.325203252032519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36.363636363636367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26.373626373626372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D1539/L1539</f>
        <v>53.571428571428569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152.17391304347825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70.422535211267601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153.0612244897959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9000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500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2250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3000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90.909090909090907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700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83.333333333333329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107.14285714285714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268.75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125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2500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250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15000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625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10000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3000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10000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4000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508.47457627118644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653.84615384615381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1136.3636363636363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115.38461538461539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3025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833.33333333333337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3000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1666.6666666666667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285.71428571428572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500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5000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474.25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1666.5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1000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333.33333333333331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20000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166.66666666666666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7500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30000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152.17391304347825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7333.333333333333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100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14285.714285714286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1083.3333333333333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800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555.55555555555554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D1603/L1603</f>
        <v>44.642857142857146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46.875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66.666666666666671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40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136.36363636363637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86.956521739130437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48.780487804878049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52.173913043478258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375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17.857142857142858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29.62962962962963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45.454545454545453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38.46153846153846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64.935064935064929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58.823529411764703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63.694267515923563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44.303797468354432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55.555555555555557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65.217391304347828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58.823529411764703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135.13513513513513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106.15384615384616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41.666666666666664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40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72.115384615384613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74.074074074074076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52.631578947368418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45.454545454545453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73.170731707317074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31.746031746031747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75.187969924812023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85.106382978723403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54.054054054054056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51.724137931034484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33.333333333333336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37.037037037037038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23.529411764705884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96.15384615384616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135.13513513513513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78.125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500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24.096385542168676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108.69565217391305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25.555555555555557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46.913580246913583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62.5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64.285714285714292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29.761904761904763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32.352941176470587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31.25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156.25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113.12217194570135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56.074766355140184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11.111111111111111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2.2222222222222223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78.21782178217822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129.03225806451613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31.25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28.089887640449437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D1667/L1667</f>
        <v>37.634408602150536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25.510204081632654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41.463414634146339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68.965517241379317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38.46153846153846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43.478260869565219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25.974025974025974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34.693877551020407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35.593220338983052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44.247787610619469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29.411764705882351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71.428571428571431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142.85714285714286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30.612244897959183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35.714285714285715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40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73.529411764705884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350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79.207920792079207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23.333333333333332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5000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256.41025641025641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571.42857142857144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227.27272727272728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789.47368421052636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333.33333333333331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375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10000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521.73913043478262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568.18181818181813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1276.25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253.16455696202533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2525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16500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2500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181.81818181818181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555.55555555555554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437.5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5000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5000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3000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1470.5882352941176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2500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666.66666666666663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79.634146341463421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17500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1333.3333333333333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500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2880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3333.3333333333335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1500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611.11111111111109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406.25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3000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178.57142857142858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D1731/L1731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4500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500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3000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266.66666666666669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5000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1000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23.076923076923077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58.823529411764703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89.552238805970148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78.571428571428569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78.651685393258433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140.18691588785046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56.60377358490566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276.24309392265195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76.717557251908403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40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163.9344262295082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13.333333333333334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428.57142857142856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94.444444444444443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6.25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45.833333333333336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357.14285714285717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37.037037037037038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102.04081632653062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49.019607843137258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33.333333333333336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101.69491525423729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282.05128205128204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121.35922330097087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128.2051282051282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333.33333333333331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1818.1818181818182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266.30434782608694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168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289.4736842105263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1578.9473684210527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192.30769230769232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262.09677419354841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1250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480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3333.3333333333335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289.4736842105263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197.36842105263159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229.16666666666666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460.5263157894737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216.21621621621622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151.5151515151515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222.22222222222223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65.517241379310349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416.66666666666669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1375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2000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2200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750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179.85611510791367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D1795/L1795</f>
        <v>1500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500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345.67901234567898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220.93023255813952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71.428571428571431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432.43243243243245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666.66666666666663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409.3805309734513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459.45945945945948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194.44444444444446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233.33333333333334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298.07692307692309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184.42622950819671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2500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291.66666666666669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388.88888888888891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225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2076.9230769230771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282.60869565217394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85.714285714285708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4166.666666666667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180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300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3250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43.859649122807021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21.212121212121211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40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52.631578947368418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83.333333333333329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416.66666666666669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45.454545454545453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66.371681415929203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71.428571428571431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17.5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16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111.11111111111111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45.454545454545453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90.909090909090907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20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35.714285714285715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22.222222222222221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69.230769230769226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95.238095238095241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74.626865671641795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71.770334928229659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65.78947368421052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125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50.279329608938546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114.50381679389314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57.142857142857146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86.206896551724142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45.811518324607327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52.631578947368418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D1859/L1859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37.285570469798657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53.571428571428569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39.473684210526315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1125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1250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135.41666666666666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55000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12500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20000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1470.5882352941176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318.18181818181819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68.421052631578945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1538.4615384615386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4000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80000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3333.3333333333335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2500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208.33333333333334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28.571428571428573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41.358024691358025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31.21875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38.46153846153846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43.571428571428569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41.379310344827587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375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28.089887640449437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45.454545454545453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48.780487804878049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83.333333333333329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19.23076923076923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55.555555555555557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50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193.02127659574469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34.692307692307693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34.699453551912569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47.61904761904762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21.428571428571427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46.296296296296298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3960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333.33333333333331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73.170731707317074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25000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6250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505.05050505050502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7500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6250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921.0526315789474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298.24561403508773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42500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119.04761904761905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1846.1538461538462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333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125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3333.3333333333335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5571.4285714285716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2777.7777777777778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62.5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95.238095238095241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D1923/L1923</f>
        <v>39.473684210526315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31.25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9.615384615384615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90.909090909090907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28.846153846153847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14.018691588785046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54.545454545454547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75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42.666666666666664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38.46153846153846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40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65.625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54.545454545454547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64.935064935064929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50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51.724137931034484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20.689655172413794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131.57894736842104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104.16666666666667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20.967741935483872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51.198033995494576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63.157894736842103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4.0355125100887816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22.358859698155396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147.05882352941177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107.14285714285714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34.782608695652172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23.557126030624264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53.022269353128316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25.586353944562898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59.952038369304553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51.319648093841643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102.04081632653062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120.48192771084338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144.82758620689654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164.38356164383561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45.454545454545453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5.1622418879056049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23.584905660377359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2121.212121212121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6.1236987140232699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32.679738562091501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92.682926829268297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69.633099141295858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48.543689320388353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66.093853271645742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49.382716049382715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98.039215686274517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10.598834128245892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7.132667617689016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103.54646647683148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10.504201680672269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96.538274012676737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49.75124378109453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63.241106719367586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8.456659619450317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60.90133982947625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128.86597938144331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246.00246002460025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25.70694087403599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625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2062.5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2142.8571428571427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D1987/L1987</f>
        <v>400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2000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196.42857142857142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6000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5000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600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666.66666666666663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750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333.33333333333331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833.33333333333337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4428.5714285714284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200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33.598045204642638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36.363636363636367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29.411764705882351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141.24293785310735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157.06806282722513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165.01650165016503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72.992700729927009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38.311951219512196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125.62814070351759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17.271157167530223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51.493305870236867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27.3224043715847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35.072336694432266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1.1339154099104207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44.444444444444443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20.876826722338205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58.685446009389672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144.44444444444446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22.471910112359552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12.295081967213115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52.631578947368418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307.69230769230768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283.28611898016999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38.095238095238095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109.73936899862825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55.066079295154182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185.5287569573284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37.974683544303801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26.595744680851062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52.428800000000003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98.425196850393704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47.080979284369114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158.22784810126583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153.54330708661416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124.22360248447205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35.377358490566039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23.310023310023311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39.215686274509807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329.81530343007915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11.07011070110701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79.166666666666671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71.428571428571431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7.176165803108808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83.333333333333329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18.631178707224336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46.082949308755758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221.21896162528216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61.908230152949749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D2051/L2051</f>
        <v>67.385444743935309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58.823529411764703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33.057851239669418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92.421441774491683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41.32231404958678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56.36070853462158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59.405940594059409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90.25270758122744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22.522522522522522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6.2439024390243905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80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18.328445747800586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142.85714285714286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492.61083743842363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81.632653061224488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45.072608396421195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25.70694087403599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30.76923076923077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49.5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328.94736842105266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190.11406844106463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81.699346405228752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71.942446043165461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204.28571428571428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212.7659574468085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200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1.2193902439024391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21.414044742194044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265.95744680851061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416.66666666666669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16.474464579901152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20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63.636363636363633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39.473684210526315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30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65.217391304347828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72.289156626506028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114.28571428571429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60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40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40.322580645161288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50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73.170731707317074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109.09090909090909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65.217391304347828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48.611111111111114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42.857142857142854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187.5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47.61904761904762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22.222222222222221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45.454545454545453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26.315789473684209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67.626086956521746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21.621621621621621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20.202020202020201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50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34.482758620689658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83.769633507853399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100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52.631578947368418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51.282051282051285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D2115/L2115</f>
        <v>65.420560747663558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34.013605442176868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41.666666666666664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521.73913043478262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34.285714285714285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58.823529411764703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90.909090909090907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115.94202898550725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5000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26666.666666666668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220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2222.2222222222222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10000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118.64406779661017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15000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166.66666666666666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10500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166.66666666666666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1010.10101010101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333.33333333333331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2000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227.27272727272728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20000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93.632958801498134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83.333333333333329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535.71428571428567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45454.545454545456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875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400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1479.1666666666667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168.53932584269663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5000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7090.909090909091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50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12500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7500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7500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93156.25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125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1000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674.69879518072287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1315.7894736842106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964.6302250803858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1800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625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30.76923076923077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77.58620689655173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56.81818181818182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66.265060240963862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21.367521367521366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62.5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18.75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52.941176470588232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18.421052631578949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85.106382978723403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46.666666666666664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63.492063492063494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26.923076923076923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70.422535211267601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D2179/L2179</f>
        <v>65.78947368421052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29.103608847497089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47.61904761904762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64.102564102564102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37.735849056603776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8.4269662921348321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6.4516129032258061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37.593984962406012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8.0256821829855536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51.020408163265309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5.6148231330713081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10.688715953307392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13.636363636363637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35.381750465549345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30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3.7059913526868438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16.722408026755854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11.389521640091116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40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59.82905982905983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6.9284064665127021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61.443932411674346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35.856573705179279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7.6045627376425857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3.9285714285714284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5.547850208044383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40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20.547945205479451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27.777777777777779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32.352941176470587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41.666666666666664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33.333333333333336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55.555555555555557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20.833333333333332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48.780487804878049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5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25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16.666666666666668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21.428571428571427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46.666666666666664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26.315789473684209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52.631578947368418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50.724637681159422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34.403669724770644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16.666666666666668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195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33.783783783783782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17.441860465116278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56.074766355140184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43.189368770764119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6.9444444444444446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14.86456400742115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17.068273092369477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2.2461814914645104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5.0607287449392713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6.3938618925831205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3.5714285714285716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88.435374149659864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4.117647058823529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18.311291963377418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50.632911392405063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58.685446009389672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52.083333333333336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D2243/L2243</f>
        <v>6.1349693251533743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3.9603960396039604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4.9140049140049139E-4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17.241379310344829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2.0202020202020203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43.859649122807021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48.684210526315788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54.6875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19.444444444444443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43.782837127845887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17.708333333333332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36.144578313253014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95.238095238095241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2.5380710659898478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14.575645756457565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9.6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14.792899408284024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10.731707317073171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4.8543689320388346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29.761904761904763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4.7619047619047619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18.232044198895029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125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13.48314606741573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11.764705882352942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7.731958762886598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49.504950495049506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144.32989690721649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2.7716186252771617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14.970059880239521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15.060240963855422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1.0593220338983051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17.006802721088434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25.252525252525253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8.2278481012658222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61.186666666666667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41.062801932367151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19.607843137254903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31.25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20.416666666666668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27.272727272727273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62.5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62.5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101.69491525423729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37.974683544303801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107.14285714285714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42.452830188679243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60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51.724137931034484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58.139534883720927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43.478260869565219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31.481481481481481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44.642857142857146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35.294117647058826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48.275862068965516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52.631578947368418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104.16666666666667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21.428571428571427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114.28571428571429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23.696682464454977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27.058823529411764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62.621359223300971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53.097345132743364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D2307/L2307</f>
        <v>107.78443113772455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47.945205479452056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26.192933333333333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81.433224755700323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56.074766355140184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15.11437908496732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86.538461538461533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37.974683544303801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31.847133757961782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24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39.0625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75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18.181818181818183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30.674846625766872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38.961038961038959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56.179775280898873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164.953125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675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62.5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122.95081967213115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142.85714285714286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15000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10.432190760059612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18.6219739292365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200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214.72392638036808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28.268551236749115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71.022727272727266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6.3829787234042552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59.701492537313435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113.12217194570135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9.2378752886836022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67.039106145251395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121.95121951219512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22.644927536231883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99.255583126550874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10000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1000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20000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1000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14000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2700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35000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4000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2500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5000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210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925.92592592592598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3571.4285714285716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20000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D2371/L2371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6250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916.66666666666663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850000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22000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750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5000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12335.714285714286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1500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3333.3333333333335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125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9285.7142857142862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50000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4625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16000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20000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100000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2500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5000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3111.1111111111113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12000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100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250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203.125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666.66666666666663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7500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4166.666666666667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8333.3333333333339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1000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1153.8461538461538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10000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20000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5000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468.61111111111109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6000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500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60000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2777.7777777777778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3500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50000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35000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35000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1500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50000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7000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D2435/L2435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10000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62500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58500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15000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2500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68.807339449541288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64.516129032258064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64.308681672025727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49.180327868852459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43.478260869565219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45.045045045045043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7.4183976261127595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44.444444444444443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83.333333333333329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147.05882352941177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53.763440860215056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40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44.776119402985074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269.23076923076923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18.75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22.388059701492537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185.48387096774192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62.5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106.38297872340425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87.20930232558139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26.086956521739129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26.666666666666668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46.511627906976742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14.583333333333334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23.255813953488371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34.482758620689658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25.531914893617021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27.777777777777779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29.411764705882351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72.115384615384613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131.57894736842104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30.864197530864196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58.18181818181818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18.292682926829269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101.26582278481013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18.75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42.10526315789474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57.89473684210526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38.888888888888886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48.780487804878049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10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39.473684210526315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46.153846153846153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46.666666666666664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31.25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50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22.222222222222221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77.220077220077215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38.46153846153846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35.714285714285715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D2499/L2499</f>
        <v>71.428571428571431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50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23.529411764705884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20.689655172413794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1571.4285714285713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22000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2500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3392.8571428571427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25000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3000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416.66666666666669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545.4545454545455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37500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94.696969696969703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34.615384615384613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174.41860465116278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121.21212121212122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56.338028169014088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49.382716049382715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78.94736842105263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73.770491803278688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66.666666666666671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55.147058823529413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142.85714285714286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256.41025641025641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6.25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90.909090909090907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97.297297297297291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169.4915254237288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92.592592592592595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55.555555555555557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53.846153846153847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19.23076923076923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87.719298245614041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32.786885245901637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53.846153846153847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41.044776119402982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162.16216216216216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42.432432432432435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43.333333333333336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65.625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166.66666666666666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25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44.776119402985074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57.142857142857146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21.911764705882351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25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69.444444444444443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32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142.85714285714286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D2563/L2563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3333.3333333333335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22500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10000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3250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3500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25000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16666.666666666668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4250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454.54545454545456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90000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200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30000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3000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8333.3333333333339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750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50000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750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30000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80000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789.47368421052636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1296.2962962962963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214.28571428571428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214.28571428571428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1808.2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1666.6666666666667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3.3112582781456954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24.539877300613497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62.305295950155767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56.753688989784337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28.571428571428573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20.100502512562816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26.315789473684209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51.77514792899408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39.454072790294624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3.0030030030030028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34.013605442176868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267.85714285714283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105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27.791666666666668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105.04201680672269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3.1446540880503147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194.80519480519482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18.867924528301888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51.958433253397281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32.258064516129032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20.27027027027027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32.258064516129032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2.306805074971165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D2627/L2627</f>
        <v>2.8846153846153846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50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3.3333333333333335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39.952380952380949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50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24.691358024691358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69.930069930069934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25.476190476190474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25.125628140703519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37.200000000000003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20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19.23076923076923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24.785714285714285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6.1224489795918364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43.478260869565219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1500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666.22251832111931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1923.0769230769231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869.56521739130437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934.57943925233644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833.33333333333337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2000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41666.666666666664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12000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16470.588235294119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9090.9090909090901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728.57142857142856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16666.666666666668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348.83720930232556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986.84210526315792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508.47457627118644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24500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4900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4000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83.333333333333329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250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357.14285714285717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168.26923076923077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76.086956521739125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48.543689320388353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83.333333333333329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35.714285714285715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72.727272727272734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648.13333333333333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297.61904761904759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212.7659574468085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606.06060606060601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204.67836257309941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862.06896551724139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233.33333333333334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722.22222222222217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4000000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13333.333333333334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8000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4000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300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5000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17500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50000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3571.4285714285716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D2691/L2691</f>
        <v>35000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677.96610169491521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32500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3500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1666.6666666666667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30000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5000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1578.9473684210527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442.30769230769232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4000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2499.75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73.913043478260875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384.61538461538464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888.88888888888891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2714.2857142857142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2062.5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133.07984790874525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20.304568527918782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19.065776930409914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162.33766233766235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55.147058823529413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53.561643835616437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38.46153846153846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105.63380281690141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81.967213114754102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21.778584392014519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53.475935828877006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76.92307692307692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121.62162162162163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86.956521739130437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144.50867052023122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2.7881040892193307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27.027027027027028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68.181818181818187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2.4219823356231598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353.98230088495575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247.52475247524754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14.144271570014144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38.265306122448976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326.08695652173913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39.589442815249264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810.81081081081084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82.191780821917803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420.16806722689074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6.1349693251533744E-3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2.2123893805309733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137.93103448275863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65.78947368421052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333.33333333333331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5.7591623036649215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17.647058823529413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2000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138.88888888888889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727.27272727272725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163.26530612244898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157.89473684210526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125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1250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5000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342.85714285714283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D2755/L2755</f>
        <v>250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33.333333333333336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303.030303030303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750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333.33333333333331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500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1250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3250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13133.333333333334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1000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1250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1333.3333333333333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205.88235294117646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400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606.06060606060601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530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307.69230769230768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2500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583.33333333333337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3000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366.66666666666669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2500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44.642857142857146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55.555555555555557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16.393442622950818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55.555555555555557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35.2112676056338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33.783783783783782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26.315789473684209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100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125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45.454545454545453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71.428571428571431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83.333333333333329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136.98630136986301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16.666666666666668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38.095238095238095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85.106382978723403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35.97122302158273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38.46153846153846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32.258064516129032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38.46153846153846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33.333333333333336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70.921985815602838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43.478260869565219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22.222222222222221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39.473684210526315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53.763440860215056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65.217391304347828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119.04761904761905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43.859649122807021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92.592592592592595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60.24096385542169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29.166666666666668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23.4375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17.857142857142858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17.751479289940828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D2819/L2819</f>
        <v>18.181818181818183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98.039215686274517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48.07692307692308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10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7.1428571428571432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43.333333333333336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58.823529411764703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105.26315789473684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86.956521739130437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97.9381443298969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32.89473684210526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57.692307692307693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26.315789473684209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77.142857142857139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38.095238095238095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10.75268817204301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40.909090909090907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37.037037037037038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112.90322580645162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18.939393939393938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1000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550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192.30769230769232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11666.666666666666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500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615.38461538461536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833.33333333333337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71.428571428571431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120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500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2533.3333333333335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2000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444.44444444444446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83.333333333333329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4233.333333333333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50000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833.33333333333337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2500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250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250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4000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555.55555555555554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769.23076923076928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312.5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1666.6666666666667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6666.666666666667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1000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750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11200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413.79310344827587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D2883/L2883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187.5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2000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11250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80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200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3000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214.28571428571428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666.66666666666663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1000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323.52941176470586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2500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125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250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4000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625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785.71428571428567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375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150000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1250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375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205.88235294117646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857.14285714285711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1250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1920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180000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30000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128.57142857142858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555.38461538461536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5000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25000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333.33333333333331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264.28571428571428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222.22222222222223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250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100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192.30769230769232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33.333333333333336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170.06802721088437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226.13065326633165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60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85.714285714285708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250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161.29032258064515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83.333333333333329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81.578947368421055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46.296296296296298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67.567567567567565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89.743589743589737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29.411764705882351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27.272727272727273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320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75.757575757575751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25000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990.09900990099015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D2947/L2947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1000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1923.0769230769231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55555.555555555555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500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862.06896551724139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2500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133333.33333333334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109.09090909090909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395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5000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46.296296296296298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50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102.04081632653062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25.510204081632654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38.46153846153846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78.125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70.422535211267601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74.468085106382972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58.823529411764703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65.934065934065927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74.418604651162795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117.64705882352941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151.5151515151515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57.47126436781609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70.796460176991147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5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100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46.875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108.69565217391305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125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41.237113402061858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84.745762711864401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105.93607305936074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114.6788990825688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90.090090090090087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42.857142857142854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94.339622641509436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54.945054945054942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91.397849462365585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46.875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45.454545454545453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5.0847457627118642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60.24096385542169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89.285714285714292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86.956521739130437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115.47344110854503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67.5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41.222857142857144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67.307692307692307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176.47058823529412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144.4043321299639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89.830508474576277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82.474226804123717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30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115.38461538461539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D3011/L3011</f>
        <v>195.3125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100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12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72.727272727272734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93.45794392523365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44.88330341113106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85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236.11111111111111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138.36477987421384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102.4390243902439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66.371681415929203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233.33333333333334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43.689320388349515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161.29032258064515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116.66666666666667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27.472527472527471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17.241379310344829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36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125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50.505050505050505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86.206896551724142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42.68292682926829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40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130.43478260869566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79.365079365079367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81.433224755700323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75.98784194528875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15.625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37.037037037037038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84.745762711864401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71.428571428571431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87.368421052631575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40.54054054054054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117.1875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76.92307692307692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62.5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136.20689655172413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106.38297872340425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69.444444444444443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66.666666666666671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100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25000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3333.3333333333335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20000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6000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1363.6363636363637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36666.666666666664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149.25373134328359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130.43478260869566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1041.6666666666667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12500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23333.333333333332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8000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125000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142.85714285714286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625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102.56410256410257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6000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D3075/L3075</f>
        <v>400000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8333.3333333333339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750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200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11000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20000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49395.037037037036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285714.28571428574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200000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6666.666666666667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676.5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2777.7777777777778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6666.666666666667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10000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21666.666666666668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555.55555555555554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25000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555.55555555555554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4761.9047619047615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235.29411764705881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100000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14920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1428.5714285714287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238.0952380952381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1804.6296296296296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400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923.07692307692309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208.33333333333334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177.77777777777777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2050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800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188.54838709677421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250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1379.3103448275863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25000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232.45614035087721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25000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263.15789473684208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1222.2222222222222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2952.0270270270271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10000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75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1000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250000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10000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130000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1500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99.5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359.19540229885058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200000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1470.5882352941176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128.2051282051282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1250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2500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341.66666666666669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30000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31.25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83.333333333333329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111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22.727272727272727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D3139/L3139</f>
        <v>1500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8333.3333333333339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2500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62.5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916.66666666666663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333.33333333333331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4166.666666666667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93.896713615023472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31.578947368421051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50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33.653846153846153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102.94117647058823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32.835820895522389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12.448132780082988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56.91056910569106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16.556291390728475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61.797752808988761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97.560975609756099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72.463768115942031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28.846153846153847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78.94736842105263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27.027027027027028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63.492063492063494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180.55555555555554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35.2112676056338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35.714285714285715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37.634408602150536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54.545454545454547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40.983606557377051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97.560975609756099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28.169014084507044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59.82905982905983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68.965517241379317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135.13513513513513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130.43478260869566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83.333333333333329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34.545454545454547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49.019607843137258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19.23076923076923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67.741935483870961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26.666666666666668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33.333333333333336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46.357615894039732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36.764705882352942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93.478260869565219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45.714285714285715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61.475409836065573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22.222222222222221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2894.7368421052633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937.5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1250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208.33333333333334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89.743589743589737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500000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2500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10000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94.339622641509436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50000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D3203/L3203</f>
        <v>1000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200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166.66666666666666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666.66666666666663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152.77777777777777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60.975609756097562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42.035398230088497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50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71.428571428571431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42.553191489361701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127.65957446808511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104.34782608695652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261.19402985074629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57.142857142857146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43.269230769230766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65.217391304347828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168.0672268907563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254.23728813559322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35.398230088495573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29.761904761904763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41.891891891891895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138.88888888888889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51.282051282051285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57.142857142857146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40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189.18918918918919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99.009900990099013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70.270270270270274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35.714285714285715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38.46153846153846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81.967213114754102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34.782608695652172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82.872928176795583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181.81818181818181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130.11152416356876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35.443037974683541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56.365384615384613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88.235294117647058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50.898203592814369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54.644808743169399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112.67605633802818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23.188405797101449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77.777777777777771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51.813471502590673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43.859649122807021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62.5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117.37089201877934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75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45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173.91304347826087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69.892473118279568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16.666666666666668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56.81818181818182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48.780487804878049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93.333333333333329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237.11340206185568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68.493150684931507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67.34693877551021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91.044776119402982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36.764705882352942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51.020408163265309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D3267/L3267</f>
        <v>42.857142857142854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36.809815950920246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52.083333333333336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47.61904761904762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114.28571428571429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60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29.411764705882351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68.965517241379317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190.47619047619048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54.195804195804193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45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50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73.529411764705884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92.063492063492063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66.666666666666671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106.38297872340425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130.80168776371309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17.021276595744681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200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61.716049382716051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122.95081967213115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48.309178743961354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20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27.777777777777779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35.714285714285715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6.7333333333333334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49.450549450549453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25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25.925925925925927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31.914893617021278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138.88888888888889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47.61904761904762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34.090909090909093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42.857142857142854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168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51.428571428571431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85.714285714285708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200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27.777777777777779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50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61.403508771929822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11.290322580645162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209.67741935483872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55.555555555555557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60.975609756097562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68.965517241379317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13.793103448275861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44.943820224719104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93.896000000000001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58.333333333333336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62.5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31.25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65.78947368421052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33.333333333333336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143.47826086956522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20.408163265306122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150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26.666666666666668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140.35087719298247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24.242424242424242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200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D3331/L3331</f>
        <v>38.46153846153846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21.739130434782609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76.92307692307692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31.531531531531531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84.152173913043484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79.365079365079367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73.529411764705884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133.92857142857142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170.21276595744681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78.94736842105263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76.92307692307692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30.434782608695652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112.5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38.46153846153846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83.333333333333329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90.909090909090907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69.620253164556956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71.428571428571431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68.627450980392155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92.592592592592595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71.428571428571431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11.363636363636363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54.545454545454547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116.66666666666667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55.555555555555557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95.238095238095241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61.728395061728392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173.91304347826087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125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73.529411764705884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25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298.07692307692309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41.666666666666664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833.33333333333337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27.777777777777779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25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43.478260869565219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92.592592592592595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57.692307692307693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22.222222222222221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37.037037037037038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66.666666666666671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67.307692307692307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421.05263157894734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103.8961038961039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26.19047619047619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52.631578947368418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107.14285714285714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83.333333333333329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76.086956521739125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58.333333333333336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93.75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48.780487804878049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85.714285714285708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33.333333333333336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161.29032258064515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68.181818181818187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27.777777777777779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D3395/L3395</f>
        <v>34.090909090909093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20.37037037037037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13.157894736842104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53.571428571428569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10.416666666666666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61.53846153846154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26.086956521739129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117.64705882352941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43.939393939393938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90.909090909090907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166.66666666666666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20.588235294117649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109.89010989010988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29.850746268656717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27.777777777777779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23.80952380952381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192.30769230769232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35.714285714285715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68.181818181818187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133.33333333333334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37.777777777777779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71.428571428571431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59.782608695652172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20.588235294117649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102.04081632653062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65.217391304347828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25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78.94736842105263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288.46153846153845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43.103448275862071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39.215686274509807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12.5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27.777777777777779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47.61904761904762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133.80281690140845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59.523809523809526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52.631578947368418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135.13513513513513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83.333333333333329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178.57142857142858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66.666666666666671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60.975609756097562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58.139534883720927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22.222222222222221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15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40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71.428571428571431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46.666666666666664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40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12.820512820512821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40.625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27.027027027027028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21.428571428571427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33.333333333333336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144.92753623188406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187.5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D3459/L3459</f>
        <v>36.363636363636367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36.222222222222221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13.888888888888889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26.315789473684209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41.666666666666664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14.705882352941176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87.719298245614041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53.763440860215056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55.555555555555557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57.377049180327866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63.829787234042556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588.23529411764707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44.444444444444443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27.777777777777779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16.666666666666668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86.956521739130437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51.282051282051285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17.647058823529413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50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46.153846153846153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35.087719298245617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26.785714285714285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115.38461538461539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105.26315789473684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37.5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25.18796992481203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56.81818181818182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53.571428571428569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30.303030303030305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103.44827586206897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69.444444444444443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37.037037037037038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50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108.57142857142857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69.444444444444443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38.46153846153846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31.653061224489797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39.285714285714285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57.142857142857146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23.80952380952381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35.714285714285715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129.03225806451613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65.78947368421052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64.102564102564102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103.44827586206897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138.88888888888889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6.666666666666667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90.909090909090907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78.94736842105263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63.636363636363633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50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65.217391304347828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45.454545454545453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71.428571428571431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95.238095238095241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D3523/L3523</f>
        <v>26.923076923076923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50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135.13513513513513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71.428571428571431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97.058823529411768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69.767441860465112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44.594594594594597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27.777777777777779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38.46153846153846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35.555555555555557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62.5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24.509803921568629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43.478260869565219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8.8235294117647065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24.107142857142858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24.096385542168676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46.153846153846153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37.5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37.5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64.705882352941174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51.724137931034484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31.25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57.89473684210526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104.16666666666667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161.53846153846155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23.80952380952381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39.0625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60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52.884615384615387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94.339622641509436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179.21146953405017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15.909090909090908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41.666666666666664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43.243243243243242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46.296296296296298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10.161290322580646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20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58.823529411764703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75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52.631578947368418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24.390243902439025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52.631578947368418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121.95121951219512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76.92307692307692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60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38.46153846153846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128.88888888888889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98.039215686274517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22.222222222222221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40.54054054054054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33.333333333333336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20.408163265306122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26.785714285714285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D3587/L3587</f>
        <v>147.82608695652175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138.88888888888889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17.857142857142858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18.181818181818183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64.516129032258064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68.493150684931507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38.888888888888886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57.142857142857146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69.767441860465112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44.444444444444443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41.935483870967744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73.333333333333329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75.757575757575751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37.037037037037038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29.411764705882351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2.5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37.735849056603776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81.632653061224488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26.315789473684209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43.478260869565219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16.666666666666668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46.875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27.5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93.333333333333329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32.258064516129032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49.019607843137258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87.719298245614041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35.2112676056338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34.722222222222221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55.555555555555557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14.509803921568627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35.714285714285715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58.823529411764703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53.299492385786799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42.857142857142854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47.61904761904762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73.529411764705884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76.92307692307692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38.46153846153846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83.333333333333329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500000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3000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289.83050847457628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500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161.29032258064515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4166.666666666667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350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214.28571428571428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1650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25000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333.33333333333331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350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416.66666666666669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1000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1250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250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547.94520547945206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D3651/L3651</f>
        <v>93.75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55.555555555555557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17.647058823529413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60.606060606060609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39.473684210526315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63.291139240506332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108.69565217391305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100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230.76923076923077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83.333333333333329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200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25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42.10526315789474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44.285714285714285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51.724137931034484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35.714285714285715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58.823529411764703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18.333333333333332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87.5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52.631578947368418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35.087719298245617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16.666666666666668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50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60.301507537688444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64.516129032258064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66.666666666666671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88.235294117647058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55.555555555555557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44.776119402985074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53.030303030303031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32.608695652173914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39.682539682539684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58.333333333333336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76.92307692307692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48.387096774193552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48.387096774193552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145.98540145985402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58.823529411764703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23.785714285714285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58.333333333333336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121.21212121212122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25.641025641025642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66.666666666666671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36.764705882352942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62.5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27.777777777777779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38.46153846153846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142.85714285714286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35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11.111111111111111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80.771428571428572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115.38461538461539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43.478260869565219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17.948717948717949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28.571428571428573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48.148148148148145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23.80952380952381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72.115384615384613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D3715/L3715</f>
        <v>105.26315789473684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103.09278350515464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129.62962962962962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33.333333333333336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307.69230769230768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10.869565217391305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50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82.5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113.63636363636364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42.857142857142854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71.428571428571431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48.314606741573037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20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18.478260869565219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60.606060606060609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645.16129032258061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1000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458.33333333333331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212.5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214.28571428571428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75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1500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175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250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500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142.85714285714286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1250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8500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2500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96.15384615384616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71.428571428571431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214.28571428571428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90.909090909090907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33.333333333333336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166.66666666666666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92.592592592592595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19.642857142857142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264.70588235294116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70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57.692307692307693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45.454545454545453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54.945054945054942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44.642857142857146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65.420560747663558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104.16666666666667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35.714285714285715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68.965517241379317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26.315789473684209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151.5151515151515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87.719298245614041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142.85714285714286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85.106382978723403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D3779/L3779</f>
        <v>33.898305084745765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66.666666666666671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130.43478260869566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83.333333333333329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86.538461538461533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74.074074074074076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50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100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66.666666666666671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84.507042253521121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75000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887.5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6250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291.66666666666669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5000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300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22500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162.16216216216216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14000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2500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1375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555.55555555555554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300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75000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7500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166.66666666666666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52.631578947368418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57.692307692307693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13.157894736842104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181.81818181818181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77.777777777777771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44.117647058823529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40.54054054054054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100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25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38.46153846153846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15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76.086956521739125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65.78947368421052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60.975609756097562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35.714285714285715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102.04081632653062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23.076923076923077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46.153846153846153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33.333333333333336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55.555555555555557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133.33333333333334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60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52.631578947368418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25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57.142857142857146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117.64705882352941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1000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62.5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0.33333333333333331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D3843/L3843</f>
        <v>294.11764705882354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217.39130434782609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263.15789473684208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196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3333.3333333333335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875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1166.6666666666667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302.32558139534882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1071.4285714285713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250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104.16666666666667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5000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50000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550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1000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5000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1250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500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2500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461.53846153846155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2000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7500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1666.6666666666667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172.35714285714286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1000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400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5000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874.06666666666672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1000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500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84.782608695652172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1785.7142857142858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18000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441.1764705882353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500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1000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142.85714285714286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888.88888888888891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1875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114.28571428571429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595.23809523809518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1363.6363636363637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1000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400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250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43.2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156.25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5000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500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3000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96.774193548387103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5000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D3907/L3907</f>
        <v>214.28571428571428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93.75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250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187.5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15000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2000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222.22222222222223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15000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1428.5714285714287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92.592592592592595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1500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3500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20000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1666.6666666666667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833.33333333333337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125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676.47058823529414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375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50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5000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1250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714.28571428571433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1428.5714285714287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12000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583.33333333333337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416.66666666666669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130.43478260869566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288.5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651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5000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2500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2750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384.61538461538464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2000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1200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1500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312.5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4000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200000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26000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218.75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28000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125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100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750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2500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466.66666666666669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666.66666666666663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500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3750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170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454.54545454545456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D3971/L3971</f>
        <v>470.83333333333331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7500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2333.3333333333335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125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135.13513513513513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90.909090909090907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130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15000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250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1000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357.14285714285717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4285.7142857142853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170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242.17391304347825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150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105.26315789473684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384.61538461538464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30.76923076923077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375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550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500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1111.1111111111111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50000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2000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50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176.47058823529412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104.16666666666667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500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8000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85.714285714285708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312.5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1000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500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1500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30000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2000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250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643.33333333333337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189.47368421052633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62.5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1000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7000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71.428571428571431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5000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375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875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200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7500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91.370558375634516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800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1250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428.57142857142856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181.81818181818181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416.66666666666669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864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D4035/L4035</f>
        <v>254.25531914893617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6750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400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352.94117647058823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350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625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100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4000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2500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3333.3333333333335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150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5000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466.66666666666669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1250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186.8131868131868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20000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1500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230.76923076923077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250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238.0952380952381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166.66666666666666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583.33333333333337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937.5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1428.5714285714287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2000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6666.666666666667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1055.5555555555557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333.33333333333331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1000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15000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294.11764705882354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3495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96.15384615384616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166.66666666666666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500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1750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130.95238095238096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153.84615384615384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2500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3000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185.33333333333334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75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583.33333333333337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3000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3500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200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666.66666666666663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625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333.33333333333331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200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110000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625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250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30000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700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D4099/L4099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4500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83.333333333333329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166.66666666666666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214.28571428571428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5500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151.5151515151515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500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3000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50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500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2500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500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ACDA2BBB-882B-46DD-9D3F-2635AFFDDE9C}"/>
  <conditionalFormatting sqref="F1:F1048576">
    <cfRule type="cellIs" dxfId="6" priority="10" operator="equal">
      <formula>"successful"</formula>
    </cfRule>
    <cfRule type="cellIs" dxfId="5" priority="9" operator="equal">
      <formula>"failed"</formula>
    </cfRule>
    <cfRule type="cellIs" dxfId="4" priority="8" operator="equal">
      <formula>"canceled"</formula>
    </cfRule>
    <cfRule type="cellIs" dxfId="3" priority="7" operator="equal">
      <formula>"live"</formula>
    </cfRule>
  </conditionalFormatting>
  <conditionalFormatting sqref="O2:O4115">
    <cfRule type="cellIs" dxfId="2" priority="3" operator="lessThan">
      <formula>99.99</formula>
    </cfRule>
    <cfRule type="cellIs" dxfId="1" priority="2" operator="between">
      <formula>1</formula>
      <formula>1.9999</formula>
    </cfRule>
    <cfRule type="cellIs" dxfId="0" priority="1" operator="greaterThan">
      <formula>2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80" zoomScaleNormal="80" workbookViewId="0">
      <selection activeCell="A4" sqref="A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 2</vt:lpstr>
      <vt:lpstr>Bonus 1</vt:lpstr>
      <vt:lpstr>Pivot Date</vt:lpstr>
      <vt:lpstr>Pivot Sub</vt:lpstr>
      <vt:lpstr>Pivot Category</vt:lpstr>
      <vt:lpstr>Work Product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mwill</cp:lastModifiedBy>
  <dcterms:created xsi:type="dcterms:W3CDTF">2017-04-20T15:17:24Z</dcterms:created>
  <dcterms:modified xsi:type="dcterms:W3CDTF">2021-03-20T03:59:22Z</dcterms:modified>
</cp:coreProperties>
</file>