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60" yWindow="1100" windowWidth="23360" windowHeight="15320" tabRatio="500" activeTab="1"/>
  </bookViews>
  <sheets>
    <sheet name="BCD and Grey Code" sheetId="1" r:id="rId1"/>
    <sheet name="Rastrigi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1" l="1"/>
  <c r="K29" i="1"/>
  <c r="J29" i="1"/>
  <c r="I29" i="1"/>
  <c r="H29" i="1"/>
  <c r="G29" i="1"/>
  <c r="F29" i="1"/>
  <c r="E29" i="1"/>
  <c r="D29" i="1"/>
  <c r="C29" i="1"/>
  <c r="C34" i="1"/>
  <c r="D34" i="1"/>
  <c r="E34" i="1"/>
  <c r="F34" i="1"/>
  <c r="G34" i="1"/>
  <c r="H34" i="1"/>
  <c r="I34" i="1"/>
  <c r="J34" i="1"/>
  <c r="K34" i="1"/>
  <c r="L34" i="1"/>
  <c r="N34" i="1"/>
  <c r="O34" i="1"/>
  <c r="C32" i="1"/>
  <c r="D32" i="1"/>
  <c r="E32" i="1"/>
  <c r="F32" i="1"/>
  <c r="G32" i="1"/>
  <c r="H32" i="1"/>
  <c r="I32" i="1"/>
  <c r="J32" i="1"/>
  <c r="K32" i="1"/>
  <c r="L32" i="1"/>
  <c r="B6" i="2"/>
  <c r="B7" i="2"/>
  <c r="B8" i="2"/>
  <c r="C6" i="2"/>
  <c r="C7" i="2"/>
  <c r="C8" i="2"/>
  <c r="D6" i="2"/>
  <c r="D7" i="2"/>
  <c r="D8" i="2"/>
  <c r="E6" i="2"/>
  <c r="E7" i="2"/>
  <c r="E8" i="2"/>
  <c r="F6" i="2"/>
  <c r="F7" i="2"/>
  <c r="F8" i="2"/>
  <c r="G6" i="2"/>
  <c r="G7" i="2"/>
  <c r="G8" i="2"/>
  <c r="H6" i="2"/>
  <c r="H7" i="2"/>
  <c r="H8" i="2"/>
  <c r="I6" i="2"/>
  <c r="I7" i="2"/>
  <c r="I8" i="2"/>
  <c r="J6" i="2"/>
  <c r="J7" i="2"/>
  <c r="J8" i="2"/>
  <c r="K6" i="2"/>
  <c r="K7" i="2"/>
  <c r="K8" i="2"/>
  <c r="M8" i="2"/>
  <c r="C2" i="2"/>
  <c r="C3" i="2"/>
  <c r="M9" i="2"/>
  <c r="E22" i="1"/>
  <c r="F22" i="1"/>
  <c r="B14" i="1"/>
  <c r="C14" i="1"/>
  <c r="D14" i="1"/>
  <c r="E14" i="1"/>
  <c r="F14" i="1"/>
  <c r="G14" i="1"/>
  <c r="H14" i="1"/>
  <c r="I14" i="1"/>
  <c r="J14" i="1"/>
  <c r="K14" i="1"/>
  <c r="M14" i="1"/>
  <c r="C12" i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<sst xmlns="http://schemas.openxmlformats.org/spreadsheetml/2006/main" count="13" uniqueCount="13">
  <si>
    <t>Gray</t>
  </si>
  <si>
    <t>BCD</t>
  </si>
  <si>
    <t>BCD Conversion</t>
  </si>
  <si>
    <t>Gray to BCD</t>
  </si>
  <si>
    <t>A</t>
  </si>
  <si>
    <t>x</t>
  </si>
  <si>
    <t>x^2</t>
  </si>
  <si>
    <t>x^2-Acos(z)</t>
  </si>
  <si>
    <t>z=cos 2pi*x</t>
  </si>
  <si>
    <t>n</t>
  </si>
  <si>
    <t>An</t>
  </si>
  <si>
    <t>Integer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</si>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</sst>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34"/>
  <sheetViews>
    <sheetView topLeftCell="A7" workbookViewId="0">
      <selection activeCell="C27" sqref="C27:L27"/>
    </sheetView>
  </sheetViews>
  <sheetFormatPr baseColWidth="10" defaultRowHeight="15" x14ac:dyDescent="0"/>
  <sheetData>
    <row r="7" spans="2:13">
      <c r="B7" t="s">
        <v>2</v>
      </c>
    </row>
    <row r="9" spans="2:13"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</row>
    <row r="11" spans="2:13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</row>
    <row r="12" spans="2:13">
      <c r="B12">
        <f>2^B11</f>
        <v>1</v>
      </c>
      <c r="C12">
        <f t="shared" ref="C12:K12" si="0">2^C11</f>
        <v>2</v>
      </c>
      <c r="D12">
        <f t="shared" si="0"/>
        <v>4</v>
      </c>
      <c r="E12">
        <f t="shared" si="0"/>
        <v>8</v>
      </c>
      <c r="F12">
        <f t="shared" si="0"/>
        <v>16</v>
      </c>
      <c r="G12">
        <f t="shared" si="0"/>
        <v>32</v>
      </c>
      <c r="H12">
        <f t="shared" si="0"/>
        <v>64</v>
      </c>
      <c r="I12">
        <f t="shared" si="0"/>
        <v>128</v>
      </c>
      <c r="J12">
        <f t="shared" si="0"/>
        <v>256</v>
      </c>
      <c r="K12">
        <f t="shared" si="0"/>
        <v>512</v>
      </c>
    </row>
    <row r="14" spans="2:13">
      <c r="B14">
        <f>B9*B12</f>
        <v>1</v>
      </c>
      <c r="C14">
        <f>C9*C12</f>
        <v>0</v>
      </c>
      <c r="D14">
        <f>D9*D12</f>
        <v>0</v>
      </c>
      <c r="E14">
        <f>E9*E12</f>
        <v>8</v>
      </c>
      <c r="F14">
        <f>F9*F12</f>
        <v>0</v>
      </c>
      <c r="G14">
        <f>G9*G12</f>
        <v>0</v>
      </c>
      <c r="H14">
        <f>H9*H12</f>
        <v>64</v>
      </c>
      <c r="I14">
        <f>I9*I12</f>
        <v>128</v>
      </c>
      <c r="J14">
        <f>J9*J12</f>
        <v>0</v>
      </c>
      <c r="K14">
        <f>K9*K12</f>
        <v>512</v>
      </c>
      <c r="M14">
        <f>SUM(B14:K14)</f>
        <v>713</v>
      </c>
    </row>
    <row r="22" spans="2:12">
      <c r="D22">
        <v>475</v>
      </c>
      <c r="E22">
        <f>D22-512</f>
        <v>-37</v>
      </c>
      <c r="F22">
        <f>E22/100</f>
        <v>-0.37</v>
      </c>
    </row>
    <row r="25" spans="2:12">
      <c r="B25" t="s">
        <v>3</v>
      </c>
    </row>
    <row r="27" spans="2:12">
      <c r="B27" t="s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1</v>
      </c>
    </row>
    <row r="29" spans="2:12">
      <c r="B29" t="s">
        <v>1</v>
      </c>
      <c r="C29">
        <f t="shared" ref="C29:J29" si="1">IF(D29=C27,0,1)</f>
        <v>1</v>
      </c>
      <c r="D29">
        <f t="shared" si="1"/>
        <v>0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0</v>
      </c>
      <c r="I29">
        <f t="shared" si="1"/>
        <v>0</v>
      </c>
      <c r="J29">
        <f t="shared" si="1"/>
        <v>0</v>
      </c>
      <c r="K29">
        <f>IF(L29=K27,0,1)</f>
        <v>1</v>
      </c>
      <c r="L29">
        <f>L27</f>
        <v>1</v>
      </c>
    </row>
    <row r="31" spans="2:12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</row>
    <row r="32" spans="2:12">
      <c r="C32">
        <f>2^C31</f>
        <v>1</v>
      </c>
      <c r="D32">
        <f t="shared" ref="D32" si="2">2^D31</f>
        <v>2</v>
      </c>
      <c r="E32">
        <f t="shared" ref="E32" si="3">2^E31</f>
        <v>4</v>
      </c>
      <c r="F32">
        <f t="shared" ref="F32" si="4">2^F31</f>
        <v>8</v>
      </c>
      <c r="G32">
        <f t="shared" ref="G32" si="5">2^G31</f>
        <v>16</v>
      </c>
      <c r="H32">
        <f t="shared" ref="H32" si="6">2^H31</f>
        <v>32</v>
      </c>
      <c r="I32">
        <f t="shared" ref="I32" si="7">2^I31</f>
        <v>64</v>
      </c>
      <c r="J32">
        <f t="shared" ref="J32" si="8">2^J31</f>
        <v>128</v>
      </c>
      <c r="K32">
        <f t="shared" ref="K32" si="9">2^K31</f>
        <v>256</v>
      </c>
      <c r="L32">
        <f t="shared" ref="L32" si="10">2^L31</f>
        <v>512</v>
      </c>
    </row>
    <row r="33" spans="3:15">
      <c r="N33" t="s">
        <v>11</v>
      </c>
      <c r="O33" t="s">
        <v>12</v>
      </c>
    </row>
    <row r="34" spans="3:15">
      <c r="C34">
        <f>C29*C32</f>
        <v>1</v>
      </c>
      <c r="D34">
        <f t="shared" ref="D34:L34" si="11">D29*D32</f>
        <v>0</v>
      </c>
      <c r="E34">
        <f t="shared" si="11"/>
        <v>4</v>
      </c>
      <c r="F34">
        <f t="shared" si="11"/>
        <v>8</v>
      </c>
      <c r="G34">
        <f t="shared" si="11"/>
        <v>16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256</v>
      </c>
      <c r="L34">
        <f t="shared" si="11"/>
        <v>512</v>
      </c>
      <c r="N34">
        <f>SUM(C34:L34)</f>
        <v>797</v>
      </c>
      <c r="O34">
        <f>(N34-512)/100</f>
        <v>2.85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5" sqref="B5:K5"/>
    </sheetView>
  </sheetViews>
  <sheetFormatPr baseColWidth="10" defaultRowHeight="15" x14ac:dyDescent="0"/>
  <sheetData>
    <row r="1" spans="1:13">
      <c r="B1" t="s">
        <v>4</v>
      </c>
      <c r="C1">
        <v>10</v>
      </c>
    </row>
    <row r="2" spans="1:13">
      <c r="B2" t="s">
        <v>9</v>
      </c>
      <c r="C2">
        <f>COUNT(B5:K5)</f>
        <v>10</v>
      </c>
    </row>
    <row r="3" spans="1:13">
      <c r="B3" t="s">
        <v>10</v>
      </c>
      <c r="C3">
        <f>C1*C2</f>
        <v>100</v>
      </c>
    </row>
    <row r="5" spans="1:13">
      <c r="A5" t="s">
        <v>5</v>
      </c>
      <c r="B5">
        <v>-3.22</v>
      </c>
      <c r="C5">
        <v>-2.0699999999999998</v>
      </c>
      <c r="D5">
        <v>2.85</v>
      </c>
      <c r="E5">
        <v>4.68</v>
      </c>
      <c r="F5">
        <v>1.77</v>
      </c>
      <c r="G5">
        <v>2.59</v>
      </c>
      <c r="H5">
        <v>-2.2400000000000002</v>
      </c>
      <c r="I5">
        <v>-3.26</v>
      </c>
      <c r="J5">
        <v>1.53</v>
      </c>
      <c r="K5">
        <v>-2.83</v>
      </c>
    </row>
    <row r="6" spans="1:13">
      <c r="A6" t="s">
        <v>6</v>
      </c>
      <c r="B6">
        <f>B5^2</f>
        <v>10.368400000000001</v>
      </c>
      <c r="C6">
        <f t="shared" ref="C6:K6" si="0">C5^2</f>
        <v>4.2848999999999995</v>
      </c>
      <c r="D6">
        <f t="shared" si="0"/>
        <v>8.1225000000000005</v>
      </c>
      <c r="E6">
        <f t="shared" si="0"/>
        <v>21.902399999999997</v>
      </c>
      <c r="F6">
        <f t="shared" si="0"/>
        <v>3.1329000000000002</v>
      </c>
      <c r="G6">
        <f t="shared" si="0"/>
        <v>6.7080999999999991</v>
      </c>
      <c r="H6">
        <f t="shared" si="0"/>
        <v>5.0176000000000007</v>
      </c>
      <c r="I6">
        <f t="shared" si="0"/>
        <v>10.627599999999999</v>
      </c>
      <c r="J6">
        <f t="shared" si="0"/>
        <v>2.3409</v>
      </c>
      <c r="K6">
        <f t="shared" si="0"/>
        <v>8.0089000000000006</v>
      </c>
    </row>
    <row r="7" spans="1:13">
      <c r="A7" t="s">
        <v>8</v>
      </c>
      <c r="B7">
        <f>COS(2*PI()*B5)</f>
        <v>0.1873813145857226</v>
      </c>
      <c r="C7">
        <f t="shared" ref="C7:K7" si="1">COS(2*PI()*C5)</f>
        <v>0.90482705246602002</v>
      </c>
      <c r="D7">
        <f t="shared" si="1"/>
        <v>0.58778525229247403</v>
      </c>
      <c r="E7">
        <f t="shared" si="1"/>
        <v>-0.42577929156507627</v>
      </c>
      <c r="F7">
        <f t="shared" si="1"/>
        <v>0.12533323356430312</v>
      </c>
      <c r="G7">
        <f t="shared" si="1"/>
        <v>-0.84432792550201519</v>
      </c>
      <c r="H7">
        <f t="shared" si="1"/>
        <v>6.2790519529311792E-2</v>
      </c>
      <c r="I7">
        <f t="shared" si="1"/>
        <v>-6.2790519529310446E-2</v>
      </c>
      <c r="J7">
        <f t="shared" si="1"/>
        <v>-0.98228725072868861</v>
      </c>
      <c r="K7">
        <f t="shared" si="1"/>
        <v>0.48175367410171371</v>
      </c>
    </row>
    <row r="8" spans="1:13">
      <c r="A8" t="s">
        <v>7</v>
      </c>
      <c r="B8">
        <f>B6-$C$1*B7</f>
        <v>8.4945868541427743</v>
      </c>
      <c r="C8">
        <f t="shared" ref="C8:K8" si="2">C6-$C$1*C7</f>
        <v>-4.7633705246602007</v>
      </c>
      <c r="D8">
        <f t="shared" si="2"/>
        <v>2.2446474770752598</v>
      </c>
      <c r="E8">
        <f t="shared" si="2"/>
        <v>26.160192915650761</v>
      </c>
      <c r="F8">
        <f t="shared" si="2"/>
        <v>1.879567664356969</v>
      </c>
      <c r="G8">
        <f t="shared" si="2"/>
        <v>15.151379255020149</v>
      </c>
      <c r="H8">
        <f t="shared" si="2"/>
        <v>4.3896948047068829</v>
      </c>
      <c r="I8">
        <f t="shared" si="2"/>
        <v>11.255505195293104</v>
      </c>
      <c r="J8">
        <f t="shared" si="2"/>
        <v>12.163772507286886</v>
      </c>
      <c r="K8">
        <f t="shared" si="2"/>
        <v>3.1913632589828635</v>
      </c>
      <c r="M8">
        <f>SUM(B8:K8)</f>
        <v>80.167339407855437</v>
      </c>
    </row>
    <row r="9" spans="1:13">
      <c r="M9">
        <f>M8+C3</f>
        <v>180.16733940785542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BCD and Grey Code</vt:lpstr>
      <vt:lpstr>Rastrigin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Wineberg</dc:creator>
  <cp:lastModifiedBy>Mark Wineberg</cp:lastModifiedBy>
  <dcterms:created xsi:type="dcterms:W3CDTF">2015-05-22T19:35:15Z</dcterms:created>
  <dcterms:modified xsi:type="dcterms:W3CDTF">2015-05-24T21:47:37Z</dcterms:modified>
</cp:coreProperties>
</file>