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tfb64483/Data/PanEntero_HIPPO/enamine_quotes/"/>
    </mc:Choice>
  </mc:AlternateContent>
  <xr:revisionPtr revIDLastSave="0" documentId="13_ncr:1_{DD484377-5805-C244-957A-F22D9E667FE7}" xr6:coauthVersionLast="47" xr6:coauthVersionMax="47" xr10:uidLastSave="{00000000-0000-0000-0000-000000000000}"/>
  <bookViews>
    <workbookView xWindow="16480" yWindow="3700" windowWidth="35840" windowHeight="21900" xr2:uid="{00000000-000D-0000-FFFF-FFFF00000000}"/>
  </bookViews>
  <sheets>
    <sheet name="Quote Scr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2" i="3"/>
  <c r="G65" i="3"/>
  <c r="G68" i="3"/>
  <c r="J65" i="3" l="1"/>
  <c r="J68" i="3" s="1"/>
</calcChain>
</file>

<file path=xl/sharedStrings.xml><?xml version="1.0" encoding="utf-8"?>
<sst xmlns="http://schemas.openxmlformats.org/spreadsheetml/2006/main" count="328" uniqueCount="145">
  <si>
    <t>Purity, %</t>
  </si>
  <si>
    <t>Price, EUR</t>
  </si>
  <si>
    <t>Amount, mg</t>
  </si>
  <si>
    <t>SMILES</t>
  </si>
  <si>
    <t>Collection</t>
  </si>
  <si>
    <t>Subtotal, EUR</t>
  </si>
  <si>
    <t>Handling Cost, EUR</t>
  </si>
  <si>
    <t>Grand Total, EUR</t>
  </si>
  <si>
    <t>Delivery Cost, EUR</t>
  </si>
  <si>
    <t>No starting material</t>
  </si>
  <si>
    <t>Customer Code</t>
  </si>
  <si>
    <t>Catalogue ID</t>
  </si>
  <si>
    <t>Lead time</t>
  </si>
  <si>
    <t>N/A</t>
  </si>
  <si>
    <t>1-2 weeks</t>
  </si>
  <si>
    <t>(stock)</t>
  </si>
  <si>
    <t>(unavailable)</t>
  </si>
  <si>
    <t>CC1=CNC(=O)C=C1N</t>
  </si>
  <si>
    <t>CC1(C)OB(CNS(=O)(=O)C)OC1(C)C</t>
  </si>
  <si>
    <t>NC=1C=CNC(=O)C1</t>
  </si>
  <si>
    <t>CC(C)(C)OC(=O)NC=1C=C(N)C=CC1F</t>
  </si>
  <si>
    <t>[K+].CC(C)(C)[Si](C)(C)OCC(=O)[O-]</t>
  </si>
  <si>
    <t>CN1CCC(Cl)C1=O</t>
  </si>
  <si>
    <t>NC=1C=CC=C(O)C1Br</t>
  </si>
  <si>
    <t>CC(C)(C)OC(=O)NC=1C=CN=C(N)C1</t>
  </si>
  <si>
    <t>CC=1C=C(C)C(N)=C(O)C1</t>
  </si>
  <si>
    <t>CC=1C=C(N)C=C(NC(=O)OC(C)(C)C)C1</t>
  </si>
  <si>
    <t>CC=1C=CC(N)=CC1NC(=O)OC(C)(C)C</t>
  </si>
  <si>
    <t>CC(C)(C)OC(=O)NC=1C=CC(F)=CC1N</t>
  </si>
  <si>
    <t>CC=1C=C(O)C(N)=C(C)N1</t>
  </si>
  <si>
    <t>CC=1C=C(C)C(O)=CC1N</t>
  </si>
  <si>
    <t>CC(C)(C)[Si](C)(C)OC=1C=CC=C(O)C1</t>
  </si>
  <si>
    <t>CC=1C=C(N)C=C(O)C1</t>
  </si>
  <si>
    <t>CC(C)(C)[Si](C)(C)OC=1C=CC=CC1O</t>
  </si>
  <si>
    <t>NC=1C=CC=C(O)C1N</t>
  </si>
  <si>
    <t>CC(C)(C)OC(=O)NC=1C=CC=CC1N</t>
  </si>
  <si>
    <t>CN1CCC(O)C1=O</t>
  </si>
  <si>
    <t>CC=1C=CC(NC(=O)OC(C)(C)C)=CC1N</t>
  </si>
  <si>
    <t>CC(C)(C)OC(=O)NC=1C=CC=C(N)C1</t>
  </si>
  <si>
    <t>OC(=O)CC#N</t>
  </si>
  <si>
    <t>NC=1C=C(O)C=CC1F</t>
  </si>
  <si>
    <t>CC=1C=CC(O)=CC1N</t>
  </si>
  <si>
    <t>ClCC(=O)N1CCOCC1</t>
  </si>
  <si>
    <t>CC(=O)O</t>
  </si>
  <si>
    <t>OCC(=O)O</t>
  </si>
  <si>
    <t>CC=1C=CC(N)=CC1O</t>
  </si>
  <si>
    <t>NC=1C=CC=C(O)C1</t>
  </si>
  <si>
    <t>NC=1C=CC(F)=CC1O</t>
  </si>
  <si>
    <t>CN(C)C(=O)CCl</t>
  </si>
  <si>
    <t>CC=1C=CC=C(O)C1N</t>
  </si>
  <si>
    <t>OC(=O)C1CCCO1</t>
  </si>
  <si>
    <t>CC=1C=CC(N)=C(O)C1</t>
  </si>
  <si>
    <t>NC=1C=CC=CC1O</t>
  </si>
  <si>
    <t>CN1N=CC(NC(=O)OC(C)(C)C)=C1N</t>
  </si>
  <si>
    <t>CC(C)(C)OC(=O)NC=1C=C(F)C=CC1N</t>
  </si>
  <si>
    <t>CC(C)(C)OC(=O)NC=1C(N)=CC=CC1F</t>
  </si>
  <si>
    <t>CC=1C=CC(N)=C(NC(=O)OC(C)(C)C)C1</t>
  </si>
  <si>
    <t>CC=1C=CC=C(N)C1NC(=O)OC(C)(C)C</t>
  </si>
  <si>
    <t>CC=1C=NC(N)=C(O)C1</t>
  </si>
  <si>
    <t>CC(C)(C)OC(=O)NC=1C(N)=CC=CC1O</t>
  </si>
  <si>
    <t>OC=1C=NC=C(OCC=2C=CC=CC2)C1</t>
  </si>
  <si>
    <t>CC(C)(C)[Si](C)(C)OC=1C=C(O)C=CC1F</t>
  </si>
  <si>
    <t>CC=1C=CC(NC(=O)OC(C)(C)C)=C(N)C1</t>
  </si>
  <si>
    <t>OC=1C=C(OCC=2C=CC=CC2)C=CN1</t>
  </si>
  <si>
    <t>CN(C)C(=O)C=1C=CC(F)=CC1Cl</t>
  </si>
  <si>
    <t>CN(C)C(=O)C=1C=CC=CC1Cl</t>
  </si>
  <si>
    <t>CC=1C=CC=C(O)C1OCC=2C=CC=CC2</t>
  </si>
  <si>
    <t>CC=1C=C(C)C(OCC=2C=CC=CC2)=C(O)C1</t>
  </si>
  <si>
    <t>CC=1C=CC(O)=C(OCC=2C=CC=CC2)C1</t>
  </si>
  <si>
    <t>CC=1C=NC(OCC=2C=CC=CC2)=C(O)C1</t>
  </si>
  <si>
    <t>NC=1C(F)=CC=C(O)C1Br</t>
  </si>
  <si>
    <t>CC=1N=CC=C(O)C1N</t>
  </si>
  <si>
    <t>CC=1C=C(O)C=C(OCC=2C=CC=CC2)C1</t>
  </si>
  <si>
    <t>CC=1C=CC(OCC=2C=CC=CC2)=CC1O</t>
  </si>
  <si>
    <t>CC=1C=CC(O)=CC1OCC=2C=CC=CC2</t>
  </si>
  <si>
    <t>OC(=O)CS</t>
  </si>
  <si>
    <t>NC=1C=NC=C(O)C1</t>
  </si>
  <si>
    <t>CC(C)(C)OC(=O)NC=1C=CC=C(N)C1Br</t>
  </si>
  <si>
    <t>CC(C)(C)OC(=O)NC=1C=CN=CC1N</t>
  </si>
  <si>
    <t>EN300-84332</t>
  </si>
  <si>
    <t>EN300-3232429</t>
  </si>
  <si>
    <t>EN300-96259</t>
  </si>
  <si>
    <t>EN300-43271</t>
  </si>
  <si>
    <t>EN300-202485</t>
  </si>
  <si>
    <t>EN300-98648</t>
  </si>
  <si>
    <t>EN300-245722</t>
  </si>
  <si>
    <t>EN300-4350274</t>
  </si>
  <si>
    <t>EN300-118734</t>
  </si>
  <si>
    <t>EN300-342103</t>
  </si>
  <si>
    <t>EN300-1881785</t>
  </si>
  <si>
    <t>EN300-45138</t>
  </si>
  <si>
    <t>EN300-2994139</t>
  </si>
  <si>
    <t>EN300-136382</t>
  </si>
  <si>
    <t>EN300-762909</t>
  </si>
  <si>
    <t>EN300-113503</t>
  </si>
  <si>
    <t>EN300-6474579</t>
  </si>
  <si>
    <t>EN300-124530</t>
  </si>
  <si>
    <t>EN300-40842</t>
  </si>
  <si>
    <t>EN300-102052</t>
  </si>
  <si>
    <t>EN300-117199</t>
  </si>
  <si>
    <t>EN300-64370</t>
  </si>
  <si>
    <t>EN300-19926</t>
  </si>
  <si>
    <t>EN300-117280</t>
  </si>
  <si>
    <t>EN300-117785</t>
  </si>
  <si>
    <t>EN300-01805</t>
  </si>
  <si>
    <t>EN300-18074</t>
  </si>
  <si>
    <t>EN300-19242</t>
  </si>
  <si>
    <t>EN300-84103</t>
  </si>
  <si>
    <t>EN300-19292</t>
  </si>
  <si>
    <t>EN300-72159</t>
  </si>
  <si>
    <t>EN300-17863</t>
  </si>
  <si>
    <t>EN300-51762</t>
  </si>
  <si>
    <t>EN300-21009</t>
  </si>
  <si>
    <t>EN300-20860</t>
  </si>
  <si>
    <t>EN300-17960</t>
  </si>
  <si>
    <t>EN300-6940331</t>
  </si>
  <si>
    <t>EN300-7030266</t>
  </si>
  <si>
    <t>EN300-3049278</t>
  </si>
  <si>
    <t>EN300-3052595</t>
  </si>
  <si>
    <t>EN300-7107069</t>
  </si>
  <si>
    <t>EN300-207381</t>
  </si>
  <si>
    <t>EN300-7103285</t>
  </si>
  <si>
    <t>EN300-9503060</t>
  </si>
  <si>
    <t>EN300-7403733</t>
  </si>
  <si>
    <t>EN300-7273926</t>
  </si>
  <si>
    <t>EN300-7010720</t>
  </si>
  <si>
    <t>EN300-8100688</t>
  </si>
  <si>
    <t>EN300-23019501</t>
  </si>
  <si>
    <t>EN300-7410505</t>
  </si>
  <si>
    <t>EN300-51854130</t>
  </si>
  <si>
    <t>EN300-10863449</t>
  </si>
  <si>
    <t>EN300-7403566</t>
  </si>
  <si>
    <t>EN300-7069026</t>
  </si>
  <si>
    <t>EN300-2991448</t>
  </si>
  <si>
    <t>EN300-6201843</t>
  </si>
  <si>
    <t>EN300-10863451</t>
  </si>
  <si>
    <t>EN300-7291913</t>
  </si>
  <si>
    <t>EN300-19250</t>
  </si>
  <si>
    <t>EN300-180496</t>
  </si>
  <si>
    <t>EN300-6947208</t>
  </si>
  <si>
    <t>EN300-6272884</t>
  </si>
  <si>
    <t>Stock BB</t>
  </si>
  <si>
    <t>in_recipe</t>
  </si>
  <si>
    <t>Subtotal Chosen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</si>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</sst>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distributed"/>
    </xf>
    <xf numFmtId="0" fontId="2" fillId="0" borderId="0" xfId="0" applyFont="1" applyAlignment="1">
      <alignment vertical="distributed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pane ySplit="1" topLeftCell="A2" activePane="bottomLeft" state="frozen"/>
      <selection pane="bottomLeft" activeCell="J38" sqref="J2:J38"/>
    </sheetView>
  </sheetViews>
  <sheetFormatPr baseColWidth="10" defaultColWidth="9.1640625" defaultRowHeight="15" x14ac:dyDescent="0.2"/>
  <cols>
    <col min="1" max="1" width="34.33203125" style="3" bestFit="1" customWidth="1"/>
    <col min="2" max="2" width="17.5" style="3" customWidth="1"/>
    <col min="3" max="3" width="16.33203125" style="3" customWidth="1"/>
    <col min="4" max="4" width="8.5" style="3" bestFit="1" customWidth="1"/>
    <col min="5" max="5" width="11.5" style="3" bestFit="1" customWidth="1"/>
    <col min="6" max="6" width="17.5" style="3" bestFit="1" customWidth="1"/>
    <col min="7" max="7" width="14.83203125" style="3" customWidth="1"/>
    <col min="8" max="8" width="12.83203125" style="3" customWidth="1"/>
    <col min="9" max="9" width="15.5" style="5" bestFit="1" customWidth="1"/>
    <col min="10" max="16384" width="9.1640625" style="5"/>
  </cols>
  <sheetData>
    <row r="1" spans="1:10" s="2" customFormat="1" ht="18.75" customHeight="1" x14ac:dyDescent="0.15">
      <c r="A1" s="1" t="s">
        <v>3</v>
      </c>
      <c r="B1" s="1" t="s">
        <v>10</v>
      </c>
      <c r="C1" s="1" t="s">
        <v>11</v>
      </c>
      <c r="D1" s="1" t="s">
        <v>0</v>
      </c>
      <c r="E1" s="1" t="s">
        <v>2</v>
      </c>
      <c r="F1" s="1" t="s">
        <v>4</v>
      </c>
      <c r="G1" s="1" t="s">
        <v>1</v>
      </c>
      <c r="H1" s="1" t="s">
        <v>12</v>
      </c>
      <c r="I1" s="2" t="s">
        <v>144</v>
      </c>
      <c r="J1" s="2" t="s">
        <v>142</v>
      </c>
    </row>
    <row r="2" spans="1:10" x14ac:dyDescent="0.2">
      <c r="A2" s="3" t="s">
        <v>34</v>
      </c>
      <c r="B2" s="3">
        <v>17502</v>
      </c>
      <c r="C2" s="3" t="s">
        <v>96</v>
      </c>
      <c r="D2" s="3">
        <v>95</v>
      </c>
      <c r="E2" s="3">
        <v>1000</v>
      </c>
      <c r="F2" s="3" t="s">
        <v>141</v>
      </c>
      <c r="G2" s="6">
        <v>19</v>
      </c>
      <c r="H2" s="4" t="s">
        <v>14</v>
      </c>
      <c r="I2" s="5" t="s">
        <v>15</v>
      </c>
      <c r="J2" s="5" t="b">
        <f>IFERROR(VLOOKUP('Quote Scr'!$B2,Sheet1!$A$1:$B$35,2,FALSE), FALSE)</f>
        <v>1</v>
      </c>
    </row>
    <row r="3" spans="1:10" x14ac:dyDescent="0.2">
      <c r="A3" s="3" t="s">
        <v>19</v>
      </c>
      <c r="B3" s="3">
        <v>86382</v>
      </c>
      <c r="C3" s="3" t="s">
        <v>81</v>
      </c>
      <c r="D3" s="3">
        <v>95</v>
      </c>
      <c r="E3" s="3">
        <v>1000</v>
      </c>
      <c r="F3" s="3" t="s">
        <v>141</v>
      </c>
      <c r="G3" s="6">
        <v>23</v>
      </c>
      <c r="H3" s="4" t="s">
        <v>14</v>
      </c>
      <c r="I3" s="5" t="s">
        <v>15</v>
      </c>
      <c r="J3" s="5" t="b">
        <f>IFERROR(VLOOKUP('Quote Scr'!$B3,Sheet1!$A$1:$B$35,2,FALSE), FALSE)</f>
        <v>1</v>
      </c>
    </row>
    <row r="4" spans="1:10" x14ac:dyDescent="0.2">
      <c r="A4" s="3" t="s">
        <v>40</v>
      </c>
      <c r="B4" s="3">
        <v>17513</v>
      </c>
      <c r="C4" s="3" t="s">
        <v>102</v>
      </c>
      <c r="D4" s="3">
        <v>95</v>
      </c>
      <c r="E4" s="3">
        <v>1000</v>
      </c>
      <c r="F4" s="3" t="s">
        <v>141</v>
      </c>
      <c r="G4" s="6">
        <v>23</v>
      </c>
      <c r="H4" s="4" t="s">
        <v>14</v>
      </c>
      <c r="I4" s="5" t="s">
        <v>15</v>
      </c>
      <c r="J4" s="5" t="b">
        <f>IFERROR(VLOOKUP('Quote Scr'!$B4,Sheet1!$A$1:$B$35,2,FALSE), FALSE)</f>
        <v>1</v>
      </c>
    </row>
    <row r="5" spans="1:10" x14ac:dyDescent="0.2">
      <c r="A5" s="3" t="s">
        <v>47</v>
      </c>
      <c r="B5" s="3">
        <v>110301</v>
      </c>
      <c r="C5" s="3" t="s">
        <v>109</v>
      </c>
      <c r="D5" s="3">
        <v>95</v>
      </c>
      <c r="E5" s="3">
        <v>1000</v>
      </c>
      <c r="F5" s="3" t="s">
        <v>141</v>
      </c>
      <c r="G5" s="6">
        <v>23</v>
      </c>
      <c r="H5" s="4" t="s">
        <v>14</v>
      </c>
      <c r="I5" s="5" t="s">
        <v>15</v>
      </c>
      <c r="J5" s="5" t="b">
        <f>IFERROR(VLOOKUP('Quote Scr'!$B5,Sheet1!$A$1:$B$35,2,FALSE), FALSE)</f>
        <v>1</v>
      </c>
    </row>
    <row r="6" spans="1:10" x14ac:dyDescent="0.2">
      <c r="A6" s="3" t="s">
        <v>49</v>
      </c>
      <c r="B6" s="3">
        <v>62735</v>
      </c>
      <c r="C6" s="3" t="s">
        <v>111</v>
      </c>
      <c r="D6" s="3">
        <v>95</v>
      </c>
      <c r="E6" s="3">
        <v>1000</v>
      </c>
      <c r="F6" s="3" t="s">
        <v>141</v>
      </c>
      <c r="G6" s="6">
        <v>23</v>
      </c>
      <c r="H6" s="4" t="s">
        <v>14</v>
      </c>
      <c r="I6" s="5" t="s">
        <v>15</v>
      </c>
      <c r="J6" s="5" t="b">
        <f>IFERROR(VLOOKUP('Quote Scr'!$B6,Sheet1!$A$1:$B$35,2,FALSE), FALSE)</f>
        <v>1</v>
      </c>
    </row>
    <row r="7" spans="1:10" x14ac:dyDescent="0.2">
      <c r="A7" s="3" t="s">
        <v>39</v>
      </c>
      <c r="B7" s="3">
        <v>89</v>
      </c>
      <c r="C7" s="3" t="s">
        <v>101</v>
      </c>
      <c r="D7" s="3">
        <v>95</v>
      </c>
      <c r="E7" s="3">
        <v>1000</v>
      </c>
      <c r="F7" s="3" t="s">
        <v>141</v>
      </c>
      <c r="G7" s="6">
        <v>25</v>
      </c>
      <c r="H7" s="4" t="s">
        <v>14</v>
      </c>
      <c r="I7" s="5" t="s">
        <v>15</v>
      </c>
      <c r="J7" s="5" t="b">
        <f>IFERROR(VLOOKUP('Quote Scr'!$B7,Sheet1!$A$1:$B$35,2,FALSE), FALSE)</f>
        <v>1</v>
      </c>
    </row>
    <row r="8" spans="1:10" x14ac:dyDescent="0.2">
      <c r="A8" s="3" t="s">
        <v>43</v>
      </c>
      <c r="B8" s="3">
        <v>21205</v>
      </c>
      <c r="C8" s="3" t="s">
        <v>105</v>
      </c>
      <c r="D8" s="3">
        <v>95</v>
      </c>
      <c r="E8" s="3">
        <v>1000</v>
      </c>
      <c r="F8" s="3" t="s">
        <v>141</v>
      </c>
      <c r="G8" s="6">
        <v>25</v>
      </c>
      <c r="H8" s="4" t="s">
        <v>14</v>
      </c>
      <c r="I8" s="5" t="s">
        <v>15</v>
      </c>
      <c r="J8" s="5" t="b">
        <f>IFERROR(VLOOKUP('Quote Scr'!$B8,Sheet1!$A$1:$B$35,2,FALSE), FALSE)</f>
        <v>1</v>
      </c>
    </row>
    <row r="9" spans="1:10" x14ac:dyDescent="0.2">
      <c r="A9" s="3" t="s">
        <v>44</v>
      </c>
      <c r="B9" s="3">
        <v>12812</v>
      </c>
      <c r="C9" s="3" t="s">
        <v>106</v>
      </c>
      <c r="D9" s="3">
        <v>95</v>
      </c>
      <c r="E9" s="3">
        <v>1000</v>
      </c>
      <c r="F9" s="3" t="s">
        <v>141</v>
      </c>
      <c r="G9" s="6">
        <v>25</v>
      </c>
      <c r="H9" s="4" t="s">
        <v>14</v>
      </c>
      <c r="I9" s="5" t="s">
        <v>15</v>
      </c>
      <c r="J9" s="5" t="b">
        <f>IFERROR(VLOOKUP('Quote Scr'!$B9,Sheet1!$A$1:$B$35,2,FALSE), FALSE)</f>
        <v>1</v>
      </c>
    </row>
    <row r="10" spans="1:10" x14ac:dyDescent="0.2">
      <c r="A10" s="3" t="s">
        <v>45</v>
      </c>
      <c r="B10" s="3">
        <v>17491</v>
      </c>
      <c r="C10" s="3" t="s">
        <v>107</v>
      </c>
      <c r="D10" s="3">
        <v>95</v>
      </c>
      <c r="E10" s="3">
        <v>1000</v>
      </c>
      <c r="F10" s="3" t="s">
        <v>141</v>
      </c>
      <c r="G10" s="6">
        <v>25</v>
      </c>
      <c r="H10" s="4" t="s">
        <v>14</v>
      </c>
      <c r="I10" s="5" t="s">
        <v>15</v>
      </c>
      <c r="J10" s="5" t="b">
        <f>IFERROR(VLOOKUP('Quote Scr'!$B10,Sheet1!$A$1:$B$35,2,FALSE), FALSE)</f>
        <v>1</v>
      </c>
    </row>
    <row r="11" spans="1:10" x14ac:dyDescent="0.2">
      <c r="A11" s="3" t="s">
        <v>46</v>
      </c>
      <c r="B11" s="3">
        <v>17473</v>
      </c>
      <c r="C11" s="3" t="s">
        <v>108</v>
      </c>
      <c r="D11" s="3">
        <v>95</v>
      </c>
      <c r="E11" s="3">
        <v>1000</v>
      </c>
      <c r="F11" s="3" t="s">
        <v>141</v>
      </c>
      <c r="G11" s="6">
        <v>25</v>
      </c>
      <c r="H11" s="4" t="s">
        <v>14</v>
      </c>
      <c r="I11" s="5" t="s">
        <v>15</v>
      </c>
      <c r="J11" s="5" t="b">
        <f>IFERROR(VLOOKUP('Quote Scr'!$B11,Sheet1!$A$1:$B$35,2,FALSE), FALSE)</f>
        <v>1</v>
      </c>
    </row>
    <row r="12" spans="1:10" x14ac:dyDescent="0.2">
      <c r="A12" s="3" t="s">
        <v>50</v>
      </c>
      <c r="B12" s="3">
        <v>85</v>
      </c>
      <c r="C12" s="3" t="s">
        <v>112</v>
      </c>
      <c r="D12" s="3">
        <v>95</v>
      </c>
      <c r="E12" s="3">
        <v>1000</v>
      </c>
      <c r="F12" s="3" t="s">
        <v>141</v>
      </c>
      <c r="G12" s="6">
        <v>25</v>
      </c>
      <c r="H12" s="4" t="s">
        <v>14</v>
      </c>
      <c r="I12" s="5" t="s">
        <v>15</v>
      </c>
      <c r="J12" s="5" t="b">
        <f>IFERROR(VLOOKUP('Quote Scr'!$B12,Sheet1!$A$1:$B$35,2,FALSE), FALSE)</f>
        <v>1</v>
      </c>
    </row>
    <row r="13" spans="1:10" x14ac:dyDescent="0.2">
      <c r="A13" s="3" t="s">
        <v>51</v>
      </c>
      <c r="B13" s="3">
        <v>110297</v>
      </c>
      <c r="C13" s="3" t="s">
        <v>113</v>
      </c>
      <c r="D13" s="3">
        <v>95</v>
      </c>
      <c r="E13" s="3">
        <v>1000</v>
      </c>
      <c r="F13" s="3" t="s">
        <v>141</v>
      </c>
      <c r="G13" s="6">
        <v>25</v>
      </c>
      <c r="H13" s="4" t="s">
        <v>14</v>
      </c>
      <c r="I13" s="5" t="s">
        <v>15</v>
      </c>
      <c r="J13" s="5" t="b">
        <f>IFERROR(VLOOKUP('Quote Scr'!$B13,Sheet1!$A$1:$B$35,2,FALSE), FALSE)</f>
        <v>1</v>
      </c>
    </row>
    <row r="14" spans="1:10" x14ac:dyDescent="0.2">
      <c r="A14" s="3" t="s">
        <v>52</v>
      </c>
      <c r="B14" s="3">
        <v>110293</v>
      </c>
      <c r="C14" s="3" t="s">
        <v>114</v>
      </c>
      <c r="D14" s="3">
        <v>95</v>
      </c>
      <c r="E14" s="3">
        <v>1000</v>
      </c>
      <c r="F14" s="3" t="s">
        <v>141</v>
      </c>
      <c r="G14" s="6">
        <v>25</v>
      </c>
      <c r="H14" s="4" t="s">
        <v>14</v>
      </c>
      <c r="I14" s="5" t="s">
        <v>15</v>
      </c>
      <c r="J14" s="5" t="b">
        <f>IFERROR(VLOOKUP('Quote Scr'!$B14,Sheet1!$A$1:$B$35,2,FALSE), FALSE)</f>
        <v>1</v>
      </c>
    </row>
    <row r="15" spans="1:10" x14ac:dyDescent="0.2">
      <c r="A15" s="3" t="s">
        <v>75</v>
      </c>
      <c r="B15" s="3">
        <v>21249</v>
      </c>
      <c r="C15" s="3" t="s">
        <v>137</v>
      </c>
      <c r="D15" s="3">
        <v>95</v>
      </c>
      <c r="E15" s="3">
        <v>1000</v>
      </c>
      <c r="F15" s="3" t="s">
        <v>141</v>
      </c>
      <c r="G15" s="6">
        <v>25</v>
      </c>
      <c r="H15" s="4" t="s">
        <v>14</v>
      </c>
      <c r="I15" s="5" t="s">
        <v>15</v>
      </c>
      <c r="J15" s="5" t="b">
        <f>IFERROR(VLOOKUP('Quote Scr'!$B15,Sheet1!$A$1:$B$35,2,FALSE), FALSE)</f>
        <v>1</v>
      </c>
    </row>
    <row r="16" spans="1:10" x14ac:dyDescent="0.2">
      <c r="A16" s="3" t="s">
        <v>42</v>
      </c>
      <c r="B16" s="3">
        <v>16258</v>
      </c>
      <c r="C16" s="3" t="s">
        <v>104</v>
      </c>
      <c r="D16" s="3">
        <v>95</v>
      </c>
      <c r="E16" s="3">
        <v>1000</v>
      </c>
      <c r="F16" s="3" t="s">
        <v>141</v>
      </c>
      <c r="G16" s="6">
        <v>26</v>
      </c>
      <c r="H16" s="4" t="s">
        <v>14</v>
      </c>
      <c r="I16" s="5" t="s">
        <v>15</v>
      </c>
      <c r="J16" s="5" t="b">
        <f>IFERROR(VLOOKUP('Quote Scr'!$B16,Sheet1!$A$1:$B$35,2,FALSE), FALSE)</f>
        <v>1</v>
      </c>
    </row>
    <row r="17" spans="1:10" x14ac:dyDescent="0.2">
      <c r="A17" s="3" t="s">
        <v>48</v>
      </c>
      <c r="B17" s="3">
        <v>24769</v>
      </c>
      <c r="C17" s="3" t="s">
        <v>110</v>
      </c>
      <c r="D17" s="3">
        <v>95</v>
      </c>
      <c r="E17" s="3">
        <v>1000</v>
      </c>
      <c r="F17" s="3" t="s">
        <v>141</v>
      </c>
      <c r="G17" s="6">
        <v>26</v>
      </c>
      <c r="H17" s="4" t="s">
        <v>14</v>
      </c>
      <c r="I17" s="5" t="s">
        <v>15</v>
      </c>
      <c r="J17" s="5" t="b">
        <f>IFERROR(VLOOKUP('Quote Scr'!$B17,Sheet1!$A$1:$B$35,2,FALSE), FALSE)</f>
        <v>1</v>
      </c>
    </row>
    <row r="18" spans="1:10" x14ac:dyDescent="0.2">
      <c r="A18" s="3" t="s">
        <v>38</v>
      </c>
      <c r="B18" s="3">
        <v>2162</v>
      </c>
      <c r="C18" s="3" t="s">
        <v>100</v>
      </c>
      <c r="D18" s="3">
        <v>95</v>
      </c>
      <c r="E18" s="3">
        <v>1000</v>
      </c>
      <c r="F18" s="3" t="s">
        <v>141</v>
      </c>
      <c r="G18" s="6">
        <v>28</v>
      </c>
      <c r="H18" s="4" t="s">
        <v>14</v>
      </c>
      <c r="I18" s="5" t="s">
        <v>15</v>
      </c>
      <c r="J18" s="5" t="b">
        <f>IFERROR(VLOOKUP('Quote Scr'!$B18,Sheet1!$A$1:$B$35,2,FALSE), FALSE)</f>
        <v>1</v>
      </c>
    </row>
    <row r="19" spans="1:10" x14ac:dyDescent="0.2">
      <c r="A19" s="3" t="s">
        <v>41</v>
      </c>
      <c r="B19" s="3">
        <v>17488</v>
      </c>
      <c r="C19" s="3" t="s">
        <v>103</v>
      </c>
      <c r="D19" s="3">
        <v>95</v>
      </c>
      <c r="E19" s="3">
        <v>1000</v>
      </c>
      <c r="F19" s="3" t="s">
        <v>141</v>
      </c>
      <c r="G19" s="6">
        <v>28</v>
      </c>
      <c r="H19" s="4" t="s">
        <v>14</v>
      </c>
      <c r="I19" s="5" t="s">
        <v>15</v>
      </c>
      <c r="J19" s="5" t="b">
        <f>IFERROR(VLOOKUP('Quote Scr'!$B19,Sheet1!$A$1:$B$35,2,FALSE), FALSE)</f>
        <v>1</v>
      </c>
    </row>
    <row r="20" spans="1:10" x14ac:dyDescent="0.2">
      <c r="A20" s="3" t="s">
        <v>27</v>
      </c>
      <c r="B20" s="3">
        <v>2255</v>
      </c>
      <c r="C20" s="3" t="s">
        <v>89</v>
      </c>
      <c r="D20" s="3">
        <v>95</v>
      </c>
      <c r="E20" s="3">
        <v>1000</v>
      </c>
      <c r="F20" s="3" t="s">
        <v>141</v>
      </c>
      <c r="G20" s="6">
        <v>36</v>
      </c>
      <c r="H20" s="4" t="s">
        <v>14</v>
      </c>
      <c r="I20" s="5" t="s">
        <v>15</v>
      </c>
      <c r="J20" s="5" t="b">
        <f>IFERROR(VLOOKUP('Quote Scr'!$B20,Sheet1!$A$1:$B$35,2,FALSE), FALSE)</f>
        <v>1</v>
      </c>
    </row>
    <row r="21" spans="1:10" x14ac:dyDescent="0.2">
      <c r="A21" s="3" t="s">
        <v>35</v>
      </c>
      <c r="B21" s="3">
        <v>66987</v>
      </c>
      <c r="C21" s="3" t="s">
        <v>97</v>
      </c>
      <c r="D21" s="3">
        <v>95</v>
      </c>
      <c r="E21" s="3">
        <v>1000</v>
      </c>
      <c r="F21" s="3" t="s">
        <v>141</v>
      </c>
      <c r="G21" s="6">
        <v>41</v>
      </c>
      <c r="H21" s="4" t="s">
        <v>14</v>
      </c>
      <c r="I21" s="5" t="s">
        <v>15</v>
      </c>
      <c r="J21" s="5" t="b">
        <f>IFERROR(VLOOKUP('Quote Scr'!$B21,Sheet1!$A$1:$B$35,2,FALSE), FALSE)</f>
        <v>1</v>
      </c>
    </row>
    <row r="22" spans="1:10" x14ac:dyDescent="0.2">
      <c r="A22" s="3" t="s">
        <v>37</v>
      </c>
      <c r="B22" s="3">
        <v>2259</v>
      </c>
      <c r="C22" s="3" t="s">
        <v>99</v>
      </c>
      <c r="D22" s="3">
        <v>95</v>
      </c>
      <c r="E22" s="3">
        <v>1000</v>
      </c>
      <c r="F22" s="3" t="s">
        <v>141</v>
      </c>
      <c r="G22" s="6">
        <v>53</v>
      </c>
      <c r="H22" s="4" t="s">
        <v>14</v>
      </c>
      <c r="I22" s="5" t="s">
        <v>15</v>
      </c>
      <c r="J22" s="5" t="b">
        <f>IFERROR(VLOOKUP('Quote Scr'!$B22,Sheet1!$A$1:$B$35,2,FALSE), FALSE)</f>
        <v>1</v>
      </c>
    </row>
    <row r="23" spans="1:10" x14ac:dyDescent="0.2">
      <c r="A23" s="3" t="s">
        <v>23</v>
      </c>
      <c r="B23" s="3">
        <v>110253</v>
      </c>
      <c r="C23" s="3" t="s">
        <v>85</v>
      </c>
      <c r="D23" s="3">
        <v>95</v>
      </c>
      <c r="E23" s="3">
        <v>1000</v>
      </c>
      <c r="F23" s="3" t="s">
        <v>141</v>
      </c>
      <c r="G23" s="6">
        <v>78</v>
      </c>
      <c r="H23" s="4" t="s">
        <v>14</v>
      </c>
      <c r="I23" s="5" t="s">
        <v>15</v>
      </c>
      <c r="J23" s="5" t="b">
        <f>IFERROR(VLOOKUP('Quote Scr'!$B23,Sheet1!$A$1:$B$35,2,FALSE), FALSE)</f>
        <v>1</v>
      </c>
    </row>
    <row r="24" spans="1:10" x14ac:dyDescent="0.2">
      <c r="A24" s="3" t="s">
        <v>32</v>
      </c>
      <c r="B24" s="3">
        <v>16894</v>
      </c>
      <c r="C24" s="3" t="s">
        <v>94</v>
      </c>
      <c r="D24" s="3">
        <v>95</v>
      </c>
      <c r="E24" s="3">
        <v>1000</v>
      </c>
      <c r="F24" s="3" t="s">
        <v>141</v>
      </c>
      <c r="G24" s="6">
        <v>78</v>
      </c>
      <c r="H24" s="4" t="s">
        <v>14</v>
      </c>
      <c r="I24" s="5" t="s">
        <v>15</v>
      </c>
      <c r="J24" s="5" t="b">
        <f>IFERROR(VLOOKUP('Quote Scr'!$B24,Sheet1!$A$1:$B$35,2,FALSE), FALSE)</f>
        <v>1</v>
      </c>
    </row>
    <row r="25" spans="1:10" x14ac:dyDescent="0.2">
      <c r="A25" s="3" t="s">
        <v>28</v>
      </c>
      <c r="B25" s="3">
        <v>67033</v>
      </c>
      <c r="C25" s="3" t="s">
        <v>90</v>
      </c>
      <c r="D25" s="3">
        <v>95</v>
      </c>
      <c r="E25" s="3">
        <v>1000</v>
      </c>
      <c r="F25" s="3" t="s">
        <v>141</v>
      </c>
      <c r="G25" s="6">
        <v>120</v>
      </c>
      <c r="H25" s="4" t="s">
        <v>14</v>
      </c>
      <c r="I25" s="5" t="s">
        <v>15</v>
      </c>
      <c r="J25" s="5" t="b">
        <f>IFERROR(VLOOKUP('Quote Scr'!$B25,Sheet1!$A$1:$B$35,2,FALSE), FALSE)</f>
        <v>1</v>
      </c>
    </row>
    <row r="26" spans="1:10" x14ac:dyDescent="0.2">
      <c r="A26" s="3" t="s">
        <v>20</v>
      </c>
      <c r="B26" s="3">
        <v>2180</v>
      </c>
      <c r="C26" s="3" t="s">
        <v>82</v>
      </c>
      <c r="D26" s="3">
        <v>95</v>
      </c>
      <c r="E26" s="3">
        <v>1000</v>
      </c>
      <c r="F26" s="3" t="s">
        <v>141</v>
      </c>
      <c r="G26" s="6">
        <v>176</v>
      </c>
      <c r="H26" s="4" t="s">
        <v>14</v>
      </c>
      <c r="I26" s="5" t="s">
        <v>15</v>
      </c>
      <c r="J26" s="5" t="b">
        <f>IFERROR(VLOOKUP('Quote Scr'!$B26,Sheet1!$A$1:$B$35,2,FALSE), FALSE)</f>
        <v>1</v>
      </c>
    </row>
    <row r="27" spans="1:10" x14ac:dyDescent="0.2">
      <c r="A27" s="3" t="s">
        <v>33</v>
      </c>
      <c r="B27" s="3">
        <v>110229</v>
      </c>
      <c r="C27" s="3" t="s">
        <v>95</v>
      </c>
      <c r="D27" s="3">
        <v>95</v>
      </c>
      <c r="E27" s="3">
        <v>1000</v>
      </c>
      <c r="F27" s="3" t="s">
        <v>141</v>
      </c>
      <c r="G27" s="6">
        <v>217</v>
      </c>
      <c r="H27" s="4" t="s">
        <v>14</v>
      </c>
      <c r="I27" s="5" t="s">
        <v>15</v>
      </c>
      <c r="J27" s="5" t="b">
        <f>IFERROR(VLOOKUP('Quote Scr'!$B27,Sheet1!$A$1:$B$35,2,FALSE), FALSE)</f>
        <v>1</v>
      </c>
    </row>
    <row r="28" spans="1:10" x14ac:dyDescent="0.2">
      <c r="A28" s="3" t="s">
        <v>21</v>
      </c>
      <c r="B28" s="3">
        <v>30725</v>
      </c>
      <c r="C28" s="3" t="s">
        <v>83</v>
      </c>
      <c r="D28" s="3">
        <v>95</v>
      </c>
      <c r="E28" s="3">
        <v>1000</v>
      </c>
      <c r="F28" s="3" t="s">
        <v>141</v>
      </c>
      <c r="G28" s="6">
        <v>256</v>
      </c>
      <c r="H28" s="4" t="s">
        <v>14</v>
      </c>
      <c r="I28" s="5" t="s">
        <v>15</v>
      </c>
      <c r="J28" s="5" t="b">
        <f>IFERROR(VLOOKUP('Quote Scr'!$B28,Sheet1!$A$1:$B$35,2,FALSE), FALSE)</f>
        <v>0</v>
      </c>
    </row>
    <row r="29" spans="1:10" x14ac:dyDescent="0.2">
      <c r="A29" s="3" t="s">
        <v>31</v>
      </c>
      <c r="B29" s="3">
        <v>92454</v>
      </c>
      <c r="C29" s="3" t="s">
        <v>93</v>
      </c>
      <c r="D29" s="3">
        <v>95</v>
      </c>
      <c r="E29" s="3">
        <v>1000</v>
      </c>
      <c r="F29" s="3" t="s">
        <v>141</v>
      </c>
      <c r="G29" s="6">
        <v>333</v>
      </c>
      <c r="H29" s="4" t="s">
        <v>14</v>
      </c>
      <c r="I29" s="5" t="s">
        <v>15</v>
      </c>
      <c r="J29" s="5" t="b">
        <f>IFERROR(VLOOKUP('Quote Scr'!$B29,Sheet1!$A$1:$B$35,2,FALSE), FALSE)</f>
        <v>1</v>
      </c>
    </row>
    <row r="30" spans="1:10" x14ac:dyDescent="0.2">
      <c r="A30" s="3" t="s">
        <v>24</v>
      </c>
      <c r="B30" s="3">
        <v>4625</v>
      </c>
      <c r="C30" s="3" t="s">
        <v>86</v>
      </c>
      <c r="D30" s="3">
        <v>95</v>
      </c>
      <c r="E30" s="3">
        <v>1000</v>
      </c>
      <c r="F30" s="3" t="s">
        <v>141</v>
      </c>
      <c r="G30" s="6">
        <v>419</v>
      </c>
      <c r="H30" s="4" t="s">
        <v>14</v>
      </c>
      <c r="I30" s="5" t="s">
        <v>15</v>
      </c>
      <c r="J30" s="5" t="b">
        <f>IFERROR(VLOOKUP('Quote Scr'!$B30,Sheet1!$A$1:$B$35,2,FALSE), FALSE)</f>
        <v>1</v>
      </c>
    </row>
    <row r="31" spans="1:10" x14ac:dyDescent="0.2">
      <c r="A31" s="3" t="s">
        <v>29</v>
      </c>
      <c r="B31" s="3">
        <v>81389</v>
      </c>
      <c r="C31" s="3" t="s">
        <v>91</v>
      </c>
      <c r="D31" s="3">
        <v>95</v>
      </c>
      <c r="E31" s="3">
        <v>1000</v>
      </c>
      <c r="F31" s="3" t="s">
        <v>141</v>
      </c>
      <c r="G31" s="6">
        <v>568</v>
      </c>
      <c r="H31" s="4" t="s">
        <v>14</v>
      </c>
      <c r="I31" s="5" t="s">
        <v>15</v>
      </c>
      <c r="J31" s="5" t="b">
        <f>IFERROR(VLOOKUP('Quote Scr'!$B31,Sheet1!$A$1:$B$35,2,FALSE), FALSE)</f>
        <v>1</v>
      </c>
    </row>
    <row r="32" spans="1:10" x14ac:dyDescent="0.2">
      <c r="A32" s="3" t="s">
        <v>25</v>
      </c>
      <c r="B32" s="3">
        <v>62748</v>
      </c>
      <c r="C32" s="3" t="s">
        <v>87</v>
      </c>
      <c r="D32" s="3">
        <v>95</v>
      </c>
      <c r="E32" s="3">
        <v>1000</v>
      </c>
      <c r="F32" s="3" t="s">
        <v>141</v>
      </c>
      <c r="G32" s="6">
        <v>829</v>
      </c>
      <c r="H32" s="4" t="s">
        <v>14</v>
      </c>
      <c r="I32" s="5" t="s">
        <v>15</v>
      </c>
      <c r="J32" s="5" t="b">
        <f>IFERROR(VLOOKUP('Quote Scr'!$B32,Sheet1!$A$1:$B$35,2,FALSE), FALSE)</f>
        <v>1</v>
      </c>
    </row>
    <row r="33" spans="1:10" x14ac:dyDescent="0.2">
      <c r="A33" s="3" t="s">
        <v>17</v>
      </c>
      <c r="B33" s="3">
        <v>16256</v>
      </c>
      <c r="C33" s="3" t="s">
        <v>79</v>
      </c>
      <c r="D33" s="3">
        <v>95</v>
      </c>
      <c r="E33" s="3">
        <v>1000</v>
      </c>
      <c r="F33" s="3" t="s">
        <v>141</v>
      </c>
      <c r="G33" s="6">
        <v>925</v>
      </c>
      <c r="H33" s="4" t="s">
        <v>14</v>
      </c>
      <c r="I33" s="5" t="s">
        <v>15</v>
      </c>
      <c r="J33" s="5" t="b">
        <f>IFERROR(VLOOKUP('Quote Scr'!$B33,Sheet1!$A$1:$B$35,2,FALSE), FALSE)</f>
        <v>1</v>
      </c>
    </row>
    <row r="34" spans="1:10" x14ac:dyDescent="0.2">
      <c r="A34" s="3" t="s">
        <v>36</v>
      </c>
      <c r="B34" s="3">
        <v>110225</v>
      </c>
      <c r="C34" s="3" t="s">
        <v>98</v>
      </c>
      <c r="D34" s="3">
        <v>95</v>
      </c>
      <c r="E34" s="3">
        <v>1000</v>
      </c>
      <c r="F34" s="3" t="s">
        <v>141</v>
      </c>
      <c r="G34" s="6">
        <v>925</v>
      </c>
      <c r="H34" s="4" t="s">
        <v>14</v>
      </c>
      <c r="I34" s="5" t="s">
        <v>15</v>
      </c>
      <c r="J34" s="5" t="b">
        <f>IFERROR(VLOOKUP('Quote Scr'!$B34,Sheet1!$A$1:$B$35,2,FALSE), FALSE)</f>
        <v>0</v>
      </c>
    </row>
    <row r="35" spans="1:10" x14ac:dyDescent="0.2">
      <c r="A35" s="3" t="s">
        <v>30</v>
      </c>
      <c r="B35" s="3">
        <v>17599</v>
      </c>
      <c r="C35" s="3" t="s">
        <v>92</v>
      </c>
      <c r="D35" s="3">
        <v>95</v>
      </c>
      <c r="E35" s="3">
        <v>1000</v>
      </c>
      <c r="F35" s="3" t="s">
        <v>141</v>
      </c>
      <c r="G35" s="6">
        <v>1034</v>
      </c>
      <c r="H35" s="4" t="s">
        <v>14</v>
      </c>
      <c r="I35" s="5" t="s">
        <v>15</v>
      </c>
      <c r="J35" s="5" t="b">
        <f>IFERROR(VLOOKUP('Quote Scr'!$B35,Sheet1!$A$1:$B$35,2,FALSE), FALSE)</f>
        <v>1</v>
      </c>
    </row>
    <row r="36" spans="1:10" x14ac:dyDescent="0.2">
      <c r="A36" s="3" t="s">
        <v>26</v>
      </c>
      <c r="B36" s="3">
        <v>2243</v>
      </c>
      <c r="C36" s="3" t="s">
        <v>88</v>
      </c>
      <c r="D36" s="3">
        <v>95</v>
      </c>
      <c r="E36" s="3">
        <v>1000</v>
      </c>
      <c r="F36" s="3" t="s">
        <v>141</v>
      </c>
      <c r="G36" s="6">
        <v>1047</v>
      </c>
      <c r="H36" s="4" t="s">
        <v>14</v>
      </c>
      <c r="I36" s="5" t="s">
        <v>15</v>
      </c>
      <c r="J36" s="5" t="b">
        <f>IFERROR(VLOOKUP('Quote Scr'!$B36,Sheet1!$A$1:$B$35,2,FALSE), FALSE)</f>
        <v>1</v>
      </c>
    </row>
    <row r="37" spans="1:10" x14ac:dyDescent="0.2">
      <c r="A37" s="3" t="s">
        <v>18</v>
      </c>
      <c r="B37" s="3">
        <v>59956</v>
      </c>
      <c r="C37" s="3" t="s">
        <v>80</v>
      </c>
      <c r="D37" s="3">
        <v>95</v>
      </c>
      <c r="E37" s="3">
        <v>1000</v>
      </c>
      <c r="F37" s="3" t="s">
        <v>141</v>
      </c>
      <c r="G37" s="6">
        <v>1279</v>
      </c>
      <c r="H37" s="4" t="s">
        <v>14</v>
      </c>
      <c r="I37" s="5" t="s">
        <v>15</v>
      </c>
      <c r="J37" s="5" t="b">
        <f>IFERROR(VLOOKUP('Quote Scr'!$B37,Sheet1!$A$1:$B$35,2,FALSE), FALSE)</f>
        <v>1</v>
      </c>
    </row>
    <row r="38" spans="1:10" x14ac:dyDescent="0.2">
      <c r="A38" s="3" t="s">
        <v>22</v>
      </c>
      <c r="B38" s="3">
        <v>24780</v>
      </c>
      <c r="C38" s="3" t="s">
        <v>84</v>
      </c>
      <c r="D38" s="3">
        <v>95</v>
      </c>
      <c r="E38" s="3">
        <v>1000</v>
      </c>
      <c r="F38" s="3" t="s">
        <v>141</v>
      </c>
      <c r="G38" s="6">
        <v>1279</v>
      </c>
      <c r="H38" s="4" t="s">
        <v>14</v>
      </c>
      <c r="I38" s="5" t="s">
        <v>15</v>
      </c>
      <c r="J38" s="5" t="b">
        <f>IFERROR(VLOOKUP('Quote Scr'!$B38,Sheet1!$A$1:$B$35,2,FALSE), FALSE)</f>
        <v>1</v>
      </c>
    </row>
    <row r="39" spans="1:10" x14ac:dyDescent="0.2">
      <c r="A39" s="3" t="s">
        <v>53</v>
      </c>
      <c r="B39" s="3">
        <v>86</v>
      </c>
      <c r="C39" s="3" t="s">
        <v>115</v>
      </c>
      <c r="D39" s="3">
        <v>95</v>
      </c>
      <c r="E39" s="3">
        <v>1000</v>
      </c>
      <c r="F39" s="8" t="s">
        <v>9</v>
      </c>
      <c r="G39" s="6">
        <v>0</v>
      </c>
      <c r="H39" s="3" t="s">
        <v>13</v>
      </c>
      <c r="I39" s="5" t="s">
        <v>16</v>
      </c>
      <c r="J39" s="5" t="b">
        <f>IFERROR(VLOOKUP('Quote Scr'!$B39,Sheet1!$A$1:$B$35,2,FALSE), FALSE)</f>
        <v>0</v>
      </c>
    </row>
    <row r="40" spans="1:10" x14ac:dyDescent="0.2">
      <c r="A40" s="3" t="s">
        <v>54</v>
      </c>
      <c r="B40" s="3">
        <v>67029</v>
      </c>
      <c r="C40" s="3" t="s">
        <v>116</v>
      </c>
      <c r="D40" s="3">
        <v>95</v>
      </c>
      <c r="E40" s="3">
        <v>1000</v>
      </c>
      <c r="F40" s="8" t="s">
        <v>9</v>
      </c>
      <c r="G40" s="6">
        <v>0</v>
      </c>
      <c r="H40" s="3" t="s">
        <v>13</v>
      </c>
      <c r="I40" s="5" t="s">
        <v>16</v>
      </c>
      <c r="J40" s="5" t="b">
        <f>IFERROR(VLOOKUP('Quote Scr'!$B40,Sheet1!$A$1:$B$35,2,FALSE), FALSE)</f>
        <v>0</v>
      </c>
    </row>
    <row r="41" spans="1:10" x14ac:dyDescent="0.2">
      <c r="A41" s="3" t="s">
        <v>55</v>
      </c>
      <c r="B41" s="3">
        <v>67047</v>
      </c>
      <c r="C41" s="3" t="s">
        <v>117</v>
      </c>
      <c r="D41" s="3">
        <v>95</v>
      </c>
      <c r="E41" s="3">
        <v>1000</v>
      </c>
      <c r="F41" s="8" t="s">
        <v>9</v>
      </c>
      <c r="G41" s="6">
        <v>0</v>
      </c>
      <c r="H41" s="3" t="s">
        <v>13</v>
      </c>
      <c r="I41" s="5" t="s">
        <v>16</v>
      </c>
      <c r="J41" s="5" t="b">
        <f>IFERROR(VLOOKUP('Quote Scr'!$B41,Sheet1!$A$1:$B$35,2,FALSE), FALSE)</f>
        <v>0</v>
      </c>
    </row>
    <row r="42" spans="1:10" x14ac:dyDescent="0.2">
      <c r="A42" s="3" t="s">
        <v>56</v>
      </c>
      <c r="B42" s="3">
        <v>87460</v>
      </c>
      <c r="C42" s="3" t="s">
        <v>118</v>
      </c>
      <c r="D42" s="3">
        <v>95</v>
      </c>
      <c r="E42" s="3">
        <v>1000</v>
      </c>
      <c r="F42" s="8" t="s">
        <v>9</v>
      </c>
      <c r="G42" s="6">
        <v>0</v>
      </c>
      <c r="H42" s="3" t="s">
        <v>13</v>
      </c>
      <c r="I42" s="5" t="s">
        <v>16</v>
      </c>
      <c r="J42" s="5" t="b">
        <f>IFERROR(VLOOKUP('Quote Scr'!$B42,Sheet1!$A$1:$B$35,2,FALSE), FALSE)</f>
        <v>0</v>
      </c>
    </row>
    <row r="43" spans="1:10" x14ac:dyDescent="0.2">
      <c r="A43" s="3" t="s">
        <v>57</v>
      </c>
      <c r="B43" s="3">
        <v>59987</v>
      </c>
      <c r="C43" s="3" t="s">
        <v>119</v>
      </c>
      <c r="D43" s="3">
        <v>95</v>
      </c>
      <c r="E43" s="3">
        <v>1000</v>
      </c>
      <c r="F43" s="8" t="s">
        <v>9</v>
      </c>
      <c r="G43" s="6">
        <v>0</v>
      </c>
      <c r="H43" s="3" t="s">
        <v>13</v>
      </c>
      <c r="I43" s="5" t="s">
        <v>16</v>
      </c>
      <c r="J43" s="5" t="b">
        <f>IFERROR(VLOOKUP('Quote Scr'!$B43,Sheet1!$A$1:$B$35,2,FALSE), FALSE)</f>
        <v>0</v>
      </c>
    </row>
    <row r="44" spans="1:10" x14ac:dyDescent="0.2">
      <c r="A44" s="3" t="s">
        <v>58</v>
      </c>
      <c r="B44" s="3">
        <v>72819</v>
      </c>
      <c r="C44" s="3" t="s">
        <v>120</v>
      </c>
      <c r="D44" s="3">
        <v>95</v>
      </c>
      <c r="E44" s="3">
        <v>1000</v>
      </c>
      <c r="F44" s="8" t="s">
        <v>9</v>
      </c>
      <c r="G44" s="6">
        <v>0</v>
      </c>
      <c r="H44" s="3" t="s">
        <v>13</v>
      </c>
      <c r="I44" s="5" t="s">
        <v>16</v>
      </c>
      <c r="J44" s="5" t="b">
        <f>IFERROR(VLOOKUP('Quote Scr'!$B44,Sheet1!$A$1:$B$35,2,FALSE), FALSE)</f>
        <v>0</v>
      </c>
    </row>
    <row r="45" spans="1:10" x14ac:dyDescent="0.2">
      <c r="A45" s="3" t="s">
        <v>59</v>
      </c>
      <c r="B45" s="3">
        <v>81494</v>
      </c>
      <c r="C45" s="3" t="s">
        <v>121</v>
      </c>
      <c r="D45" s="3">
        <v>95</v>
      </c>
      <c r="E45" s="3">
        <v>1000</v>
      </c>
      <c r="F45" s="8" t="s">
        <v>9</v>
      </c>
      <c r="G45" s="6">
        <v>0</v>
      </c>
      <c r="H45" s="3" t="s">
        <v>13</v>
      </c>
      <c r="I45" s="5" t="s">
        <v>16</v>
      </c>
      <c r="J45" s="5" t="b">
        <f>IFERROR(VLOOKUP('Quote Scr'!$B45,Sheet1!$A$1:$B$35,2,FALSE), FALSE)</f>
        <v>0</v>
      </c>
    </row>
    <row r="46" spans="1:10" x14ac:dyDescent="0.2">
      <c r="A46" s="3" t="s">
        <v>60</v>
      </c>
      <c r="B46" s="3">
        <v>100507</v>
      </c>
      <c r="C46" s="3" t="s">
        <v>122</v>
      </c>
      <c r="D46" s="3">
        <v>95</v>
      </c>
      <c r="E46" s="3">
        <v>1000</v>
      </c>
      <c r="F46" s="8" t="s">
        <v>9</v>
      </c>
      <c r="G46" s="6">
        <v>0</v>
      </c>
      <c r="H46" s="3" t="s">
        <v>13</v>
      </c>
      <c r="I46" s="5" t="s">
        <v>16</v>
      </c>
      <c r="J46" s="5" t="b">
        <f>IFERROR(VLOOKUP('Quote Scr'!$B46,Sheet1!$A$1:$B$35,2,FALSE), FALSE)</f>
        <v>0</v>
      </c>
    </row>
    <row r="47" spans="1:10" x14ac:dyDescent="0.2">
      <c r="A47" s="3" t="s">
        <v>61</v>
      </c>
      <c r="B47" s="3">
        <v>40188</v>
      </c>
      <c r="C47" s="3" t="s">
        <v>123</v>
      </c>
      <c r="D47" s="3">
        <v>95</v>
      </c>
      <c r="E47" s="3">
        <v>1000</v>
      </c>
      <c r="F47" s="8" t="s">
        <v>9</v>
      </c>
      <c r="G47" s="6">
        <v>0</v>
      </c>
      <c r="H47" s="3" t="s">
        <v>13</v>
      </c>
      <c r="I47" s="5" t="s">
        <v>16</v>
      </c>
      <c r="J47" s="5" t="b">
        <f>IFERROR(VLOOKUP('Quote Scr'!$B47,Sheet1!$A$1:$B$35,2,FALSE), FALSE)</f>
        <v>0</v>
      </c>
    </row>
    <row r="48" spans="1:10" x14ac:dyDescent="0.2">
      <c r="A48" s="3" t="s">
        <v>62</v>
      </c>
      <c r="B48" s="3">
        <v>104005</v>
      </c>
      <c r="C48" s="3" t="s">
        <v>124</v>
      </c>
      <c r="D48" s="3">
        <v>95</v>
      </c>
      <c r="E48" s="3">
        <v>1000</v>
      </c>
      <c r="F48" s="8" t="s">
        <v>9</v>
      </c>
      <c r="G48" s="6">
        <v>0</v>
      </c>
      <c r="H48" s="3" t="s">
        <v>13</v>
      </c>
      <c r="I48" s="5" t="s">
        <v>16</v>
      </c>
      <c r="J48" s="5" t="b">
        <f>IFERROR(VLOOKUP('Quote Scr'!$B48,Sheet1!$A$1:$B$35,2,FALSE), FALSE)</f>
        <v>0</v>
      </c>
    </row>
    <row r="49" spans="1:10" x14ac:dyDescent="0.2">
      <c r="A49" s="3" t="s">
        <v>63</v>
      </c>
      <c r="B49" s="3">
        <v>108076</v>
      </c>
      <c r="C49" s="3" t="s">
        <v>125</v>
      </c>
      <c r="D49" s="3">
        <v>95</v>
      </c>
      <c r="E49" s="3">
        <v>1000</v>
      </c>
      <c r="F49" s="8" t="s">
        <v>9</v>
      </c>
      <c r="G49" s="6">
        <v>0</v>
      </c>
      <c r="H49" s="3" t="s">
        <v>13</v>
      </c>
      <c r="I49" s="5" t="s">
        <v>16</v>
      </c>
      <c r="J49" s="5" t="b">
        <f>IFERROR(VLOOKUP('Quote Scr'!$B49,Sheet1!$A$1:$B$35,2,FALSE), FALSE)</f>
        <v>0</v>
      </c>
    </row>
    <row r="50" spans="1:10" x14ac:dyDescent="0.2">
      <c r="A50" s="3" t="s">
        <v>64</v>
      </c>
      <c r="B50" s="3">
        <v>110224</v>
      </c>
      <c r="C50" s="3" t="s">
        <v>126</v>
      </c>
      <c r="D50" s="3">
        <v>95</v>
      </c>
      <c r="E50" s="3">
        <v>1000</v>
      </c>
      <c r="F50" s="8" t="s">
        <v>9</v>
      </c>
      <c r="G50" s="6">
        <v>0</v>
      </c>
      <c r="H50" s="3" t="s">
        <v>13</v>
      </c>
      <c r="I50" s="5" t="s">
        <v>16</v>
      </c>
      <c r="J50" s="5" t="b">
        <f>IFERROR(VLOOKUP('Quote Scr'!$B50,Sheet1!$A$1:$B$35,2,FALSE), FALSE)</f>
        <v>0</v>
      </c>
    </row>
    <row r="51" spans="1:10" x14ac:dyDescent="0.2">
      <c r="A51" s="3" t="s">
        <v>65</v>
      </c>
      <c r="B51" s="3">
        <v>110227</v>
      </c>
      <c r="C51" s="3" t="s">
        <v>127</v>
      </c>
      <c r="D51" s="3">
        <v>95</v>
      </c>
      <c r="E51" s="3">
        <v>1000</v>
      </c>
      <c r="F51" s="8" t="s">
        <v>9</v>
      </c>
      <c r="G51" s="6">
        <v>0</v>
      </c>
      <c r="H51" s="3" t="s">
        <v>13</v>
      </c>
      <c r="I51" s="5" t="s">
        <v>16</v>
      </c>
      <c r="J51" s="5" t="b">
        <f>IFERROR(VLOOKUP('Quote Scr'!$B51,Sheet1!$A$1:$B$35,2,FALSE), FALSE)</f>
        <v>0</v>
      </c>
    </row>
    <row r="52" spans="1:10" x14ac:dyDescent="0.2">
      <c r="A52" s="3" t="s">
        <v>66</v>
      </c>
      <c r="B52" s="3">
        <v>110233</v>
      </c>
      <c r="C52" s="3" t="s">
        <v>128</v>
      </c>
      <c r="D52" s="3">
        <v>95</v>
      </c>
      <c r="E52" s="3">
        <v>1000</v>
      </c>
      <c r="F52" s="8" t="s">
        <v>9</v>
      </c>
      <c r="G52" s="6">
        <v>0</v>
      </c>
      <c r="H52" s="3" t="s">
        <v>13</v>
      </c>
      <c r="I52" s="5" t="s">
        <v>16</v>
      </c>
      <c r="J52" s="5" t="b">
        <f>IFERROR(VLOOKUP('Quote Scr'!$B52,Sheet1!$A$1:$B$35,2,FALSE), FALSE)</f>
        <v>0</v>
      </c>
    </row>
    <row r="53" spans="1:10" x14ac:dyDescent="0.2">
      <c r="A53" s="3" t="s">
        <v>67</v>
      </c>
      <c r="B53" s="3">
        <v>110237</v>
      </c>
      <c r="C53" s="3" t="s">
        <v>129</v>
      </c>
      <c r="D53" s="3">
        <v>95</v>
      </c>
      <c r="E53" s="3">
        <v>1000</v>
      </c>
      <c r="F53" s="8" t="s">
        <v>9</v>
      </c>
      <c r="G53" s="6">
        <v>0</v>
      </c>
      <c r="H53" s="3" t="s">
        <v>13</v>
      </c>
      <c r="I53" s="5" t="s">
        <v>16</v>
      </c>
      <c r="J53" s="5" t="b">
        <f>IFERROR(VLOOKUP('Quote Scr'!$B53,Sheet1!$A$1:$B$35,2,FALSE), FALSE)</f>
        <v>0</v>
      </c>
    </row>
    <row r="54" spans="1:10" x14ac:dyDescent="0.2">
      <c r="A54" s="3" t="s">
        <v>68</v>
      </c>
      <c r="B54" s="3">
        <v>110241</v>
      </c>
      <c r="C54" s="3" t="s">
        <v>130</v>
      </c>
      <c r="D54" s="3">
        <v>95</v>
      </c>
      <c r="E54" s="3">
        <v>1000</v>
      </c>
      <c r="F54" s="8" t="s">
        <v>9</v>
      </c>
      <c r="G54" s="6">
        <v>0</v>
      </c>
      <c r="H54" s="3" t="s">
        <v>13</v>
      </c>
      <c r="I54" s="5" t="s">
        <v>16</v>
      </c>
      <c r="J54" s="5" t="b">
        <f>IFERROR(VLOOKUP('Quote Scr'!$B54,Sheet1!$A$1:$B$35,2,FALSE), FALSE)</f>
        <v>0</v>
      </c>
    </row>
    <row r="55" spans="1:10" x14ac:dyDescent="0.2">
      <c r="A55" s="3" t="s">
        <v>69</v>
      </c>
      <c r="B55" s="3">
        <v>110245</v>
      </c>
      <c r="C55" s="3" t="s">
        <v>131</v>
      </c>
      <c r="D55" s="3">
        <v>95</v>
      </c>
      <c r="E55" s="3">
        <v>1000</v>
      </c>
      <c r="F55" s="8" t="s">
        <v>9</v>
      </c>
      <c r="G55" s="6">
        <v>0</v>
      </c>
      <c r="H55" s="3" t="s">
        <v>13</v>
      </c>
      <c r="I55" s="5" t="s">
        <v>16</v>
      </c>
      <c r="J55" s="5" t="b">
        <f>IFERROR(VLOOKUP('Quote Scr'!$B55,Sheet1!$A$1:$B$35,2,FALSE), FALSE)</f>
        <v>0</v>
      </c>
    </row>
    <row r="56" spans="1:10" x14ac:dyDescent="0.2">
      <c r="A56" s="3" t="s">
        <v>70</v>
      </c>
      <c r="B56" s="3">
        <v>110249</v>
      </c>
      <c r="C56" s="3" t="s">
        <v>132</v>
      </c>
      <c r="D56" s="3">
        <v>95</v>
      </c>
      <c r="E56" s="3">
        <v>1000</v>
      </c>
      <c r="F56" s="8" t="s">
        <v>9</v>
      </c>
      <c r="G56" s="6">
        <v>0</v>
      </c>
      <c r="H56" s="3" t="s">
        <v>13</v>
      </c>
      <c r="I56" s="5" t="s">
        <v>16</v>
      </c>
      <c r="J56" s="5" t="b">
        <f>IFERROR(VLOOKUP('Quote Scr'!$B56,Sheet1!$A$1:$B$35,2,FALSE), FALSE)</f>
        <v>0</v>
      </c>
    </row>
    <row r="57" spans="1:10" x14ac:dyDescent="0.2">
      <c r="A57" s="3" t="s">
        <v>71</v>
      </c>
      <c r="B57" s="3">
        <v>110306</v>
      </c>
      <c r="C57" s="3" t="s">
        <v>133</v>
      </c>
      <c r="D57" s="3">
        <v>95</v>
      </c>
      <c r="E57" s="3">
        <v>1000</v>
      </c>
      <c r="F57" s="8" t="s">
        <v>9</v>
      </c>
      <c r="G57" s="6">
        <v>0</v>
      </c>
      <c r="H57" s="3" t="s">
        <v>13</v>
      </c>
      <c r="I57" s="5" t="s">
        <v>16</v>
      </c>
      <c r="J57" s="5" t="b">
        <f>IFERROR(VLOOKUP('Quote Scr'!$B57,Sheet1!$A$1:$B$35,2,FALSE), FALSE)</f>
        <v>0</v>
      </c>
    </row>
    <row r="58" spans="1:10" x14ac:dyDescent="0.2">
      <c r="A58" s="3" t="s">
        <v>72</v>
      </c>
      <c r="B58" s="3">
        <v>110328</v>
      </c>
      <c r="C58" s="3" t="s">
        <v>134</v>
      </c>
      <c r="D58" s="3">
        <v>95</v>
      </c>
      <c r="E58" s="3">
        <v>1000</v>
      </c>
      <c r="F58" s="8" t="s">
        <v>9</v>
      </c>
      <c r="G58" s="6">
        <v>0</v>
      </c>
      <c r="H58" s="3" t="s">
        <v>13</v>
      </c>
      <c r="I58" s="5" t="s">
        <v>16</v>
      </c>
      <c r="J58" s="5" t="b">
        <f>IFERROR(VLOOKUP('Quote Scr'!$B58,Sheet1!$A$1:$B$35,2,FALSE), FALSE)</f>
        <v>0</v>
      </c>
    </row>
    <row r="59" spans="1:10" x14ac:dyDescent="0.2">
      <c r="A59" s="3" t="s">
        <v>73</v>
      </c>
      <c r="B59" s="3">
        <v>110332</v>
      </c>
      <c r="C59" s="3" t="s">
        <v>135</v>
      </c>
      <c r="D59" s="3">
        <v>95</v>
      </c>
      <c r="E59" s="3">
        <v>1000</v>
      </c>
      <c r="F59" s="8" t="s">
        <v>9</v>
      </c>
      <c r="G59" s="6">
        <v>0</v>
      </c>
      <c r="H59" s="3" t="s">
        <v>13</v>
      </c>
      <c r="I59" s="5" t="s">
        <v>16</v>
      </c>
      <c r="J59" s="5" t="b">
        <f>IFERROR(VLOOKUP('Quote Scr'!$B59,Sheet1!$A$1:$B$35,2,FALSE), FALSE)</f>
        <v>0</v>
      </c>
    </row>
    <row r="60" spans="1:10" x14ac:dyDescent="0.2">
      <c r="A60" s="3" t="s">
        <v>74</v>
      </c>
      <c r="B60" s="3">
        <v>110336</v>
      </c>
      <c r="C60" s="3" t="s">
        <v>136</v>
      </c>
      <c r="D60" s="3">
        <v>95</v>
      </c>
      <c r="E60" s="3">
        <v>1000</v>
      </c>
      <c r="F60" s="8" t="s">
        <v>9</v>
      </c>
      <c r="G60" s="6">
        <v>0</v>
      </c>
      <c r="H60" s="3" t="s">
        <v>13</v>
      </c>
      <c r="I60" s="5" t="s">
        <v>16</v>
      </c>
      <c r="J60" s="5" t="b">
        <f>IFERROR(VLOOKUP('Quote Scr'!$B60,Sheet1!$A$1:$B$35,2,FALSE), FALSE)</f>
        <v>0</v>
      </c>
    </row>
    <row r="61" spans="1:10" x14ac:dyDescent="0.2">
      <c r="A61" s="3" t="s">
        <v>76</v>
      </c>
      <c r="B61" s="3">
        <v>29560</v>
      </c>
      <c r="C61" s="3" t="s">
        <v>138</v>
      </c>
      <c r="D61" s="3">
        <v>95</v>
      </c>
      <c r="E61" s="3">
        <v>1000</v>
      </c>
      <c r="F61" s="8" t="s">
        <v>9</v>
      </c>
      <c r="G61" s="6">
        <v>0</v>
      </c>
      <c r="H61" s="3" t="s">
        <v>13</v>
      </c>
      <c r="I61" s="5" t="s">
        <v>16</v>
      </c>
      <c r="J61" s="5" t="b">
        <f>IFERROR(VLOOKUP('Quote Scr'!$B61,Sheet1!$A$1:$B$35,2,FALSE), FALSE)</f>
        <v>0</v>
      </c>
    </row>
    <row r="62" spans="1:10" x14ac:dyDescent="0.2">
      <c r="A62" s="3" t="s">
        <v>77</v>
      </c>
      <c r="B62" s="3">
        <v>59952</v>
      </c>
      <c r="C62" s="3" t="s">
        <v>139</v>
      </c>
      <c r="D62" s="3">
        <v>95</v>
      </c>
      <c r="E62" s="3">
        <v>1000</v>
      </c>
      <c r="F62" s="8" t="s">
        <v>9</v>
      </c>
      <c r="G62" s="6">
        <v>0</v>
      </c>
      <c r="H62" s="3" t="s">
        <v>13</v>
      </c>
      <c r="I62" s="5" t="s">
        <v>16</v>
      </c>
      <c r="J62" s="5" t="b">
        <f>IFERROR(VLOOKUP('Quote Scr'!$B62,Sheet1!$A$1:$B$35,2,FALSE), FALSE)</f>
        <v>0</v>
      </c>
    </row>
    <row r="63" spans="1:10" x14ac:dyDescent="0.2">
      <c r="A63" s="3" t="s">
        <v>78</v>
      </c>
      <c r="B63" s="3">
        <v>98493</v>
      </c>
      <c r="C63" s="3" t="s">
        <v>140</v>
      </c>
      <c r="D63" s="3">
        <v>95</v>
      </c>
      <c r="E63" s="3">
        <v>1000</v>
      </c>
      <c r="F63" s="8" t="s">
        <v>9</v>
      </c>
      <c r="G63" s="6">
        <v>0</v>
      </c>
      <c r="H63" s="3" t="s">
        <v>13</v>
      </c>
      <c r="I63" s="5" t="s">
        <v>16</v>
      </c>
      <c r="J63" s="5" t="b">
        <f>IFERROR(VLOOKUP('Quote Scr'!$B63,Sheet1!$A$1:$B$35,2,FALSE), FALSE)</f>
        <v>0</v>
      </c>
    </row>
    <row r="64" spans="1:10" x14ac:dyDescent="0.2">
      <c r="G64" s="5"/>
    </row>
    <row r="65" spans="6:10" x14ac:dyDescent="0.2">
      <c r="F65" s="6" t="s">
        <v>5</v>
      </c>
      <c r="G65" s="9">
        <f>SUM(G2:G63)</f>
        <v>10137</v>
      </c>
      <c r="I65" s="5" t="s">
        <v>143</v>
      </c>
      <c r="J65" s="11">
        <f>SUMIF($J$2:$J$38,TRUE,$G$2:$G$38)</f>
        <v>8956</v>
      </c>
    </row>
    <row r="66" spans="6:10" x14ac:dyDescent="0.2">
      <c r="F66" s="6" t="s">
        <v>6</v>
      </c>
      <c r="G66" s="9">
        <v>0</v>
      </c>
      <c r="I66" s="6" t="s">
        <v>6</v>
      </c>
      <c r="J66" s="9">
        <v>0</v>
      </c>
    </row>
    <row r="67" spans="6:10" x14ac:dyDescent="0.2">
      <c r="F67" s="6" t="s">
        <v>8</v>
      </c>
      <c r="G67" s="9">
        <v>60</v>
      </c>
      <c r="I67" s="6" t="s">
        <v>8</v>
      </c>
      <c r="J67" s="9">
        <v>60</v>
      </c>
    </row>
    <row r="68" spans="6:10" x14ac:dyDescent="0.2">
      <c r="F68" s="7" t="s">
        <v>7</v>
      </c>
      <c r="G68" s="10">
        <f>SUM(G65:G67)</f>
        <v>10197</v>
      </c>
      <c r="I68" s="7" t="s">
        <v>7</v>
      </c>
      <c r="J68" s="10">
        <f>SUM(J65:J67)</f>
        <v>9016</v>
      </c>
    </row>
  </sheetData>
  <sortState xmlns:xlrd2="http://schemas.microsoft.com/office/spreadsheetml/2017/richdata2" ref="A2:H63">
    <sortCondition ref="H2:H63"/>
    <sortCondition ref="G2:G63"/>
  </sortState>
  <phoneticPr fontId="0" type="noConversion"/>
  <conditionalFormatting sqref="J1:J65 J69:J1048576">
    <cfRule type="containsText" dxfId="1" priority="2" operator="containsText" text="FALSE">
      <formula>NOT(ISERROR(SEARCH("FALSE",J1)))</formula>
    </cfRule>
  </conditionalFormatting>
  <conditionalFormatting sqref="A1:A1048576">
    <cfRule type="containsText" dxfId="0" priority="1" operator="containsText" text=".">
      <formula>NOT(ISERROR(SEARCH(".",A1)))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5956-272D-5F46-8F50-9CC3EB382371}">
  <dimension ref="A1:B35"/>
  <sheetViews>
    <sheetView workbookViewId="0">
      <selection activeCell="H22" sqref="H21:H22"/>
    </sheetView>
  </sheetViews>
  <sheetFormatPr baseColWidth="10" defaultRowHeight="13" x14ac:dyDescent="0.15"/>
  <sheetData>
    <row r="1" spans="1:2" x14ac:dyDescent="0.15">
      <c r="A1">
        <v>85</v>
      </c>
      <c r="B1" t="b">
        <v>1</v>
      </c>
    </row>
    <row r="2" spans="1:2" x14ac:dyDescent="0.15">
      <c r="A2">
        <v>89</v>
      </c>
      <c r="B2" t="b">
        <v>1</v>
      </c>
    </row>
    <row r="3" spans="1:2" x14ac:dyDescent="0.15">
      <c r="A3">
        <v>2162</v>
      </c>
      <c r="B3" t="b">
        <v>1</v>
      </c>
    </row>
    <row r="4" spans="1:2" x14ac:dyDescent="0.15">
      <c r="A4">
        <v>2180</v>
      </c>
      <c r="B4" t="b">
        <v>1</v>
      </c>
    </row>
    <row r="5" spans="1:2" x14ac:dyDescent="0.15">
      <c r="A5">
        <v>2243</v>
      </c>
      <c r="B5" t="b">
        <v>1</v>
      </c>
    </row>
    <row r="6" spans="1:2" x14ac:dyDescent="0.15">
      <c r="A6">
        <v>2255</v>
      </c>
      <c r="B6" t="b">
        <v>1</v>
      </c>
    </row>
    <row r="7" spans="1:2" x14ac:dyDescent="0.15">
      <c r="A7">
        <v>2259</v>
      </c>
      <c r="B7" t="b">
        <v>1</v>
      </c>
    </row>
    <row r="8" spans="1:2" x14ac:dyDescent="0.15">
      <c r="A8">
        <v>4625</v>
      </c>
      <c r="B8" t="b">
        <v>1</v>
      </c>
    </row>
    <row r="9" spans="1:2" x14ac:dyDescent="0.15">
      <c r="A9">
        <v>12812</v>
      </c>
      <c r="B9" t="b">
        <v>1</v>
      </c>
    </row>
    <row r="10" spans="1:2" x14ac:dyDescent="0.15">
      <c r="A10">
        <v>16256</v>
      </c>
      <c r="B10" t="b">
        <v>1</v>
      </c>
    </row>
    <row r="11" spans="1:2" x14ac:dyDescent="0.15">
      <c r="A11">
        <v>16258</v>
      </c>
      <c r="B11" t="b">
        <v>1</v>
      </c>
    </row>
    <row r="12" spans="1:2" x14ac:dyDescent="0.15">
      <c r="A12">
        <v>16894</v>
      </c>
      <c r="B12" t="b">
        <v>1</v>
      </c>
    </row>
    <row r="13" spans="1:2" x14ac:dyDescent="0.15">
      <c r="A13">
        <v>17473</v>
      </c>
      <c r="B13" t="b">
        <v>1</v>
      </c>
    </row>
    <row r="14" spans="1:2" x14ac:dyDescent="0.15">
      <c r="A14">
        <v>17488</v>
      </c>
      <c r="B14" t="b">
        <v>1</v>
      </c>
    </row>
    <row r="15" spans="1:2" x14ac:dyDescent="0.15">
      <c r="A15">
        <v>17491</v>
      </c>
      <c r="B15" t="b">
        <v>1</v>
      </c>
    </row>
    <row r="16" spans="1:2" x14ac:dyDescent="0.15">
      <c r="A16">
        <v>17502</v>
      </c>
      <c r="B16" t="b">
        <v>1</v>
      </c>
    </row>
    <row r="17" spans="1:2" x14ac:dyDescent="0.15">
      <c r="A17">
        <v>17513</v>
      </c>
      <c r="B17" t="b">
        <v>1</v>
      </c>
    </row>
    <row r="18" spans="1:2" x14ac:dyDescent="0.15">
      <c r="A18">
        <v>17599</v>
      </c>
      <c r="B18" t="b">
        <v>1</v>
      </c>
    </row>
    <row r="19" spans="1:2" x14ac:dyDescent="0.15">
      <c r="A19">
        <v>21205</v>
      </c>
      <c r="B19" t="b">
        <v>1</v>
      </c>
    </row>
    <row r="20" spans="1:2" x14ac:dyDescent="0.15">
      <c r="A20">
        <v>21249</v>
      </c>
      <c r="B20" t="b">
        <v>1</v>
      </c>
    </row>
    <row r="21" spans="1:2" x14ac:dyDescent="0.15">
      <c r="A21">
        <v>24769</v>
      </c>
      <c r="B21" t="b">
        <v>1</v>
      </c>
    </row>
    <row r="22" spans="1:2" x14ac:dyDescent="0.15">
      <c r="A22">
        <v>24780</v>
      </c>
      <c r="B22" t="b">
        <v>1</v>
      </c>
    </row>
    <row r="23" spans="1:2" x14ac:dyDescent="0.15">
      <c r="A23">
        <v>59956</v>
      </c>
      <c r="B23" t="b">
        <v>1</v>
      </c>
    </row>
    <row r="24" spans="1:2" x14ac:dyDescent="0.15">
      <c r="A24">
        <v>62735</v>
      </c>
      <c r="B24" t="b">
        <v>1</v>
      </c>
    </row>
    <row r="25" spans="1:2" x14ac:dyDescent="0.15">
      <c r="A25">
        <v>62748</v>
      </c>
      <c r="B25" t="b">
        <v>1</v>
      </c>
    </row>
    <row r="26" spans="1:2" x14ac:dyDescent="0.15">
      <c r="A26">
        <v>66987</v>
      </c>
      <c r="B26" t="b">
        <v>1</v>
      </c>
    </row>
    <row r="27" spans="1:2" x14ac:dyDescent="0.15">
      <c r="A27">
        <v>67033</v>
      </c>
      <c r="B27" t="b">
        <v>1</v>
      </c>
    </row>
    <row r="28" spans="1:2" x14ac:dyDescent="0.15">
      <c r="A28">
        <v>81389</v>
      </c>
      <c r="B28" t="b">
        <v>1</v>
      </c>
    </row>
    <row r="29" spans="1:2" x14ac:dyDescent="0.15">
      <c r="A29">
        <v>86382</v>
      </c>
      <c r="B29" t="b">
        <v>1</v>
      </c>
    </row>
    <row r="30" spans="1:2" x14ac:dyDescent="0.15">
      <c r="A30">
        <v>92454</v>
      </c>
      <c r="B30" t="b">
        <v>1</v>
      </c>
    </row>
    <row r="31" spans="1:2" x14ac:dyDescent="0.15">
      <c r="A31">
        <v>110229</v>
      </c>
      <c r="B31" t="b">
        <v>1</v>
      </c>
    </row>
    <row r="32" spans="1:2" x14ac:dyDescent="0.15">
      <c r="A32">
        <v>110253</v>
      </c>
      <c r="B32" t="b">
        <v>1</v>
      </c>
    </row>
    <row r="33" spans="1:2" x14ac:dyDescent="0.15">
      <c r="A33">
        <v>110293</v>
      </c>
      <c r="B33" t="b">
        <v>1</v>
      </c>
    </row>
    <row r="34" spans="1:2" x14ac:dyDescent="0.15">
      <c r="A34">
        <v>110297</v>
      </c>
      <c r="B34" t="b">
        <v>1</v>
      </c>
    </row>
    <row r="35" spans="1:2" x14ac:dyDescent="0.15">
      <c r="A35">
        <v>110301</v>
      </c>
      <c r="B35" t="b">
        <v>1</v>
      </c>
    </row>
  </sheetData>
  <sortState xmlns:xlrd2="http://schemas.microsoft.com/office/spreadsheetml/2017/richdata2" ref="A1:A35">
    <sortCondition ref="A1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 Scr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Winokan, Max S Dr (PG/R - Maths &amp; Physics)</cp:lastModifiedBy>
  <dcterms:created xsi:type="dcterms:W3CDTF">1996-10-08T23:32:33Z</dcterms:created>
  <dcterms:modified xsi:type="dcterms:W3CDTF">2024-05-29T08:10:59Z</dcterms:modified>
</cp:coreProperties>
</file>