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w/Desktop/"/>
    </mc:Choice>
  </mc:AlternateContent>
  <xr:revisionPtr revIDLastSave="0" documentId="13_ncr:1_{9E26AA5D-8CFE-5948-9854-E4B262E38F80}" xr6:coauthVersionLast="36" xr6:coauthVersionMax="36" xr10:uidLastSave="{00000000-0000-0000-0000-000000000000}"/>
  <bookViews>
    <workbookView xWindow="3060" yWindow="460" windowWidth="21560" windowHeight="17440" xr2:uid="{7A00CEE8-06CB-B742-89E6-3F9BEF5A3586}"/>
  </bookViews>
  <sheets>
    <sheet name="Sheet1" sheetId="1" r:id="rId1"/>
  </sheets>
  <calcPr calcId="1790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A30" i="1"/>
  <c r="A33" i="1"/>
  <c r="E26" i="1"/>
  <c r="H11" i="1" s="1"/>
  <c r="J11" i="1" s="1"/>
  <c r="C10" i="1"/>
  <c r="F26" i="1"/>
  <c r="I15" i="1" s="1"/>
  <c r="K15" i="1" s="1"/>
  <c r="H18" i="1" l="1"/>
  <c r="J18" i="1" s="1"/>
  <c r="I16" i="1"/>
  <c r="K16" i="1" s="1"/>
  <c r="H17" i="1"/>
  <c r="J17" i="1" s="1"/>
  <c r="H16" i="1"/>
  <c r="J16" i="1" s="1"/>
  <c r="I22" i="1"/>
  <c r="K22" i="1" s="1"/>
  <c r="H23" i="1"/>
  <c r="J23" i="1" s="1"/>
  <c r="H15" i="1"/>
  <c r="J15" i="1" s="1"/>
  <c r="I21" i="1"/>
  <c r="K21" i="1" s="1"/>
  <c r="I13" i="1"/>
  <c r="K13" i="1" s="1"/>
  <c r="H22" i="1"/>
  <c r="J22" i="1" s="1"/>
  <c r="H14" i="1"/>
  <c r="J14" i="1" s="1"/>
  <c r="I20" i="1"/>
  <c r="K20" i="1" s="1"/>
  <c r="I12" i="1"/>
  <c r="K12" i="1" s="1"/>
  <c r="I10" i="1"/>
  <c r="K10" i="1" s="1"/>
  <c r="H10" i="1"/>
  <c r="J10" i="1" s="1"/>
  <c r="I14" i="1"/>
  <c r="K14" i="1" s="1"/>
  <c r="H21" i="1"/>
  <c r="J21" i="1" s="1"/>
  <c r="H13" i="1"/>
  <c r="J13" i="1" s="1"/>
  <c r="I19" i="1"/>
  <c r="K19" i="1" s="1"/>
  <c r="I11" i="1"/>
  <c r="K11" i="1" s="1"/>
  <c r="H20" i="1"/>
  <c r="J20" i="1" s="1"/>
  <c r="H12" i="1"/>
  <c r="J12" i="1" s="1"/>
  <c r="I18" i="1"/>
  <c r="K18" i="1" s="1"/>
  <c r="H19" i="1"/>
  <c r="J19" i="1" s="1"/>
  <c r="I17" i="1"/>
  <c r="K17" i="1" s="1"/>
  <c r="I23" i="1"/>
  <c r="K23" i="1" s="1"/>
  <c r="K24" i="1" l="1"/>
</calcChain>
</file>

<file path=xl/sharedStrings.xml><?xml version="1.0" encoding="utf-8"?>
<sst xmlns="http://schemas.openxmlformats.org/spreadsheetml/2006/main" count="34" uniqueCount="20">
  <si>
    <t>SSE</t>
  </si>
  <si>
    <t>Standard Error</t>
  </si>
  <si>
    <t>df = n - 2</t>
  </si>
  <si>
    <t>SST</t>
  </si>
  <si>
    <t>SEX</t>
  </si>
  <si>
    <t>M</t>
  </si>
  <si>
    <t>SIZE (x)</t>
  </si>
  <si>
    <t>HEIGHT (y)</t>
  </si>
  <si>
    <t>x - avg(x)</t>
  </si>
  <si>
    <t>y -avg(y)</t>
  </si>
  <si>
    <t>(x - avg(x))^2</t>
  </si>
  <si>
    <t>(y - avg(y))^2</t>
  </si>
  <si>
    <t>Avg(x) =</t>
  </si>
  <si>
    <t>Avg(y) =</t>
  </si>
  <si>
    <t>&lt;&lt;&lt;&lt; SST</t>
  </si>
  <si>
    <t>r^2 = 1 - (SSE/SST)</t>
  </si>
  <si>
    <t>Regression Equation</t>
  </si>
  <si>
    <t>y^ = 61.67176 + 0.89313x</t>
  </si>
  <si>
    <t>Point Estimate for Male size 10.5</t>
  </si>
  <si>
    <t>Predicted Height when x = 10.5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</si>
</sst>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A7EF0-E3D3-0B49-8537-573EAFFAFE50}">
  <dimension ref="A1:L33"/>
  <sheetViews>
    <sheetView tabSelected="1" zoomScale="99" workbookViewId="0">
      <selection activeCell="E19" sqref="E19"/>
    </sheetView>
  </sheetViews>
  <sheetFormatPr baseColWidth="10" defaultRowHeight="16" x14ac:dyDescent="0.2"/>
  <cols>
    <col min="1" max="1" width="27.83203125" style="3" customWidth="1"/>
    <col min="2" max="2" width="12.83203125" style="3" customWidth="1"/>
    <col min="3" max="3" width="18.1640625" style="3" customWidth="1"/>
    <col min="4" max="4" width="18.1640625" style="11" customWidth="1"/>
    <col min="5" max="5" width="10.83203125" style="13"/>
    <col min="6" max="9" width="10.83203125" style="4"/>
    <col min="10" max="10" width="13.6640625" style="4" customWidth="1"/>
    <col min="11" max="11" width="14.33203125" style="4" customWidth="1"/>
    <col min="12" max="16384" width="10.83203125" style="4"/>
  </cols>
  <sheetData>
    <row r="1" spans="1:11" s="2" customFormat="1" x14ac:dyDescent="0.2">
      <c r="A1" s="1" t="s">
        <v>16</v>
      </c>
      <c r="B1" s="1"/>
      <c r="C1" s="1"/>
      <c r="D1" s="1"/>
      <c r="E1" s="12"/>
    </row>
    <row r="2" spans="1:11" x14ac:dyDescent="0.2">
      <c r="A2" s="3" t="s">
        <v>17</v>
      </c>
    </row>
    <row r="5" spans="1:11" s="2" customFormat="1" x14ac:dyDescent="0.2">
      <c r="A5" s="1" t="s">
        <v>0</v>
      </c>
      <c r="B5" s="1" t="s">
        <v>2</v>
      </c>
      <c r="C5" s="1" t="s">
        <v>1</v>
      </c>
      <c r="D5" s="1"/>
      <c r="E5" s="12"/>
    </row>
    <row r="6" spans="1:11" x14ac:dyDescent="0.2">
      <c r="A6" s="3">
        <v>55.706110000000002</v>
      </c>
      <c r="B6" s="3">
        <v>12</v>
      </c>
      <c r="C6" s="3">
        <f>SQRT(A6/B6)</f>
        <v>2.1545709162924607</v>
      </c>
    </row>
    <row r="9" spans="1:11" s="2" customFormat="1" x14ac:dyDescent="0.2">
      <c r="A9" s="1" t="s">
        <v>0</v>
      </c>
      <c r="B9" s="9" t="s">
        <v>3</v>
      </c>
      <c r="C9" s="1" t="s">
        <v>15</v>
      </c>
      <c r="D9" s="1"/>
      <c r="E9" s="7" t="s">
        <v>6</v>
      </c>
      <c r="F9" s="7" t="s">
        <v>7</v>
      </c>
      <c r="G9" s="7" t="s">
        <v>4</v>
      </c>
      <c r="H9" s="2" t="s">
        <v>8</v>
      </c>
      <c r="I9" s="2" t="s">
        <v>9</v>
      </c>
      <c r="J9" s="2" t="s">
        <v>10</v>
      </c>
      <c r="K9" s="2" t="s">
        <v>11</v>
      </c>
    </row>
    <row r="10" spans="1:11" x14ac:dyDescent="0.2">
      <c r="A10" s="3">
        <v>55.706110000000002</v>
      </c>
      <c r="B10" s="3">
        <v>76.232142859999996</v>
      </c>
      <c r="C10" s="10">
        <f xml:space="preserve"> 1 - ((A10)/(B10))</f>
        <v>0.26925693139304718</v>
      </c>
      <c r="E10" s="6">
        <v>10.5</v>
      </c>
      <c r="F10" s="6">
        <v>70</v>
      </c>
      <c r="G10" s="5" t="s">
        <v>5</v>
      </c>
      <c r="H10" s="4">
        <f xml:space="preserve"> E10 - $E$26</f>
        <v>-0.46428571428571352</v>
      </c>
      <c r="I10" s="4">
        <f xml:space="preserve"> F10 - $F$26</f>
        <v>-1.4642857142857082</v>
      </c>
      <c r="J10" s="4">
        <f xml:space="preserve"> (H10)^2</f>
        <v>0.2155612244897952</v>
      </c>
      <c r="K10" s="4">
        <f xml:space="preserve"> (I10)^2</f>
        <v>2.1441326530612068</v>
      </c>
    </row>
    <row r="11" spans="1:11" x14ac:dyDescent="0.2">
      <c r="E11" s="6">
        <v>13</v>
      </c>
      <c r="F11" s="6">
        <v>72</v>
      </c>
      <c r="G11" s="5" t="s">
        <v>5</v>
      </c>
      <c r="H11" s="4">
        <f xml:space="preserve"> E11 - $E$26</f>
        <v>2.0357142857142865</v>
      </c>
      <c r="I11" s="4">
        <f t="shared" ref="I11:I23" si="0" xml:space="preserve"> F11 - $F$26</f>
        <v>0.5357142857142918</v>
      </c>
      <c r="J11" s="4">
        <f t="shared" ref="J11:J23" si="1" xml:space="preserve"> (H11)^2</f>
        <v>4.1441326530612272</v>
      </c>
      <c r="K11" s="4">
        <f t="shared" ref="K11:K23" si="2" xml:space="preserve"> (I11)^2</f>
        <v>0.28698979591837387</v>
      </c>
    </row>
    <row r="12" spans="1:11" x14ac:dyDescent="0.2">
      <c r="E12" s="6">
        <v>10.5</v>
      </c>
      <c r="F12" s="6">
        <v>74.5</v>
      </c>
      <c r="G12" s="5" t="s">
        <v>5</v>
      </c>
      <c r="H12" s="4">
        <f xml:space="preserve"> E12 - $E$26</f>
        <v>-0.46428571428571352</v>
      </c>
      <c r="I12" s="4">
        <f t="shared" si="0"/>
        <v>3.0357142857142918</v>
      </c>
      <c r="J12" s="4">
        <f t="shared" si="1"/>
        <v>0.2155612244897952</v>
      </c>
      <c r="K12" s="4">
        <f t="shared" si="2"/>
        <v>9.2155612244898322</v>
      </c>
    </row>
    <row r="13" spans="1:11" x14ac:dyDescent="0.2">
      <c r="E13" s="6">
        <v>12</v>
      </c>
      <c r="F13" s="6">
        <v>71</v>
      </c>
      <c r="G13" s="5" t="s">
        <v>5</v>
      </c>
      <c r="H13" s="4">
        <f xml:space="preserve"> E13 - $E$26</f>
        <v>1.0357142857142865</v>
      </c>
      <c r="I13" s="4">
        <f t="shared" si="0"/>
        <v>-0.4642857142857082</v>
      </c>
      <c r="J13" s="4">
        <f t="shared" si="1"/>
        <v>1.0727040816326547</v>
      </c>
      <c r="K13" s="4">
        <f t="shared" si="2"/>
        <v>0.21556122448979026</v>
      </c>
    </row>
    <row r="14" spans="1:11" x14ac:dyDescent="0.2">
      <c r="E14" s="6">
        <v>10.5</v>
      </c>
      <c r="F14" s="6">
        <v>71</v>
      </c>
      <c r="G14" s="5" t="s">
        <v>5</v>
      </c>
      <c r="H14" s="4">
        <f xml:space="preserve"> E14 - $E$26</f>
        <v>-0.46428571428571352</v>
      </c>
      <c r="I14" s="4">
        <f t="shared" si="0"/>
        <v>-0.4642857142857082</v>
      </c>
      <c r="J14" s="4">
        <f t="shared" si="1"/>
        <v>0.2155612244897952</v>
      </c>
      <c r="K14" s="4">
        <f t="shared" si="2"/>
        <v>0.21556122448979026</v>
      </c>
    </row>
    <row r="15" spans="1:11" x14ac:dyDescent="0.2">
      <c r="E15" s="6">
        <v>13</v>
      </c>
      <c r="F15" s="6">
        <v>77</v>
      </c>
      <c r="G15" s="5" t="s">
        <v>5</v>
      </c>
      <c r="H15" s="4">
        <f xml:space="preserve"> E15 - $E$26</f>
        <v>2.0357142857142865</v>
      </c>
      <c r="I15" s="4">
        <f t="shared" si="0"/>
        <v>5.5357142857142918</v>
      </c>
      <c r="J15" s="4">
        <f t="shared" si="1"/>
        <v>4.1441326530612272</v>
      </c>
      <c r="K15" s="4">
        <f t="shared" si="2"/>
        <v>30.644132653061291</v>
      </c>
    </row>
    <row r="16" spans="1:11" x14ac:dyDescent="0.2">
      <c r="E16" s="6">
        <v>11.5</v>
      </c>
      <c r="F16" s="6">
        <v>72</v>
      </c>
      <c r="G16" s="5" t="s">
        <v>5</v>
      </c>
      <c r="H16" s="4">
        <f xml:space="preserve"> E16 - $E$26</f>
        <v>0.53571428571428648</v>
      </c>
      <c r="I16" s="4">
        <f t="shared" si="0"/>
        <v>0.5357142857142918</v>
      </c>
      <c r="J16" s="4">
        <f t="shared" si="1"/>
        <v>0.28698979591836815</v>
      </c>
      <c r="K16" s="4">
        <f t="shared" si="2"/>
        <v>0.28698979591837387</v>
      </c>
    </row>
    <row r="17" spans="1:12" x14ac:dyDescent="0.2">
      <c r="E17" s="6">
        <v>10</v>
      </c>
      <c r="F17" s="6">
        <v>72</v>
      </c>
      <c r="G17" s="5" t="s">
        <v>5</v>
      </c>
      <c r="H17" s="4">
        <f xml:space="preserve"> E17 - $E$26</f>
        <v>-0.96428571428571352</v>
      </c>
      <c r="I17" s="4">
        <f t="shared" si="0"/>
        <v>0.5357142857142918</v>
      </c>
      <c r="J17" s="4">
        <f t="shared" si="1"/>
        <v>0.92984693877550872</v>
      </c>
      <c r="K17" s="4">
        <f t="shared" si="2"/>
        <v>0.28698979591837387</v>
      </c>
    </row>
    <row r="18" spans="1:12" x14ac:dyDescent="0.2">
      <c r="E18" s="6">
        <v>8.5</v>
      </c>
      <c r="F18" s="6">
        <v>67</v>
      </c>
      <c r="G18" s="5" t="s">
        <v>5</v>
      </c>
      <c r="H18" s="4">
        <f xml:space="preserve"> E18 - $E$26</f>
        <v>-2.4642857142857135</v>
      </c>
      <c r="I18" s="4">
        <f t="shared" si="0"/>
        <v>-4.4642857142857082</v>
      </c>
      <c r="J18" s="4">
        <f t="shared" si="1"/>
        <v>6.072704081632649</v>
      </c>
      <c r="K18" s="4">
        <f t="shared" si="2"/>
        <v>19.929846938775455</v>
      </c>
    </row>
    <row r="19" spans="1:12" x14ac:dyDescent="0.2">
      <c r="E19" s="6">
        <v>10.5</v>
      </c>
      <c r="F19" s="6">
        <v>73</v>
      </c>
      <c r="G19" s="5" t="s">
        <v>5</v>
      </c>
      <c r="H19" s="4">
        <f xml:space="preserve"> E19 - $E$26</f>
        <v>-0.46428571428571352</v>
      </c>
      <c r="I19" s="4">
        <f t="shared" si="0"/>
        <v>1.5357142857142918</v>
      </c>
      <c r="J19" s="4">
        <f t="shared" si="1"/>
        <v>0.2155612244897952</v>
      </c>
      <c r="K19" s="4">
        <f t="shared" si="2"/>
        <v>2.3584183673469576</v>
      </c>
    </row>
    <row r="20" spans="1:12" x14ac:dyDescent="0.2">
      <c r="E20" s="6">
        <v>10.5</v>
      </c>
      <c r="F20" s="6">
        <v>72</v>
      </c>
      <c r="G20" s="5" t="s">
        <v>5</v>
      </c>
      <c r="H20" s="4">
        <f xml:space="preserve"> E20 - $E$26</f>
        <v>-0.46428571428571352</v>
      </c>
      <c r="I20" s="4">
        <f t="shared" si="0"/>
        <v>0.5357142857142918</v>
      </c>
      <c r="J20" s="4">
        <f t="shared" si="1"/>
        <v>0.2155612244897952</v>
      </c>
      <c r="K20" s="4">
        <f t="shared" si="2"/>
        <v>0.28698979591837387</v>
      </c>
    </row>
    <row r="21" spans="1:12" x14ac:dyDescent="0.2">
      <c r="E21" s="6">
        <v>11</v>
      </c>
      <c r="F21" s="6">
        <v>70</v>
      </c>
      <c r="G21" s="5" t="s">
        <v>5</v>
      </c>
      <c r="H21" s="4">
        <f xml:space="preserve"> E21 - $E$26</f>
        <v>3.5714285714286476E-2</v>
      </c>
      <c r="I21" s="4">
        <f t="shared" si="0"/>
        <v>-1.4642857142857082</v>
      </c>
      <c r="J21" s="4">
        <f t="shared" si="1"/>
        <v>1.275510204081687E-3</v>
      </c>
      <c r="K21" s="4">
        <f t="shared" si="2"/>
        <v>2.1441326530612068</v>
      </c>
    </row>
    <row r="22" spans="1:12" x14ac:dyDescent="0.2">
      <c r="E22" s="6">
        <v>9</v>
      </c>
      <c r="F22" s="6">
        <v>69</v>
      </c>
      <c r="G22" s="5" t="s">
        <v>5</v>
      </c>
      <c r="H22" s="4">
        <f xml:space="preserve"> E22 - $E$26</f>
        <v>-1.9642857142857135</v>
      </c>
      <c r="I22" s="4">
        <f t="shared" si="0"/>
        <v>-2.4642857142857082</v>
      </c>
      <c r="J22" s="4">
        <f t="shared" si="1"/>
        <v>3.8584183673469359</v>
      </c>
      <c r="K22" s="4">
        <f t="shared" si="2"/>
        <v>6.0727040816326232</v>
      </c>
    </row>
    <row r="23" spans="1:12" x14ac:dyDescent="0.2">
      <c r="E23" s="6">
        <v>13</v>
      </c>
      <c r="F23" s="6">
        <v>70</v>
      </c>
      <c r="G23" s="5" t="s">
        <v>5</v>
      </c>
      <c r="H23" s="4">
        <f xml:space="preserve"> E23 - $E$26</f>
        <v>2.0357142857142865</v>
      </c>
      <c r="I23" s="4">
        <f t="shared" si="0"/>
        <v>-1.4642857142857082</v>
      </c>
      <c r="J23" s="4">
        <f t="shared" si="1"/>
        <v>4.1441326530612272</v>
      </c>
      <c r="K23" s="4">
        <f t="shared" si="2"/>
        <v>2.1441326530612068</v>
      </c>
    </row>
    <row r="24" spans="1:12" x14ac:dyDescent="0.2">
      <c r="K24" s="8">
        <f xml:space="preserve"> SUM(K10:K23)</f>
        <v>76.232142857142847</v>
      </c>
      <c r="L24" s="8" t="s">
        <v>14</v>
      </c>
    </row>
    <row r="25" spans="1:12" x14ac:dyDescent="0.2">
      <c r="E25" s="12" t="s">
        <v>12</v>
      </c>
      <c r="F25" s="2" t="s">
        <v>13</v>
      </c>
    </row>
    <row r="26" spans="1:12" x14ac:dyDescent="0.2">
      <c r="E26" s="13">
        <f>AVERAGE(E10:E23)</f>
        <v>10.964285714285714</v>
      </c>
      <c r="F26" s="4">
        <f xml:space="preserve"> AVERAGE(F10:F23)</f>
        <v>71.464285714285708</v>
      </c>
    </row>
    <row r="29" spans="1:12" s="2" customFormat="1" x14ac:dyDescent="0.2">
      <c r="A29" s="1" t="s">
        <v>18</v>
      </c>
      <c r="B29" s="1"/>
      <c r="C29" s="1"/>
      <c r="D29" s="1"/>
      <c r="E29" s="12"/>
    </row>
    <row r="30" spans="1:12" x14ac:dyDescent="0.2">
      <c r="A30" s="3">
        <f>61.67176+(0.89313*(10.5))</f>
        <v>71.049624999999992</v>
      </c>
    </row>
    <row r="32" spans="1:12" s="2" customFormat="1" x14ac:dyDescent="0.2">
      <c r="A32" s="1" t="s">
        <v>19</v>
      </c>
      <c r="B32" s="1"/>
      <c r="C32" s="1"/>
      <c r="D32" s="1"/>
      <c r="E32" s="12"/>
    </row>
    <row r="33" spans="1:1" x14ac:dyDescent="0.2">
      <c r="A33" s="3">
        <f>61.67176+(0.89313*(10.5))</f>
        <v>71.049624999999992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Witek</dc:creator>
  <cp:lastModifiedBy>Mathew Witek</cp:lastModifiedBy>
  <dcterms:created xsi:type="dcterms:W3CDTF">2019-05-01T19:20:49Z</dcterms:created>
  <dcterms:modified xsi:type="dcterms:W3CDTF">2019-05-02T06:28:59Z</dcterms:modified>
</cp:coreProperties>
</file>