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witman/Research/AWE_ML_H2_storage/MetalHydrideMLv4/hea_h2storage/experiments/"/>
    </mc:Choice>
  </mc:AlternateContent>
  <xr:revisionPtr revIDLastSave="0" documentId="13_ncr:1_{B6652DE1-BC3A-B44D-90C1-2CA31A122BE1}" xr6:coauthVersionLast="47" xr6:coauthVersionMax="47" xr10:uidLastSave="{00000000-0000-0000-0000-000000000000}"/>
  <bookViews>
    <workbookView xWindow="-27100" yWindow="2000" windowWidth="22240" windowHeight="19540" xr2:uid="{C550241E-C7C2-FE4C-BC05-2239A1ADC284}"/>
  </bookViews>
  <sheets>
    <sheet name="Sheet1" sheetId="1" r:id="rId1"/>
  </sheets>
  <definedNames>
    <definedName name="bbib15" localSheetId="0">Sheet1!$K$2</definedName>
    <definedName name="bbib17" localSheetId="0">Sheet1!$K$3</definedName>
    <definedName name="bbib18" localSheetId="0">Sheet1!#REF!</definedName>
    <definedName name="bbib19" localSheetId="0">Sheet1!#REF!</definedName>
    <definedName name="bbib25" localSheetId="0">Sheet1!$K$11</definedName>
    <definedName name="bbib27" localSheetId="0">Sheet1!$K$13</definedName>
    <definedName name="bbib28" localSheetId="0">Sheet1!$K$14</definedName>
    <definedName name="bbib29" localSheetId="0">Sheet1!#REF!</definedName>
    <definedName name="bbib30" localSheetId="0">Sheet1!$K$18</definedName>
    <definedName name="bbib32" localSheetId="0">Sheet1!$K$21</definedName>
    <definedName name="btbl1fnc" localSheetId="0">Sheet1!#REF!</definedName>
    <definedName name="btbl1fnd" localSheetId="0">Sheet1!$A$12</definedName>
    <definedName name="btbl1fne" localSheetId="0">Sheet1!$A$13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1" l="1"/>
  <c r="D17" i="1" s="1"/>
  <c r="E9" i="1"/>
  <c r="D9" i="1" s="1"/>
  <c r="E8" i="1"/>
  <c r="D8" i="1" s="1"/>
  <c r="E12" i="1"/>
  <c r="D12" i="1" s="1"/>
  <c r="E5" i="1"/>
  <c r="D5" i="1" s="1"/>
  <c r="E6" i="1"/>
  <c r="D6" i="1" s="1"/>
  <c r="E7" i="1"/>
  <c r="D7" i="1" s="1"/>
  <c r="E10" i="1"/>
  <c r="D10" i="1" s="1"/>
  <c r="E11" i="1"/>
  <c r="D11" i="1" s="1"/>
  <c r="E13" i="1"/>
  <c r="D13" i="1" s="1"/>
  <c r="E14" i="1"/>
  <c r="D14" i="1" s="1"/>
  <c r="E15" i="1"/>
  <c r="D15" i="1" s="1"/>
  <c r="E16" i="1"/>
  <c r="D16" i="1" s="1"/>
  <c r="E18" i="1"/>
  <c r="D18" i="1" s="1"/>
  <c r="E19" i="1"/>
  <c r="D19" i="1" s="1"/>
  <c r="E20" i="1"/>
  <c r="D20" i="1" s="1"/>
  <c r="E21" i="1"/>
  <c r="D21" i="1" s="1"/>
  <c r="E22" i="1"/>
  <c r="D22" i="1" s="1"/>
  <c r="E23" i="1"/>
  <c r="D23" i="1" s="1"/>
  <c r="E24" i="1"/>
  <c r="D24" i="1" s="1"/>
  <c r="E25" i="1"/>
  <c r="D25" i="1" s="1"/>
  <c r="E26" i="1"/>
  <c r="D26" i="1" s="1"/>
  <c r="E4" i="1"/>
  <c r="D4" i="1" s="1"/>
  <c r="E3" i="1"/>
  <c r="D3" i="1" s="1"/>
  <c r="E2" i="1"/>
  <c r="D2" i="1" s="1"/>
</calcChain>
</file>

<file path=xl/sharedStrings.xml><?xml version="1.0" encoding="utf-8"?>
<sst xmlns="http://schemas.openxmlformats.org/spreadsheetml/2006/main" count="81" uniqueCount="65">
  <si>
    <t>[15]</t>
  </si>
  <si>
    <r>
      <t>[16]</t>
    </r>
    <r>
      <rPr>
        <vertAlign val="superscript"/>
        <sz val="12"/>
        <color theme="1"/>
        <rFont val="Calibri"/>
        <family val="2"/>
        <scheme val="minor"/>
      </rPr>
      <t>b</t>
    </r>
  </si>
  <si>
    <t>[17]</t>
  </si>
  <si>
    <r>
      <t>[18]</t>
    </r>
    <r>
      <rPr>
        <vertAlign val="superscript"/>
        <sz val="12"/>
        <color theme="1"/>
        <rFont val="Calibri"/>
        <family val="2"/>
        <scheme val="minor"/>
      </rPr>
      <t>b</t>
    </r>
  </si>
  <si>
    <r>
      <t>[20], [23]</t>
    </r>
    <r>
      <rPr>
        <vertAlign val="superscript"/>
        <sz val="12"/>
        <color theme="1"/>
        <rFont val="Calibri"/>
        <family val="2"/>
        <scheme val="minor"/>
      </rPr>
      <t>b</t>
    </r>
  </si>
  <si>
    <r>
      <t>[20], [24]</t>
    </r>
    <r>
      <rPr>
        <vertAlign val="superscript"/>
        <sz val="12"/>
        <color theme="1"/>
        <rFont val="Calibri"/>
        <family val="2"/>
        <scheme val="minor"/>
      </rPr>
      <t>b</t>
    </r>
  </si>
  <si>
    <t>[25]</t>
  </si>
  <si>
    <r>
      <t>[26]</t>
    </r>
    <r>
      <rPr>
        <vertAlign val="superscript"/>
        <sz val="12"/>
        <color theme="1"/>
        <rFont val="Calibri"/>
        <family val="2"/>
        <scheme val="minor"/>
      </rPr>
      <t>b</t>
    </r>
  </si>
  <si>
    <t>[27]</t>
  </si>
  <si>
    <t>[28]</t>
  </si>
  <si>
    <r>
      <t>[20]</t>
    </r>
    <r>
      <rPr>
        <vertAlign val="superscript"/>
        <sz val="12"/>
        <color theme="1"/>
        <rFont val="Calibri"/>
        <family val="2"/>
        <scheme val="minor"/>
      </rPr>
      <t>b</t>
    </r>
  </si>
  <si>
    <r>
      <t>[30]</t>
    </r>
    <r>
      <rPr>
        <vertAlign val="superscript"/>
        <sz val="12"/>
        <color theme="1"/>
        <rFont val="Calibri"/>
        <family val="2"/>
        <scheme val="minor"/>
      </rPr>
      <t>b</t>
    </r>
  </si>
  <si>
    <t>[30]</t>
  </si>
  <si>
    <r>
      <t>[31]</t>
    </r>
    <r>
      <rPr>
        <vertAlign val="superscript"/>
        <sz val="12"/>
        <color theme="1"/>
        <rFont val="Calibri"/>
        <family val="2"/>
        <scheme val="minor"/>
      </rPr>
      <t>b</t>
    </r>
  </si>
  <si>
    <t>[32]</t>
  </si>
  <si>
    <t>TiCrMn</t>
  </si>
  <si>
    <r>
      <t>[34]</t>
    </r>
    <r>
      <rPr>
        <vertAlign val="superscript"/>
        <sz val="12"/>
        <color theme="1"/>
        <rFont val="Calibri"/>
        <family val="2"/>
        <scheme val="minor"/>
      </rPr>
      <t>b</t>
    </r>
  </si>
  <si>
    <r>
      <t>V</t>
    </r>
    <r>
      <rPr>
        <vertAlign val="subscript"/>
        <sz val="12"/>
        <color theme="1"/>
        <rFont val="Calibri Light"/>
        <family val="2"/>
        <scheme val="major"/>
      </rPr>
      <t>75</t>
    </r>
    <r>
      <rPr>
        <sz val="12"/>
        <color theme="1"/>
        <rFont val="Calibri Light"/>
        <family val="2"/>
        <scheme val="major"/>
      </rPr>
      <t>Ti</t>
    </r>
    <r>
      <rPr>
        <vertAlign val="subscript"/>
        <sz val="12"/>
        <color theme="1"/>
        <rFont val="Calibri Light"/>
        <family val="2"/>
        <scheme val="major"/>
      </rPr>
      <t>17.5</t>
    </r>
    <r>
      <rPr>
        <sz val="12"/>
        <color theme="1"/>
        <rFont val="Calibri Light"/>
        <family val="2"/>
        <scheme val="major"/>
      </rPr>
      <t>Zr</t>
    </r>
    <r>
      <rPr>
        <vertAlign val="subscript"/>
        <sz val="12"/>
        <color theme="1"/>
        <rFont val="Calibri Light"/>
        <family val="2"/>
        <scheme val="major"/>
      </rPr>
      <t>7.5</t>
    </r>
  </si>
  <si>
    <r>
      <t>LaNi</t>
    </r>
    <r>
      <rPr>
        <vertAlign val="subscript"/>
        <sz val="12"/>
        <color theme="1"/>
        <rFont val="Calibri Light"/>
        <family val="2"/>
        <scheme val="major"/>
      </rPr>
      <t>4.7</t>
    </r>
    <r>
      <rPr>
        <sz val="12"/>
        <color theme="1"/>
        <rFont val="Calibri Light"/>
        <family val="2"/>
        <scheme val="major"/>
      </rPr>
      <t>Sn</t>
    </r>
    <r>
      <rPr>
        <vertAlign val="subscript"/>
        <sz val="12"/>
        <color theme="1"/>
        <rFont val="Calibri Light"/>
        <family val="2"/>
        <scheme val="major"/>
      </rPr>
      <t>0.3</t>
    </r>
  </si>
  <si>
    <r>
      <t>V</t>
    </r>
    <r>
      <rPr>
        <vertAlign val="subscript"/>
        <sz val="12"/>
        <color theme="1"/>
        <rFont val="Calibri Light"/>
        <family val="2"/>
        <scheme val="major"/>
      </rPr>
      <t>75</t>
    </r>
    <r>
      <rPr>
        <sz val="12"/>
        <color theme="1"/>
        <rFont val="Calibri Light"/>
        <family val="2"/>
        <scheme val="major"/>
      </rPr>
      <t>Ti</t>
    </r>
    <r>
      <rPr>
        <vertAlign val="subscript"/>
        <sz val="12"/>
        <color theme="1"/>
        <rFont val="Calibri Light"/>
        <family val="2"/>
        <scheme val="major"/>
      </rPr>
      <t>10</t>
    </r>
    <r>
      <rPr>
        <sz val="12"/>
        <color theme="1"/>
        <rFont val="Calibri Light"/>
        <family val="2"/>
        <scheme val="major"/>
      </rPr>
      <t>Zr</t>
    </r>
    <r>
      <rPr>
        <vertAlign val="subscript"/>
        <sz val="12"/>
        <color theme="1"/>
        <rFont val="Calibri Light"/>
        <family val="2"/>
        <scheme val="major"/>
      </rPr>
      <t>7.5</t>
    </r>
    <r>
      <rPr>
        <sz val="12"/>
        <color theme="1"/>
        <rFont val="Calibri Light"/>
        <family val="2"/>
        <scheme val="major"/>
      </rPr>
      <t>Cr</t>
    </r>
    <r>
      <rPr>
        <vertAlign val="subscript"/>
        <sz val="12"/>
        <color theme="1"/>
        <rFont val="Calibri Light"/>
        <family val="2"/>
        <scheme val="major"/>
      </rPr>
      <t>7.5</t>
    </r>
  </si>
  <si>
    <r>
      <t>LaNi</t>
    </r>
    <r>
      <rPr>
        <vertAlign val="subscript"/>
        <sz val="12"/>
        <color theme="1"/>
        <rFont val="Calibri Light"/>
        <family val="2"/>
        <scheme val="major"/>
      </rPr>
      <t>4.8</t>
    </r>
    <r>
      <rPr>
        <sz val="12"/>
        <color theme="1"/>
        <rFont val="Calibri Light"/>
        <family val="2"/>
        <scheme val="major"/>
      </rPr>
      <t>Sn</t>
    </r>
    <r>
      <rPr>
        <vertAlign val="subscript"/>
        <sz val="12"/>
        <color theme="1"/>
        <rFont val="Calibri Light"/>
        <family val="2"/>
        <scheme val="major"/>
      </rPr>
      <t>0.2</t>
    </r>
  </si>
  <si>
    <r>
      <t>LaNi</t>
    </r>
    <r>
      <rPr>
        <vertAlign val="subscript"/>
        <sz val="12"/>
        <color theme="1"/>
        <rFont val="Calibri Light"/>
        <family val="2"/>
        <scheme val="major"/>
      </rPr>
      <t>4.8</t>
    </r>
    <r>
      <rPr>
        <sz val="12"/>
        <color theme="1"/>
        <rFont val="Calibri Light"/>
        <family val="2"/>
        <scheme val="major"/>
      </rPr>
      <t>Al</t>
    </r>
    <r>
      <rPr>
        <vertAlign val="subscript"/>
        <sz val="12"/>
        <color theme="1"/>
        <rFont val="Calibri Light"/>
        <family val="2"/>
        <scheme val="major"/>
      </rPr>
      <t>0.2</t>
    </r>
  </si>
  <si>
    <r>
      <t>V</t>
    </r>
    <r>
      <rPr>
        <vertAlign val="subscript"/>
        <sz val="12"/>
        <color theme="1"/>
        <rFont val="Calibri Light"/>
        <family val="2"/>
        <scheme val="major"/>
      </rPr>
      <t>0.85</t>
    </r>
    <r>
      <rPr>
        <sz val="12"/>
        <color theme="1"/>
        <rFont val="Calibri Light"/>
        <family val="2"/>
        <scheme val="major"/>
      </rPr>
      <t>Ti</t>
    </r>
    <r>
      <rPr>
        <vertAlign val="subscript"/>
        <sz val="12"/>
        <color theme="1"/>
        <rFont val="Calibri Light"/>
        <family val="2"/>
        <scheme val="major"/>
      </rPr>
      <t>0.1</t>
    </r>
    <r>
      <rPr>
        <sz val="12"/>
        <color theme="1"/>
        <rFont val="Calibri Light"/>
        <family val="2"/>
        <scheme val="major"/>
      </rPr>
      <t>Fe</t>
    </r>
    <r>
      <rPr>
        <vertAlign val="subscript"/>
        <sz val="12"/>
        <color theme="1"/>
        <rFont val="Calibri Light"/>
        <family val="2"/>
        <scheme val="major"/>
      </rPr>
      <t>0.05</t>
    </r>
  </si>
  <si>
    <r>
      <t>TiFe</t>
    </r>
    <r>
      <rPr>
        <vertAlign val="subscript"/>
        <sz val="12"/>
        <color theme="1"/>
        <rFont val="Calibri Light"/>
        <family val="2"/>
        <scheme val="major"/>
      </rPr>
      <t>0.9</t>
    </r>
    <r>
      <rPr>
        <sz val="12"/>
        <color theme="1"/>
        <rFont val="Calibri Light"/>
        <family val="2"/>
        <scheme val="major"/>
      </rPr>
      <t>Mn</t>
    </r>
    <r>
      <rPr>
        <vertAlign val="subscript"/>
        <sz val="12"/>
        <color theme="1"/>
        <rFont val="Calibri Light"/>
        <family val="2"/>
        <scheme val="major"/>
      </rPr>
      <t>0.1</t>
    </r>
  </si>
  <si>
    <r>
      <t>V</t>
    </r>
    <r>
      <rPr>
        <vertAlign val="subscript"/>
        <sz val="12"/>
        <color theme="1"/>
        <rFont val="Calibri Light"/>
        <family val="2"/>
        <scheme val="major"/>
      </rPr>
      <t>92.5</t>
    </r>
    <r>
      <rPr>
        <sz val="12"/>
        <color theme="1"/>
        <rFont val="Calibri Light"/>
        <family val="2"/>
        <scheme val="major"/>
      </rPr>
      <t>Zr</t>
    </r>
    <r>
      <rPr>
        <vertAlign val="subscript"/>
        <sz val="12"/>
        <color theme="1"/>
        <rFont val="Calibri Light"/>
        <family val="2"/>
        <scheme val="major"/>
      </rPr>
      <t>7.5</t>
    </r>
  </si>
  <si>
    <r>
      <t>La</t>
    </r>
    <r>
      <rPr>
        <vertAlign val="subscript"/>
        <sz val="12"/>
        <color theme="1"/>
        <rFont val="Calibri Light"/>
        <family val="2"/>
        <scheme val="major"/>
      </rPr>
      <t>0.2</t>
    </r>
    <r>
      <rPr>
        <sz val="12"/>
        <color theme="1"/>
        <rFont val="Calibri Light"/>
        <family val="2"/>
        <scheme val="major"/>
      </rPr>
      <t>Y</t>
    </r>
    <r>
      <rPr>
        <vertAlign val="subscript"/>
        <sz val="12"/>
        <color theme="1"/>
        <rFont val="Calibri Light"/>
        <family val="2"/>
        <scheme val="major"/>
      </rPr>
      <t>0.8</t>
    </r>
    <r>
      <rPr>
        <sz val="12"/>
        <color theme="1"/>
        <rFont val="Calibri Light"/>
        <family val="2"/>
        <scheme val="major"/>
      </rPr>
      <t>Ni</t>
    </r>
    <r>
      <rPr>
        <vertAlign val="subscript"/>
        <sz val="12"/>
        <color theme="1"/>
        <rFont val="Calibri Light"/>
        <family val="2"/>
        <scheme val="major"/>
      </rPr>
      <t>4.6</t>
    </r>
    <r>
      <rPr>
        <sz val="12"/>
        <color theme="1"/>
        <rFont val="Calibri Light"/>
        <family val="2"/>
        <scheme val="major"/>
      </rPr>
      <t>Mn</t>
    </r>
    <r>
      <rPr>
        <vertAlign val="subscript"/>
        <sz val="12"/>
        <color theme="1"/>
        <rFont val="Calibri Light"/>
        <family val="2"/>
        <scheme val="major"/>
      </rPr>
      <t>0.4</t>
    </r>
  </si>
  <si>
    <r>
      <t>La</t>
    </r>
    <r>
      <rPr>
        <vertAlign val="subscript"/>
        <sz val="12"/>
        <color theme="1"/>
        <rFont val="Calibri Light"/>
        <family val="2"/>
        <scheme val="major"/>
      </rPr>
      <t>0.4</t>
    </r>
    <r>
      <rPr>
        <sz val="12"/>
        <color theme="1"/>
        <rFont val="Calibri Light"/>
        <family val="2"/>
        <scheme val="major"/>
      </rPr>
      <t>Ce</t>
    </r>
    <r>
      <rPr>
        <vertAlign val="subscript"/>
        <sz val="12"/>
        <color theme="1"/>
        <rFont val="Calibri Light"/>
        <family val="2"/>
        <scheme val="major"/>
      </rPr>
      <t>0.4</t>
    </r>
    <r>
      <rPr>
        <sz val="12"/>
        <color theme="1"/>
        <rFont val="Calibri Light"/>
        <family val="2"/>
        <scheme val="major"/>
      </rPr>
      <t>Ca</t>
    </r>
    <r>
      <rPr>
        <vertAlign val="subscript"/>
        <sz val="12"/>
        <color theme="1"/>
        <rFont val="Calibri Light"/>
        <family val="2"/>
        <scheme val="major"/>
      </rPr>
      <t>0.2</t>
    </r>
    <r>
      <rPr>
        <sz val="12"/>
        <color theme="1"/>
        <rFont val="Calibri Light"/>
        <family val="2"/>
        <scheme val="major"/>
      </rPr>
      <t>Ni</t>
    </r>
    <r>
      <rPr>
        <vertAlign val="subscript"/>
        <sz val="12"/>
        <color theme="1"/>
        <rFont val="Calibri Light"/>
        <family val="2"/>
        <scheme val="major"/>
      </rPr>
      <t>5</t>
    </r>
  </si>
  <si>
    <r>
      <t>Ti</t>
    </r>
    <r>
      <rPr>
        <vertAlign val="subscript"/>
        <sz val="12"/>
        <color theme="1"/>
        <rFont val="Calibri Light"/>
        <family val="2"/>
        <scheme val="major"/>
      </rPr>
      <t>0.8</t>
    </r>
    <r>
      <rPr>
        <sz val="12"/>
        <color theme="1"/>
        <rFont val="Calibri Light"/>
        <family val="2"/>
        <scheme val="major"/>
      </rPr>
      <t>Zr</t>
    </r>
    <r>
      <rPr>
        <vertAlign val="subscript"/>
        <sz val="12"/>
        <color theme="1"/>
        <rFont val="Calibri Light"/>
        <family val="2"/>
        <scheme val="major"/>
      </rPr>
      <t>0.2</t>
    </r>
    <r>
      <rPr>
        <sz val="12"/>
        <color theme="1"/>
        <rFont val="Calibri Light"/>
        <family val="2"/>
        <scheme val="major"/>
      </rPr>
      <t>CrMn</t>
    </r>
  </si>
  <si>
    <r>
      <t>Zr</t>
    </r>
    <r>
      <rPr>
        <vertAlign val="subscript"/>
        <sz val="12"/>
        <color theme="1"/>
        <rFont val="Calibri Light"/>
        <family val="2"/>
        <scheme val="major"/>
      </rPr>
      <t>0.8</t>
    </r>
    <r>
      <rPr>
        <sz val="12"/>
        <color theme="1"/>
        <rFont val="Calibri Light"/>
        <family val="2"/>
        <scheme val="major"/>
      </rPr>
      <t>Ti</t>
    </r>
    <r>
      <rPr>
        <vertAlign val="subscript"/>
        <sz val="12"/>
        <color theme="1"/>
        <rFont val="Calibri Light"/>
        <family val="2"/>
        <scheme val="major"/>
      </rPr>
      <t>0.2</t>
    </r>
    <r>
      <rPr>
        <sz val="12"/>
        <color theme="1"/>
        <rFont val="Calibri Light"/>
        <family val="2"/>
        <scheme val="major"/>
      </rPr>
      <t>FeNi</t>
    </r>
    <r>
      <rPr>
        <vertAlign val="subscript"/>
        <sz val="12"/>
        <color theme="1"/>
        <rFont val="Calibri Light"/>
        <family val="2"/>
        <scheme val="major"/>
      </rPr>
      <t>0.8</t>
    </r>
    <r>
      <rPr>
        <sz val="12"/>
        <color theme="1"/>
        <rFont val="Calibri Light"/>
        <family val="2"/>
        <scheme val="major"/>
      </rPr>
      <t>V</t>
    </r>
    <r>
      <rPr>
        <vertAlign val="subscript"/>
        <sz val="12"/>
        <color theme="1"/>
        <rFont val="Calibri Light"/>
        <family val="2"/>
        <scheme val="major"/>
      </rPr>
      <t>0.2</t>
    </r>
  </si>
  <si>
    <r>
      <t>TiCr</t>
    </r>
    <r>
      <rPr>
        <vertAlign val="subscript"/>
        <sz val="12"/>
        <color theme="1"/>
        <rFont val="Calibri Light"/>
        <family val="2"/>
        <scheme val="major"/>
      </rPr>
      <t>1.9</t>
    </r>
    <r>
      <rPr>
        <sz val="12"/>
        <color theme="1"/>
        <rFont val="Calibri Light"/>
        <family val="2"/>
        <scheme val="major"/>
      </rPr>
      <t>Mo</t>
    </r>
    <r>
      <rPr>
        <vertAlign val="subscript"/>
        <sz val="12"/>
        <color theme="1"/>
        <rFont val="Calibri Light"/>
        <family val="2"/>
        <scheme val="major"/>
      </rPr>
      <t>0.01</t>
    </r>
  </si>
  <si>
    <r>
      <t>TiCr</t>
    </r>
    <r>
      <rPr>
        <vertAlign val="subscript"/>
        <sz val="12"/>
        <color theme="1"/>
        <rFont val="Calibri Light"/>
        <family val="2"/>
        <scheme val="major"/>
      </rPr>
      <t>1.9</t>
    </r>
  </si>
  <si>
    <r>
      <t>ZrFe</t>
    </r>
    <r>
      <rPr>
        <vertAlign val="subscript"/>
        <sz val="12"/>
        <color theme="1"/>
        <rFont val="Calibri Light"/>
        <family val="2"/>
        <scheme val="major"/>
      </rPr>
      <t>1.8</t>
    </r>
    <r>
      <rPr>
        <sz val="12"/>
        <color theme="1"/>
        <rFont val="Calibri Light"/>
        <family val="2"/>
        <scheme val="major"/>
      </rPr>
      <t>Cr</t>
    </r>
    <r>
      <rPr>
        <vertAlign val="subscript"/>
        <sz val="12"/>
        <color theme="1"/>
        <rFont val="Calibri Light"/>
        <family val="2"/>
        <scheme val="major"/>
      </rPr>
      <t>0.2</t>
    </r>
  </si>
  <si>
    <r>
      <t>(Ti</t>
    </r>
    <r>
      <rPr>
        <vertAlign val="subscript"/>
        <sz val="12"/>
        <color theme="1"/>
        <rFont val="Calibri Light"/>
        <family val="2"/>
        <scheme val="major"/>
      </rPr>
      <t>0.97</t>
    </r>
    <r>
      <rPr>
        <sz val="12"/>
        <color theme="1"/>
        <rFont val="Calibri Light"/>
        <family val="2"/>
        <scheme val="major"/>
      </rPr>
      <t>Zr</t>
    </r>
    <r>
      <rPr>
        <vertAlign val="subscript"/>
        <sz val="12"/>
        <color theme="1"/>
        <rFont val="Calibri Light"/>
        <family val="2"/>
        <scheme val="major"/>
      </rPr>
      <t>0.03</t>
    </r>
    <r>
      <rPr>
        <sz val="12"/>
        <color theme="1"/>
        <rFont val="Calibri Light"/>
        <family val="2"/>
        <scheme val="major"/>
      </rPr>
      <t>)</t>
    </r>
    <r>
      <rPr>
        <vertAlign val="subscript"/>
        <sz val="12"/>
        <color theme="1"/>
        <rFont val="Calibri Light"/>
        <family val="2"/>
        <scheme val="major"/>
      </rPr>
      <t>1.1</t>
    </r>
    <r>
      <rPr>
        <sz val="12"/>
        <color theme="1"/>
        <rFont val="Calibri Light"/>
        <family val="2"/>
        <scheme val="major"/>
      </rPr>
      <t>Cr</t>
    </r>
    <r>
      <rPr>
        <vertAlign val="subscript"/>
        <sz val="12"/>
        <color theme="1"/>
        <rFont val="Calibri Light"/>
        <family val="2"/>
        <scheme val="major"/>
      </rPr>
      <t>1.6</t>
    </r>
    <r>
      <rPr>
        <sz val="12"/>
        <color theme="1"/>
        <rFont val="Calibri Light"/>
        <family val="2"/>
        <scheme val="major"/>
      </rPr>
      <t>Mn</t>
    </r>
    <r>
      <rPr>
        <vertAlign val="subscript"/>
        <sz val="12"/>
        <color theme="1"/>
        <rFont val="Calibri Light"/>
        <family val="2"/>
        <scheme val="major"/>
      </rPr>
      <t>0.4</t>
    </r>
  </si>
  <si>
    <r>
      <t>ZrFe</t>
    </r>
    <r>
      <rPr>
        <vertAlign val="subscript"/>
        <sz val="12"/>
        <color theme="1"/>
        <rFont val="Calibri Light"/>
        <family val="2"/>
        <scheme val="major"/>
      </rPr>
      <t>1.8</t>
    </r>
    <r>
      <rPr>
        <sz val="12"/>
        <color theme="1"/>
        <rFont val="Calibri Light"/>
        <family val="2"/>
        <scheme val="major"/>
      </rPr>
      <t>Ni</t>
    </r>
    <r>
      <rPr>
        <vertAlign val="subscript"/>
        <sz val="12"/>
        <color theme="1"/>
        <rFont val="Calibri Light"/>
        <family val="2"/>
        <scheme val="major"/>
      </rPr>
      <t>0.2</t>
    </r>
  </si>
  <si>
    <r>
      <t>Ti</t>
    </r>
    <r>
      <rPr>
        <vertAlign val="subscript"/>
        <sz val="12"/>
        <color theme="1"/>
        <rFont val="Calibri Light"/>
        <family val="2"/>
        <scheme val="major"/>
      </rPr>
      <t>0.86</t>
    </r>
    <r>
      <rPr>
        <sz val="12"/>
        <color theme="1"/>
        <rFont val="Calibri Light"/>
        <family val="2"/>
        <scheme val="major"/>
      </rPr>
      <t>Mo</t>
    </r>
    <r>
      <rPr>
        <vertAlign val="subscript"/>
        <sz val="12"/>
        <color theme="1"/>
        <rFont val="Calibri Light"/>
        <family val="2"/>
        <scheme val="major"/>
      </rPr>
      <t>0.14</t>
    </r>
    <r>
      <rPr>
        <sz val="12"/>
        <color theme="1"/>
        <rFont val="Calibri Light"/>
        <family val="2"/>
        <scheme val="major"/>
      </rPr>
      <t>Cr</t>
    </r>
    <r>
      <rPr>
        <vertAlign val="subscript"/>
        <sz val="12"/>
        <color theme="1"/>
        <rFont val="Calibri Light"/>
        <family val="2"/>
        <scheme val="major"/>
      </rPr>
      <t>1.9</t>
    </r>
  </si>
  <si>
    <t>Heat_of_Formation_kJperMolH2</t>
  </si>
  <si>
    <t>Equilibrium_Pressure_25C</t>
  </si>
  <si>
    <t>LnEquilibrium_Pressure_25C</t>
  </si>
  <si>
    <t>Material_Class</t>
  </si>
  <si>
    <t>Hydrogen_Weight_Percent</t>
  </si>
  <si>
    <t>Temperature_oC</t>
  </si>
  <si>
    <t>Pressure_Atmospheres_Absolute</t>
  </si>
  <si>
    <t>Reference</t>
  </si>
  <si>
    <t>10.1016/j.jallcom.2005.01.139</t>
  </si>
  <si>
    <t>10.1016 / S0925-8388(03)00352-9</t>
  </si>
  <si>
    <t>10.1016/j.jallcom.2005.01.029</t>
  </si>
  <si>
    <t>10.1016/S0925-8388(99)00173-5</t>
  </si>
  <si>
    <t>10.4028/www.scientific.net/MSF.31.1</t>
  </si>
  <si>
    <t>10.1016/0022-5088(87)90526-1</t>
  </si>
  <si>
    <t>10.1016/0022-5088(80)90182-4</t>
  </si>
  <si>
    <t>10.1016/j.ijhydene.2009.12.020</t>
  </si>
  <si>
    <t>10.1016/S0894-1777(98)10007-9</t>
  </si>
  <si>
    <t>Zr0.7Ti0.3Mn2</t>
  </si>
  <si>
    <t>Ti0.9Zr0.1Mn1.4Cr0.35V0.2Fe0.05</t>
  </si>
  <si>
    <t>TiCr1.5Mn0.25Fe0.25</t>
  </si>
  <si>
    <t>TiCr1.5Mn0.2Fe0.3</t>
  </si>
  <si>
    <t>10.1007/s12598-011-0373-7</t>
  </si>
  <si>
    <t>10.1016/j.matlet.2006.06.056</t>
  </si>
  <si>
    <t>10.1016/j.jallcom.2011.01.198</t>
  </si>
  <si>
    <t>10.1016/S0925-8388(99)00798-7</t>
  </si>
  <si>
    <t>10.1016/j.jallcom.2005.11.001</t>
  </si>
  <si>
    <t>Lototskyy Ref</t>
  </si>
  <si>
    <t>﻿La0.85Ce0.15Ni5</t>
  </si>
  <si>
    <t>﻿Ti0.77Zr0.3Cr0.85Fe0.7Mn0.25Ni0.2Cu0.03</t>
  </si>
  <si>
    <t>Entropy_of_Formation_JperMolH2perK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</si>
</sst>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 Light"/>
      <family val="2"/>
      <scheme val="major"/>
    </font>
    <font>
      <vertAlign val="subscript"/>
      <sz val="12"/>
      <color theme="1"/>
      <name val="Calibri Light"/>
      <family val="2"/>
      <scheme val="major"/>
    </font>
    <font>
      <u/>
      <sz val="12"/>
      <color theme="10"/>
      <name val="Calibri Light"/>
      <family val="2"/>
      <scheme val="major"/>
    </font>
    <font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0" fontId="3" fillId="0" borderId="0" xfId="0" applyFont="1"/>
    <xf numFmtId="0" fontId="5" fillId="0" borderId="0" xfId="1" applyFon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dH vs dS correlation for compressor materials in Lototskyy et al.</a:t>
            </a:r>
          </a:p>
          <a:p>
            <a:pPr algn="ctr" rtl="0">
              <a:defRPr/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9313648293963257E-2"/>
                  <c:y val="0.123807961504811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Sheet1!$B$2:$B$26</c:f>
              <c:numCache>
                <c:formatCode>General</c:formatCode>
                <c:ptCount val="25"/>
                <c:pt idx="0">
                  <c:v>145.1</c:v>
                </c:pt>
                <c:pt idx="1">
                  <c:v>112.6</c:v>
                </c:pt>
                <c:pt idx="2">
                  <c:v>132.30000000000001</c:v>
                </c:pt>
                <c:pt idx="3">
                  <c:v>104.3</c:v>
                </c:pt>
                <c:pt idx="4">
                  <c:v>101.6</c:v>
                </c:pt>
                <c:pt idx="5">
                  <c:v>148</c:v>
                </c:pt>
                <c:pt idx="6">
                  <c:v>107.7</c:v>
                </c:pt>
                <c:pt idx="7">
                  <c:v>92.28</c:v>
                </c:pt>
                <c:pt idx="8">
                  <c:v>147</c:v>
                </c:pt>
                <c:pt idx="9">
                  <c:v>105</c:v>
                </c:pt>
                <c:pt idx="10">
                  <c:v>85</c:v>
                </c:pt>
                <c:pt idx="11">
                  <c:v>106.9</c:v>
                </c:pt>
                <c:pt idx="12">
                  <c:v>115.3</c:v>
                </c:pt>
                <c:pt idx="13">
                  <c:v>108.6</c:v>
                </c:pt>
                <c:pt idx="14">
                  <c:v>118.3</c:v>
                </c:pt>
                <c:pt idx="15">
                  <c:v>93.66</c:v>
                </c:pt>
                <c:pt idx="16">
                  <c:v>113</c:v>
                </c:pt>
                <c:pt idx="17">
                  <c:v>122</c:v>
                </c:pt>
                <c:pt idx="18">
                  <c:v>109</c:v>
                </c:pt>
                <c:pt idx="19">
                  <c:v>115</c:v>
                </c:pt>
                <c:pt idx="20">
                  <c:v>101.6</c:v>
                </c:pt>
                <c:pt idx="21">
                  <c:v>101</c:v>
                </c:pt>
                <c:pt idx="22">
                  <c:v>106</c:v>
                </c:pt>
                <c:pt idx="23">
                  <c:v>119.7</c:v>
                </c:pt>
                <c:pt idx="24">
                  <c:v>117</c:v>
                </c:pt>
              </c:numCache>
            </c:numRef>
          </c:xVal>
          <c:yVal>
            <c:numRef>
              <c:f>Sheet1!$C$2:$C$26</c:f>
              <c:numCache>
                <c:formatCode>General</c:formatCode>
                <c:ptCount val="25"/>
                <c:pt idx="0">
                  <c:v>52.98</c:v>
                </c:pt>
                <c:pt idx="1">
                  <c:v>36.51</c:v>
                </c:pt>
                <c:pt idx="2">
                  <c:v>42.23</c:v>
                </c:pt>
                <c:pt idx="3">
                  <c:v>32.83</c:v>
                </c:pt>
                <c:pt idx="4">
                  <c:v>30.4</c:v>
                </c:pt>
                <c:pt idx="5">
                  <c:v>42.9</c:v>
                </c:pt>
                <c:pt idx="6">
                  <c:v>29.7</c:v>
                </c:pt>
                <c:pt idx="7">
                  <c:v>24.3</c:v>
                </c:pt>
                <c:pt idx="8">
                  <c:v>40.32</c:v>
                </c:pt>
                <c:pt idx="9">
                  <c:v>27.1</c:v>
                </c:pt>
                <c:pt idx="10">
                  <c:v>21</c:v>
                </c:pt>
                <c:pt idx="11">
                  <c:v>25.89</c:v>
                </c:pt>
                <c:pt idx="12">
                  <c:v>28.2</c:v>
                </c:pt>
                <c:pt idx="13">
                  <c:v>24.6</c:v>
                </c:pt>
                <c:pt idx="14">
                  <c:v>26.8</c:v>
                </c:pt>
                <c:pt idx="15">
                  <c:v>19.260000000000002</c:v>
                </c:pt>
                <c:pt idx="16">
                  <c:v>24.8</c:v>
                </c:pt>
                <c:pt idx="17">
                  <c:v>26.19</c:v>
                </c:pt>
                <c:pt idx="18">
                  <c:v>22.3</c:v>
                </c:pt>
                <c:pt idx="19">
                  <c:v>23.4</c:v>
                </c:pt>
                <c:pt idx="20">
                  <c:v>19.32</c:v>
                </c:pt>
                <c:pt idx="21">
                  <c:v>18.32</c:v>
                </c:pt>
                <c:pt idx="22">
                  <c:v>19.600000000000001</c:v>
                </c:pt>
                <c:pt idx="23">
                  <c:v>21.5</c:v>
                </c:pt>
                <c:pt idx="24">
                  <c:v>17.2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3A-B948-9EA0-3CD1361C3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43600"/>
        <c:axId val="209345248"/>
      </c:scatterChart>
      <c:valAx>
        <c:axId val="209343600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45248"/>
        <c:crosses val="autoZero"/>
        <c:crossBetween val="midCat"/>
      </c:valAx>
      <c:valAx>
        <c:axId val="2093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4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31750</xdr:colOff>
      <xdr:row>9</xdr:row>
      <xdr:rowOff>0</xdr:rowOff>
    </xdr:from>
    <xdr:to>
      <xdr:col>20</xdr:col>
      <xdr:colOff>431800</xdr:colOff>
      <xdr:row>27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9581CF-81FD-784B-91AE-4DEB3F32B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ciencedirect.com/science/article/pii/S0360319914002389" TargetMode="External"/><Relationship Id="rId18" Type="http://schemas.openxmlformats.org/officeDocument/2006/relationships/hyperlink" Target="https://doi.org/10.1016/S0925-8388(99)00173-5" TargetMode="External"/><Relationship Id="rId26" Type="http://schemas.openxmlformats.org/officeDocument/2006/relationships/hyperlink" Target="https://doi.org/10.1016/j.jallcom.2011.01.198" TargetMode="External"/><Relationship Id="rId3" Type="http://schemas.openxmlformats.org/officeDocument/2006/relationships/hyperlink" Target="https://www.sciencedirect.com/science/article/pii/S0360319914002389" TargetMode="External"/><Relationship Id="rId21" Type="http://schemas.openxmlformats.org/officeDocument/2006/relationships/hyperlink" Target="https://www.sciencedirect.com/science/article/pii/S0360319914002389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https://www.sciencedirect.com/science/article/pii/S0360319914002389" TargetMode="External"/><Relationship Id="rId12" Type="http://schemas.openxmlformats.org/officeDocument/2006/relationships/hyperlink" Target="https://www.sciencedirect.com/science/article/pii/S0360319914002389" TargetMode="External"/><Relationship Id="rId17" Type="http://schemas.openxmlformats.org/officeDocument/2006/relationships/hyperlink" Target="https://www.sciencedirect.com/science/article/pii/S0360319914002389" TargetMode="External"/><Relationship Id="rId25" Type="http://schemas.openxmlformats.org/officeDocument/2006/relationships/hyperlink" Target="https://doi.org/10.1016/j.matlet.2006.06.056" TargetMode="External"/><Relationship Id="rId33" Type="http://schemas.openxmlformats.org/officeDocument/2006/relationships/hyperlink" Target="https://doi.org/10.1016/j.jallcom.2005.11.001" TargetMode="External"/><Relationship Id="rId2" Type="http://schemas.openxmlformats.org/officeDocument/2006/relationships/hyperlink" Target="https://www.sciencedirect.com/science/article/pii/S0360319914002389" TargetMode="External"/><Relationship Id="rId16" Type="http://schemas.openxmlformats.org/officeDocument/2006/relationships/hyperlink" Target="https://www.sciencedirect.com/science/article/pii/S0360319914002389" TargetMode="External"/><Relationship Id="rId20" Type="http://schemas.openxmlformats.org/officeDocument/2006/relationships/hyperlink" Target="https://doi.org/10.1016/0022-5088(87)90526-1" TargetMode="External"/><Relationship Id="rId29" Type="http://schemas.openxmlformats.org/officeDocument/2006/relationships/hyperlink" Target="https://doi.org/10.1016/j.jallcom.2011.01.198" TargetMode="External"/><Relationship Id="rId1" Type="http://schemas.openxmlformats.org/officeDocument/2006/relationships/hyperlink" Target="https://www.sciencedirect.com/science/article/pii/S0360319914002389" TargetMode="External"/><Relationship Id="rId6" Type="http://schemas.openxmlformats.org/officeDocument/2006/relationships/hyperlink" Target="https://www.sciencedirect.com/science/article/pii/S0360319914002389" TargetMode="External"/><Relationship Id="rId11" Type="http://schemas.openxmlformats.org/officeDocument/2006/relationships/hyperlink" Target="https://www.sciencedirect.com/science/article/pii/S0360319914002389" TargetMode="External"/><Relationship Id="rId24" Type="http://schemas.openxmlformats.org/officeDocument/2006/relationships/hyperlink" Target="https://doi.org/10.1016/S0894-1777(98)10007-9" TargetMode="External"/><Relationship Id="rId32" Type="http://schemas.openxmlformats.org/officeDocument/2006/relationships/hyperlink" Target="https://doi.org/10.1016/S0925-8388(99)00798-7" TargetMode="External"/><Relationship Id="rId5" Type="http://schemas.openxmlformats.org/officeDocument/2006/relationships/hyperlink" Target="https://www.sciencedirect.com/science/article/pii/S0360319914002389" TargetMode="External"/><Relationship Id="rId15" Type="http://schemas.openxmlformats.org/officeDocument/2006/relationships/hyperlink" Target="https://www.sciencedirect.com/science/article/pii/S0360319914002389" TargetMode="External"/><Relationship Id="rId23" Type="http://schemas.openxmlformats.org/officeDocument/2006/relationships/hyperlink" Target="https://doi.org/10.1016/j.ijhydene.2009.12.020" TargetMode="External"/><Relationship Id="rId28" Type="http://schemas.openxmlformats.org/officeDocument/2006/relationships/hyperlink" Target="https://doi.org/10.1016/j.jallcom.2011.01.198" TargetMode="External"/><Relationship Id="rId10" Type="http://schemas.openxmlformats.org/officeDocument/2006/relationships/hyperlink" Target="https://www.sciencedirect.com/science/article/pii/S0360319914002389" TargetMode="External"/><Relationship Id="rId19" Type="http://schemas.openxmlformats.org/officeDocument/2006/relationships/hyperlink" Target="https://doi.org/10.4028/www.scientific.net/MSF.31.1" TargetMode="External"/><Relationship Id="rId31" Type="http://schemas.openxmlformats.org/officeDocument/2006/relationships/hyperlink" Target="https://doi.org/10.1016/j.jallcom.2011.01.198" TargetMode="External"/><Relationship Id="rId4" Type="http://schemas.openxmlformats.org/officeDocument/2006/relationships/hyperlink" Target="https://www.sciencedirect.com/science/article/pii/S0360319914002389" TargetMode="External"/><Relationship Id="rId9" Type="http://schemas.openxmlformats.org/officeDocument/2006/relationships/hyperlink" Target="https://www.sciencedirect.com/science/article/pii/S0360319914002389" TargetMode="External"/><Relationship Id="rId14" Type="http://schemas.openxmlformats.org/officeDocument/2006/relationships/hyperlink" Target="https://www.sciencedirect.com/science/article/pii/S0360319914002389" TargetMode="External"/><Relationship Id="rId22" Type="http://schemas.openxmlformats.org/officeDocument/2006/relationships/hyperlink" Target="https://doi.org/10.1016/0022-5088(80)90182-4" TargetMode="External"/><Relationship Id="rId27" Type="http://schemas.openxmlformats.org/officeDocument/2006/relationships/hyperlink" Target="https://doi.org/10.1016/j.jallcom.2011.01.198" TargetMode="External"/><Relationship Id="rId30" Type="http://schemas.openxmlformats.org/officeDocument/2006/relationships/hyperlink" Target="https://doi.org/10.1016/j.jallcom.2011.01.198" TargetMode="External"/><Relationship Id="rId8" Type="http://schemas.openxmlformats.org/officeDocument/2006/relationships/hyperlink" Target="https://www.sciencedirect.com/science/article/pii/S03603199140023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A782D-5542-6D4F-B158-7943064583E4}">
  <dimension ref="A1:K26"/>
  <sheetViews>
    <sheetView tabSelected="1" workbookViewId="0">
      <selection activeCell="B2" sqref="B2"/>
    </sheetView>
  </sheetViews>
  <sheetFormatPr baseColWidth="10" defaultRowHeight="16" x14ac:dyDescent="0.2"/>
  <cols>
    <col min="1" max="1" width="24.83203125" customWidth="1"/>
    <col min="2" max="7" width="10.83203125" customWidth="1"/>
    <col min="8" max="9" width="9.83203125" customWidth="1"/>
    <col min="10" max="10" width="30.1640625" customWidth="1"/>
  </cols>
  <sheetData>
    <row r="1" spans="1:11" x14ac:dyDescent="0.2">
      <c r="B1" t="s">
        <v>64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61</v>
      </c>
    </row>
    <row r="2" spans="1:11" ht="18" x14ac:dyDescent="0.25">
      <c r="A2" s="2" t="s">
        <v>17</v>
      </c>
      <c r="B2">
        <v>145.1</v>
      </c>
      <c r="C2">
        <v>52.98</v>
      </c>
      <c r="D2">
        <f>EXP(E2)</f>
        <v>2.124984824249972E-2</v>
      </c>
      <c r="E2">
        <f>-C2/(0.008341*(273.15+25))+B2/8.314</f>
        <v>-3.851405525166637</v>
      </c>
      <c r="G2">
        <v>3.2</v>
      </c>
      <c r="J2" s="4" t="s">
        <v>43</v>
      </c>
      <c r="K2" s="1" t="s">
        <v>0</v>
      </c>
    </row>
    <row r="3" spans="1:11" ht="18" x14ac:dyDescent="0.25">
      <c r="A3" s="2" t="s">
        <v>18</v>
      </c>
      <c r="B3">
        <v>112.6</v>
      </c>
      <c r="C3">
        <v>36.51</v>
      </c>
      <c r="D3">
        <f>EXP(E3)</f>
        <v>0.32055883524971301</v>
      </c>
      <c r="E3">
        <f>-C3/(0.008341*(273.15+25))+B3/8.314</f>
        <v>-1.1376894461468954</v>
      </c>
      <c r="G3">
        <v>1.5</v>
      </c>
      <c r="J3" t="s">
        <v>44</v>
      </c>
      <c r="K3" s="1" t="s">
        <v>2</v>
      </c>
    </row>
    <row r="4" spans="1:11" ht="18" x14ac:dyDescent="0.25">
      <c r="A4" s="2" t="s">
        <v>19</v>
      </c>
      <c r="B4">
        <v>132.30000000000001</v>
      </c>
      <c r="C4">
        <v>42.23</v>
      </c>
      <c r="D4">
        <f>EXP(E4)</f>
        <v>0.3436013984150727</v>
      </c>
      <c r="E4">
        <f>-C4/(0.008341*(273.15+25))+B4/8.314</f>
        <v>-1.0682730189877905</v>
      </c>
      <c r="G4">
        <v>3.2</v>
      </c>
      <c r="J4" s="4" t="s">
        <v>43</v>
      </c>
      <c r="K4" s="1" t="s">
        <v>0</v>
      </c>
    </row>
    <row r="5" spans="1:11" ht="20" x14ac:dyDescent="0.25">
      <c r="A5" s="2" t="s">
        <v>20</v>
      </c>
      <c r="B5">
        <v>104.3</v>
      </c>
      <c r="C5">
        <v>32.83</v>
      </c>
      <c r="D5">
        <f t="shared" ref="D5:D26" si="0">EXP(E5)</f>
        <v>0.5188018438836538</v>
      </c>
      <c r="E5">
        <f t="shared" ref="E5:E26" si="1">-C5/(0.008341*(273.15+25))+B5/8.314</f>
        <v>-0.65623327241421769</v>
      </c>
      <c r="G5">
        <v>1.3</v>
      </c>
      <c r="J5" t="s">
        <v>45</v>
      </c>
      <c r="K5" t="s">
        <v>3</v>
      </c>
    </row>
    <row r="6" spans="1:11" ht="20" x14ac:dyDescent="0.25">
      <c r="A6" s="2" t="s">
        <v>21</v>
      </c>
      <c r="B6">
        <v>101.6</v>
      </c>
      <c r="C6">
        <v>30.4</v>
      </c>
      <c r="D6">
        <f t="shared" si="0"/>
        <v>0.99615294926665487</v>
      </c>
      <c r="E6">
        <f t="shared" si="1"/>
        <v>-3.8544696664715161E-3</v>
      </c>
      <c r="G6">
        <v>1.3</v>
      </c>
      <c r="J6" s="1" t="s">
        <v>46</v>
      </c>
      <c r="K6" t="s">
        <v>1</v>
      </c>
    </row>
    <row r="7" spans="1:11" ht="20" x14ac:dyDescent="0.25">
      <c r="A7" s="2" t="s">
        <v>22</v>
      </c>
      <c r="B7">
        <v>148</v>
      </c>
      <c r="C7">
        <v>42.9</v>
      </c>
      <c r="D7">
        <f t="shared" si="0"/>
        <v>1.734454518733461</v>
      </c>
      <c r="E7">
        <f t="shared" si="1"/>
        <v>0.55069296554075819</v>
      </c>
      <c r="G7">
        <v>3.4</v>
      </c>
      <c r="J7" s="1" t="s">
        <v>48</v>
      </c>
      <c r="K7" t="s">
        <v>4</v>
      </c>
    </row>
    <row r="8" spans="1:11" ht="20" x14ac:dyDescent="0.25">
      <c r="A8" s="2" t="s">
        <v>23</v>
      </c>
      <c r="B8">
        <v>107.7</v>
      </c>
      <c r="C8">
        <v>29.7</v>
      </c>
      <c r="D8">
        <f t="shared" si="0"/>
        <v>2.7492444810778265</v>
      </c>
      <c r="E8">
        <f t="shared" si="1"/>
        <v>1.0113261397786211</v>
      </c>
      <c r="J8" s="1" t="s">
        <v>49</v>
      </c>
      <c r="K8" t="s">
        <v>5</v>
      </c>
    </row>
    <row r="9" spans="1:11" x14ac:dyDescent="0.2">
      <c r="A9" s="2" t="s">
        <v>62</v>
      </c>
      <c r="B9">
        <v>92.28</v>
      </c>
      <c r="C9">
        <v>24.3</v>
      </c>
      <c r="D9">
        <f t="shared" si="0"/>
        <v>3.7735952194186146</v>
      </c>
      <c r="E9">
        <f t="shared" si="1"/>
        <v>1.3280281861381127</v>
      </c>
      <c r="J9" s="1"/>
    </row>
    <row r="10" spans="1:11" ht="18" x14ac:dyDescent="0.25">
      <c r="A10" s="2" t="s">
        <v>24</v>
      </c>
      <c r="B10">
        <v>147</v>
      </c>
      <c r="C10">
        <v>40.32</v>
      </c>
      <c r="D10">
        <f t="shared" si="0"/>
        <v>4.3399505464302122</v>
      </c>
      <c r="E10">
        <f t="shared" si="1"/>
        <v>1.4678629532156435</v>
      </c>
      <c r="G10">
        <v>3</v>
      </c>
      <c r="J10" s="4" t="s">
        <v>43</v>
      </c>
      <c r="K10" s="1" t="s">
        <v>0</v>
      </c>
    </row>
    <row r="11" spans="1:11" ht="18" x14ac:dyDescent="0.25">
      <c r="A11" s="2" t="s">
        <v>25</v>
      </c>
      <c r="B11">
        <v>105</v>
      </c>
      <c r="C11">
        <v>27.1</v>
      </c>
      <c r="D11">
        <f t="shared" si="0"/>
        <v>5.6523081704200875</v>
      </c>
      <c r="E11">
        <f t="shared" si="1"/>
        <v>1.7320639874724986</v>
      </c>
      <c r="G11">
        <v>1.3</v>
      </c>
      <c r="J11" s="1" t="s">
        <v>50</v>
      </c>
      <c r="K11" s="1" t="s">
        <v>6</v>
      </c>
    </row>
    <row r="12" spans="1:11" ht="19" x14ac:dyDescent="0.2">
      <c r="A12" s="3" t="s">
        <v>52</v>
      </c>
      <c r="B12">
        <v>85</v>
      </c>
      <c r="C12">
        <v>21</v>
      </c>
      <c r="D12">
        <f t="shared" si="0"/>
        <v>5.9261005532276121</v>
      </c>
      <c r="E12">
        <f t="shared" si="1"/>
        <v>1.7793664171524739</v>
      </c>
      <c r="G12">
        <v>1.4</v>
      </c>
      <c r="J12" s="1" t="s">
        <v>51</v>
      </c>
      <c r="K12" t="s">
        <v>7</v>
      </c>
    </row>
    <row r="13" spans="1:11" x14ac:dyDescent="0.2">
      <c r="A13" s="3" t="s">
        <v>53</v>
      </c>
      <c r="B13">
        <v>106.9</v>
      </c>
      <c r="C13">
        <v>25.89</v>
      </c>
      <c r="D13">
        <f t="shared" si="0"/>
        <v>11.555363861029903</v>
      </c>
      <c r="E13">
        <f t="shared" si="1"/>
        <v>2.4471497327182199</v>
      </c>
      <c r="J13" t="s">
        <v>56</v>
      </c>
      <c r="K13" s="1" t="s">
        <v>8</v>
      </c>
    </row>
    <row r="14" spans="1:11" ht="18" x14ac:dyDescent="0.25">
      <c r="A14" s="2" t="s">
        <v>26</v>
      </c>
      <c r="B14">
        <v>115.3</v>
      </c>
      <c r="C14">
        <v>28.2</v>
      </c>
      <c r="D14">
        <f t="shared" si="0"/>
        <v>12.536130858105384</v>
      </c>
      <c r="E14">
        <f t="shared" si="1"/>
        <v>2.5286149435845431</v>
      </c>
      <c r="J14" s="1" t="s">
        <v>57</v>
      </c>
      <c r="K14" s="1" t="s">
        <v>9</v>
      </c>
    </row>
    <row r="15" spans="1:11" ht="20" x14ac:dyDescent="0.25">
      <c r="A15" s="2" t="s">
        <v>27</v>
      </c>
      <c r="B15">
        <v>108.6</v>
      </c>
      <c r="C15">
        <v>24.6</v>
      </c>
      <c r="D15">
        <f t="shared" si="0"/>
        <v>23.815785826058139</v>
      </c>
      <c r="E15">
        <f t="shared" si="1"/>
        <v>3.1703486308135389</v>
      </c>
      <c r="J15" s="1" t="s">
        <v>47</v>
      </c>
      <c r="K15" t="s">
        <v>10</v>
      </c>
    </row>
    <row r="16" spans="1:11" ht="20" x14ac:dyDescent="0.25">
      <c r="A16" s="2" t="s">
        <v>28</v>
      </c>
      <c r="B16">
        <v>118.3</v>
      </c>
      <c r="C16">
        <v>26.8</v>
      </c>
      <c r="D16">
        <f t="shared" si="0"/>
        <v>31.576365908808331</v>
      </c>
      <c r="E16">
        <f t="shared" si="1"/>
        <v>3.452408926487232</v>
      </c>
      <c r="G16">
        <v>2.5</v>
      </c>
      <c r="J16" s="1" t="s">
        <v>58</v>
      </c>
      <c r="K16" t="s">
        <v>11</v>
      </c>
    </row>
    <row r="17" spans="1:11" x14ac:dyDescent="0.2">
      <c r="A17" s="2" t="s">
        <v>63</v>
      </c>
      <c r="B17">
        <v>93.66</v>
      </c>
      <c r="C17">
        <v>19.260000000000002</v>
      </c>
      <c r="D17">
        <f t="shared" si="0"/>
        <v>33.806662490723753</v>
      </c>
      <c r="E17">
        <f t="shared" si="1"/>
        <v>3.5206578981745125</v>
      </c>
      <c r="J17" s="1"/>
    </row>
    <row r="18" spans="1:11" ht="18" x14ac:dyDescent="0.25">
      <c r="A18" s="2" t="s">
        <v>29</v>
      </c>
      <c r="B18">
        <v>113</v>
      </c>
      <c r="C18">
        <v>24.8</v>
      </c>
      <c r="D18">
        <f t="shared" si="0"/>
        <v>37.30599484759211</v>
      </c>
      <c r="E18">
        <f t="shared" si="1"/>
        <v>3.6191540335103181</v>
      </c>
      <c r="G18">
        <v>2.2000000000000002</v>
      </c>
      <c r="J18" s="1" t="s">
        <v>58</v>
      </c>
      <c r="K18" s="1" t="s">
        <v>12</v>
      </c>
    </row>
    <row r="19" spans="1:11" ht="20" x14ac:dyDescent="0.25">
      <c r="A19" s="2" t="s">
        <v>30</v>
      </c>
      <c r="B19">
        <v>122</v>
      </c>
      <c r="C19">
        <v>26.19</v>
      </c>
      <c r="D19">
        <f t="shared" si="0"/>
        <v>62.974490996495625</v>
      </c>
      <c r="E19">
        <f t="shared" si="1"/>
        <v>4.1427297395779128</v>
      </c>
      <c r="G19">
        <v>2.5</v>
      </c>
      <c r="J19" s="1" t="s">
        <v>58</v>
      </c>
      <c r="K19" t="s">
        <v>13</v>
      </c>
    </row>
    <row r="20" spans="1:11" ht="18" x14ac:dyDescent="0.25">
      <c r="A20" s="2" t="s">
        <v>31</v>
      </c>
      <c r="B20">
        <v>109</v>
      </c>
      <c r="C20">
        <v>22.3</v>
      </c>
      <c r="D20">
        <f t="shared" si="0"/>
        <v>63.011542045826673</v>
      </c>
      <c r="E20">
        <f t="shared" si="1"/>
        <v>4.1433179166877796</v>
      </c>
      <c r="G20">
        <v>1.8</v>
      </c>
      <c r="J20" s="1" t="s">
        <v>58</v>
      </c>
      <c r="K20" s="1" t="s">
        <v>12</v>
      </c>
    </row>
    <row r="21" spans="1:11" ht="18" x14ac:dyDescent="0.25">
      <c r="A21" s="2" t="s">
        <v>32</v>
      </c>
      <c r="B21">
        <v>115</v>
      </c>
      <c r="C21">
        <v>23.4</v>
      </c>
      <c r="D21">
        <f t="shared" si="0"/>
        <v>83.318362997237315</v>
      </c>
      <c r="E21">
        <f t="shared" si="1"/>
        <v>4.4226689690230625</v>
      </c>
      <c r="G21">
        <v>1.55</v>
      </c>
      <c r="J21" s="1" t="s">
        <v>60</v>
      </c>
      <c r="K21" s="1" t="s">
        <v>14</v>
      </c>
    </row>
    <row r="22" spans="1:11" x14ac:dyDescent="0.2">
      <c r="A22" s="3" t="s">
        <v>54</v>
      </c>
      <c r="B22">
        <v>101.6</v>
      </c>
      <c r="C22">
        <v>19.32</v>
      </c>
      <c r="D22">
        <f t="shared" si="0"/>
        <v>85.759495336686996</v>
      </c>
      <c r="E22">
        <f t="shared" si="1"/>
        <v>4.4515468127049793</v>
      </c>
      <c r="J22" t="s">
        <v>56</v>
      </c>
      <c r="K22" s="1" t="s">
        <v>8</v>
      </c>
    </row>
    <row r="23" spans="1:11" x14ac:dyDescent="0.2">
      <c r="A23" s="3" t="s">
        <v>55</v>
      </c>
      <c r="B23">
        <v>101</v>
      </c>
      <c r="C23">
        <v>18.32</v>
      </c>
      <c r="D23">
        <f t="shared" si="0"/>
        <v>119.28211639301182</v>
      </c>
      <c r="E23">
        <f t="shared" si="1"/>
        <v>4.7814914133659094</v>
      </c>
      <c r="J23" t="s">
        <v>56</v>
      </c>
      <c r="K23" s="1" t="s">
        <v>8</v>
      </c>
    </row>
    <row r="24" spans="1:11" ht="19" x14ac:dyDescent="0.2">
      <c r="A24" s="2" t="s">
        <v>15</v>
      </c>
      <c r="B24">
        <v>106</v>
      </c>
      <c r="C24">
        <v>19.600000000000001</v>
      </c>
      <c r="D24">
        <f t="shared" si="0"/>
        <v>130.08437170774872</v>
      </c>
      <c r="E24">
        <f t="shared" si="1"/>
        <v>4.8681832530741662</v>
      </c>
      <c r="G24">
        <v>2.1</v>
      </c>
      <c r="J24" s="1" t="s">
        <v>59</v>
      </c>
      <c r="K24" t="s">
        <v>16</v>
      </c>
    </row>
    <row r="25" spans="1:11" ht="18" x14ac:dyDescent="0.25">
      <c r="A25" s="2" t="s">
        <v>33</v>
      </c>
      <c r="B25">
        <v>119.7</v>
      </c>
      <c r="C25">
        <v>21.5</v>
      </c>
      <c r="D25">
        <f t="shared" si="0"/>
        <v>314.81757592978329</v>
      </c>
      <c r="E25">
        <f t="shared" si="1"/>
        <v>5.7519933470361053</v>
      </c>
      <c r="G25">
        <v>1.7</v>
      </c>
      <c r="J25" s="1" t="s">
        <v>58</v>
      </c>
      <c r="K25" s="1" t="s">
        <v>12</v>
      </c>
    </row>
    <row r="26" spans="1:11" ht="18" x14ac:dyDescent="0.25">
      <c r="A26" s="2" t="s">
        <v>34</v>
      </c>
      <c r="B26">
        <v>117</v>
      </c>
      <c r="C26">
        <v>17.2</v>
      </c>
      <c r="D26">
        <f t="shared" si="0"/>
        <v>1282.1859120820325</v>
      </c>
      <c r="E26">
        <f t="shared" si="1"/>
        <v>7.1563216441913085</v>
      </c>
      <c r="G26">
        <v>2.4</v>
      </c>
      <c r="J26" s="1" t="s">
        <v>58</v>
      </c>
      <c r="K26" s="1" t="s">
        <v>12</v>
      </c>
    </row>
  </sheetData>
  <hyperlinks>
    <hyperlink ref="K2" r:id="rId1" location="bib15" display="https://www.sciencedirect.com/science/article/pii/S0360319914002389 - bib15" xr:uid="{3B2A0165-368E-3B47-B67E-CCCF64ECADF2}"/>
    <hyperlink ref="K3" r:id="rId2" location="bib17" display="https://www.sciencedirect.com/science/article/pii/S0360319914002389 - bib17" xr:uid="{99564266-B477-EB4C-97CD-849103EF7A53}"/>
    <hyperlink ref="K4" r:id="rId3" location="bib15" display="https://www.sciencedirect.com/science/article/pii/S0360319914002389 - bib15" xr:uid="{10FEF410-1CEA-0B4E-8451-9FD031B28CD6}"/>
    <hyperlink ref="K10" r:id="rId4" location="bib15" display="https://www.sciencedirect.com/science/article/pii/S0360319914002389 - bib15" xr:uid="{A1B09387-52C7-4245-9C00-4A1DBB8EEB3A}"/>
    <hyperlink ref="K11" r:id="rId5" location="bib25" display="https://www.sciencedirect.com/science/article/pii/S0360319914002389 - bib25" xr:uid="{327EF7BD-4EE0-E14B-97A5-61959D94772E}"/>
    <hyperlink ref="A13" r:id="rId6" location="tbl1fne" display="https://www.sciencedirect.com/science/article/pii/S0360319914002389 - tbl1fne" xr:uid="{21CE4A3D-BE54-8D46-B814-294BB825D391}"/>
    <hyperlink ref="K13" r:id="rId7" location="bib27" display="https://www.sciencedirect.com/science/article/pii/S0360319914002389 - bib27" xr:uid="{ADAEB33B-6F66-304A-B1AB-C975F9F9F30D}"/>
    <hyperlink ref="K14" r:id="rId8" location="bib28" display="https://www.sciencedirect.com/science/article/pii/S0360319914002389 - bib28" xr:uid="{B7A60368-E0F6-D443-894C-04E319DCE715}"/>
    <hyperlink ref="K18" r:id="rId9" location="bib30" display="https://www.sciencedirect.com/science/article/pii/S0360319914002389 - bib30" xr:uid="{B8B894E8-B6BC-6347-9AD4-4C951237B42B}"/>
    <hyperlink ref="K20" r:id="rId10" location="bib30" display="https://www.sciencedirect.com/science/article/pii/S0360319914002389 - bib30" xr:uid="{C63D7519-B7E2-D941-B8FD-7029F0E6A645}"/>
    <hyperlink ref="K21" r:id="rId11" location="bib32" display="https://www.sciencedirect.com/science/article/pii/S0360319914002389 - bib32" xr:uid="{31BE7FB4-E7FA-684D-B708-239AAECBC5EF}"/>
    <hyperlink ref="A22" r:id="rId12" location="tbl1fne" display="https://www.sciencedirect.com/science/article/pii/S0360319914002389 - tbl1fne" xr:uid="{5E0341FE-FA2A-3D4D-BFBB-2B1C34A5CEC2}"/>
    <hyperlink ref="K22" r:id="rId13" location="bib27" display="https://www.sciencedirect.com/science/article/pii/S0360319914002389 - bib27" xr:uid="{B6731352-6033-664F-B418-9DFDFD07FDB6}"/>
    <hyperlink ref="A23" r:id="rId14" location="tbl1fne" display="https://www.sciencedirect.com/science/article/pii/S0360319914002389 - tbl1fne" xr:uid="{108A7A8F-9FAC-D345-8331-5F538166BA21}"/>
    <hyperlink ref="K23" r:id="rId15" location="bib27" display="https://www.sciencedirect.com/science/article/pii/S0360319914002389 - bib27" xr:uid="{495E2B94-319E-F443-BD16-94AB264FE63C}"/>
    <hyperlink ref="K25" r:id="rId16" location="bib30" display="https://www.sciencedirect.com/science/article/pii/S0360319914002389 - bib30" xr:uid="{35BDC408-0B67-D947-9F74-9B55EEB7F52B}"/>
    <hyperlink ref="K26" r:id="rId17" location="bib30" display="https://www.sciencedirect.com/science/article/pii/S0360319914002389 - bib30" xr:uid="{75F987B9-4396-7648-83A2-8AB71DE73647}"/>
    <hyperlink ref="J6" r:id="rId18" tooltip="Persistent link using digital object identifier" display="https://doi.org/10.1016/S0925-8388(99)00173-5" xr:uid="{25CB75B7-275D-D640-8BF7-27711078B7C3}"/>
    <hyperlink ref="J15" r:id="rId19" display="https://doi.org/10.4028/www.scientific.net/MSF.31.1" xr:uid="{8BB97254-9D5C-FB47-A70B-2E29AA3E4BB7}"/>
    <hyperlink ref="J7" r:id="rId20" tooltip="Persistent link using digital object identifier" display="https://doi.org/10.1016/0022-5088(87)90526-1" xr:uid="{2DA82E8F-469D-0741-81BC-D73B1E62E933}"/>
    <hyperlink ref="A12" r:id="rId21" location="tbl1fnd" display="https://www.sciencedirect.com/science/article/pii/S0360319914002389 - tbl1fnd" xr:uid="{FB89C424-59F6-FF43-B796-E64AFB692565}"/>
    <hyperlink ref="J8" r:id="rId22" tooltip="Persistent link using digital object identifier" display="https://doi.org/10.1016/0022-5088(80)90182-4" xr:uid="{3B48759D-741A-D646-B594-AB2E00E52A9D}"/>
    <hyperlink ref="J11" r:id="rId23" tooltip="Persistent link using digital object identifier" display="https://doi.org/10.1016/j.ijhydene.2009.12.020" xr:uid="{684C3393-23AF-1E4A-B5E0-DAA78FC4469D}"/>
    <hyperlink ref="J12" r:id="rId24" tooltip="Persistent link using digital object identifier" display="https://doi.org/10.1016/S0894-1777(98)10007-9" xr:uid="{47E14F75-9EF5-6747-BA85-C9AE58D06CA3}"/>
    <hyperlink ref="J14" r:id="rId25" tooltip="Persistent link using digital object identifier" display="https://doi.org/10.1016/j.matlet.2006.06.056" xr:uid="{28EE0943-BFE6-474C-8105-34D38E044352}"/>
    <hyperlink ref="J16" r:id="rId26" tooltip="Persistent link using digital object identifier" display="https://doi.org/10.1016/j.jallcom.2011.01.198" xr:uid="{DB973D3C-6AD4-D647-9AE9-0961D2199320}"/>
    <hyperlink ref="J18" r:id="rId27" tooltip="Persistent link using digital object identifier" display="https://doi.org/10.1016/j.jallcom.2011.01.198" xr:uid="{757E4CF7-94B7-174E-AFA6-0A3932652B29}"/>
    <hyperlink ref="J20" r:id="rId28" tooltip="Persistent link using digital object identifier" display="https://doi.org/10.1016/j.jallcom.2011.01.198" xr:uid="{6DE8E55F-4D60-3444-8F6E-1D6853672B4C}"/>
    <hyperlink ref="J25" r:id="rId29" tooltip="Persistent link using digital object identifier" display="https://doi.org/10.1016/j.jallcom.2011.01.198" xr:uid="{9FC04005-7355-F241-9840-DA7F2ACE790E}"/>
    <hyperlink ref="J26" r:id="rId30" tooltip="Persistent link using digital object identifier" display="https://doi.org/10.1016/j.jallcom.2011.01.198" xr:uid="{F5532D00-EDA3-7644-9749-F2D9924F5659}"/>
    <hyperlink ref="J19" r:id="rId31" tooltip="Persistent link using digital object identifier" display="https://doi.org/10.1016/j.jallcom.2011.01.198" xr:uid="{C1F8B285-FB13-8847-AC87-9F3346DDF347}"/>
    <hyperlink ref="J24" r:id="rId32" tooltip="Persistent link using digital object identifier" display="https://doi.org/10.1016/S0925-8388(99)00798-7" xr:uid="{BF18A5C4-2328-B44B-B40B-9084B9F7FE8A}"/>
    <hyperlink ref="J21" r:id="rId33" tooltip="Persistent link using digital object identifier" display="https://doi.org/10.1016/j.jallcom.2005.11.001" xr:uid="{97CA61F4-7AE0-864E-95C0-FC955A1568C6}"/>
  </hyperlinks>
  <pageMargins left="0.7" right="0.7" top="0.75" bottom="0.75" header="0.3" footer="0.3"/>
  <drawing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Sheet1</vt:lpstr>
      <vt:lpstr>Sheet1!bbib15</vt:lpstr>
      <vt:lpstr>Sheet1!bbib17</vt:lpstr>
      <vt:lpstr>Sheet1!bbib25</vt:lpstr>
      <vt:lpstr>Sheet1!bbib27</vt:lpstr>
      <vt:lpstr>Sheet1!bbib28</vt:lpstr>
      <vt:lpstr>Sheet1!bbib30</vt:lpstr>
      <vt:lpstr>Sheet1!bbib32</vt:lpstr>
      <vt:lpstr>Sheet1!btbl1fnd</vt:lpstr>
      <vt:lpstr>Sheet1!btbl1fne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2021-09-13T23:01:19Z</dcterms:created>
  <dcterms:modified xsi:type="dcterms:W3CDTF">2022-11-03T18:15:45Z</dcterms:modified>
</cp:coreProperties>
</file>