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leigh\Documents\ET\Intro to Automation\Intro to PLC\Jobs\"/>
    </mc:Choice>
  </mc:AlternateContent>
  <xr:revisionPtr revIDLastSave="0" documentId="10_ncr:100000_{633F9C63-8ED6-4A6B-8C59-DB76D2DB32A4}" xr6:coauthVersionLast="31" xr6:coauthVersionMax="31" xr10:uidLastSave="{00000000-0000-0000-0000-000000000000}"/>
  <bookViews>
    <workbookView xWindow="0" yWindow="0" windowWidth="23040" windowHeight="9072" xr2:uid="{2B0B992B-2C6C-427B-85F5-B589D409773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H3" i="1"/>
  <c r="M15" i="1" s="1"/>
  <c r="F3" i="1"/>
  <c r="L5" i="1" s="1"/>
  <c r="D3" i="1"/>
  <c r="K20" i="1" s="1"/>
  <c r="B3" i="1"/>
  <c r="J22" i="1" s="1"/>
  <c r="K11" i="1"/>
  <c r="K12" i="1" l="1"/>
  <c r="K22" i="1"/>
  <c r="M6" i="1"/>
  <c r="M16" i="1"/>
  <c r="M7" i="1"/>
  <c r="M17" i="1"/>
  <c r="M18" i="1"/>
  <c r="M9" i="1"/>
  <c r="M11" i="1"/>
  <c r="M12" i="1"/>
  <c r="M4" i="1"/>
  <c r="M13" i="1"/>
  <c r="M8" i="1"/>
  <c r="M20" i="1"/>
  <c r="M22" i="1"/>
  <c r="M23" i="1"/>
  <c r="M5" i="1"/>
  <c r="L13" i="1"/>
  <c r="L6" i="1"/>
  <c r="L17" i="1"/>
  <c r="L18" i="1"/>
  <c r="L9" i="1"/>
  <c r="L11" i="1"/>
  <c r="L22" i="1"/>
  <c r="L4" i="1"/>
  <c r="L15" i="1"/>
  <c r="L16" i="1"/>
  <c r="L7" i="1"/>
  <c r="L8" i="1"/>
  <c r="L20" i="1"/>
  <c r="L12" i="1"/>
  <c r="L23" i="1"/>
  <c r="K4" i="1"/>
  <c r="K23" i="1"/>
  <c r="K13" i="1"/>
  <c r="K5" i="1"/>
  <c r="K15" i="1"/>
  <c r="K6" i="1"/>
  <c r="K16" i="1"/>
  <c r="K7" i="1"/>
  <c r="K17" i="1"/>
  <c r="K8" i="1"/>
  <c r="K18" i="1"/>
  <c r="K9" i="1"/>
  <c r="J12" i="1"/>
  <c r="J15" i="1"/>
  <c r="J16" i="1"/>
  <c r="J7" i="1"/>
  <c r="J17" i="1"/>
  <c r="J8" i="1"/>
  <c r="J9" i="1"/>
  <c r="J20" i="1"/>
  <c r="J23" i="1"/>
  <c r="J4" i="1"/>
  <c r="J13" i="1"/>
  <c r="J5" i="1"/>
  <c r="J6" i="1"/>
  <c r="J18" i="1"/>
  <c r="J11" i="1"/>
</calcChain>
</file>

<file path=xl/sharedStrings.xml><?xml version="1.0" encoding="utf-8"?>
<sst xmlns="http://schemas.openxmlformats.org/spreadsheetml/2006/main" count="89" uniqueCount="89">
  <si>
    <t>Mastery</t>
  </si>
  <si>
    <t>Proficient</t>
  </si>
  <si>
    <t>Basic</t>
  </si>
  <si>
    <t>Developing</t>
  </si>
  <si>
    <t>Uses accurate symbols and descriptions on all program components</t>
  </si>
  <si>
    <t>Is neatly written using a stencil.</t>
  </si>
  <si>
    <t>Uses correct instructions/addresses drawn using a stencil.</t>
  </si>
  <si>
    <t>Drawn using pencil. No visible changes.</t>
  </si>
  <si>
    <t>Hand Drawing</t>
  </si>
  <si>
    <t>Demonstrates a mastery of understanding in the given subject.</t>
  </si>
  <si>
    <t>Student compose design on their own.*</t>
  </si>
  <si>
    <t>Design is succinct.</t>
  </si>
  <si>
    <t>Meets problem instructions and may add additional enhancements.</t>
  </si>
  <si>
    <t>Program design is very logical and easy to follow.</t>
  </si>
  <si>
    <t>Student followed design review sequence</t>
  </si>
  <si>
    <t>All proper components where used and in the appropriate locations.</t>
  </si>
  <si>
    <t>All addresses were correctly assigned</t>
  </si>
  <si>
    <t>All symbols and descriptions were assigned accurately.</t>
  </si>
  <si>
    <t>Program contained extensive accurate comments.</t>
  </si>
  <si>
    <t>Min # of wires and no more than two wires per terminal</t>
  </si>
  <si>
    <t>Student wired circuit on their own.*</t>
  </si>
  <si>
    <t>Uses minimal components to meet problem instruction.</t>
  </si>
  <si>
    <t>Has complete correct wire numbers easily viewable.</t>
  </si>
  <si>
    <t>Appropriate wire colors and routed neatly.</t>
  </si>
  <si>
    <t>Program Design</t>
  </si>
  <si>
    <t>PLC Program</t>
  </si>
  <si>
    <t>Final Wiring</t>
  </si>
  <si>
    <t>Uses appropriate symbols and descriptions.</t>
  </si>
  <si>
    <t>Demonstrates an adequate level of understanding in the given subject.</t>
  </si>
  <si>
    <t>Program contained appropriate amount of comments</t>
  </si>
  <si>
    <t>Max of two wires per terminal</t>
  </si>
  <si>
    <t>Is legible.</t>
  </si>
  <si>
    <t>Uses correct hand-written instructions/addresses.</t>
  </si>
  <si>
    <t>Drawn using pencil. Changes are made neatly.</t>
  </si>
  <si>
    <t>Student needed minor input during design.*</t>
  </si>
  <si>
    <t>Design could be simplified.</t>
  </si>
  <si>
    <t>Meets problem instructions.</t>
  </si>
  <si>
    <t>Program layout is logical and can be followed.</t>
  </si>
  <si>
    <t>Proper components where used and in the appropriate locations.</t>
  </si>
  <si>
    <t>Addresses were correctly assigned.</t>
  </si>
  <si>
    <t>Symbols and descriptions were assigned accurately.</t>
  </si>
  <si>
    <t>Student needed minor instructor input during wiring.*</t>
  </si>
  <si>
    <t>Meets all problem instructions.</t>
  </si>
  <si>
    <t>Contains all necessary wiring to complete problem.</t>
  </si>
  <si>
    <t>Has accurate wire numbers.</t>
  </si>
  <si>
    <t>Appropriate wire colors routed somewhat neatly.</t>
  </si>
  <si>
    <t>Hands-On</t>
  </si>
  <si>
    <t>Most symbols and descriptions are accurate.</t>
  </si>
  <si>
    <t>Demonstrates somewhat of an understanding in the given subject.</t>
  </si>
  <si>
    <t>Program contained minimal comments.</t>
  </si>
  <si>
    <t>More than two wires per any terminal.</t>
  </si>
  <si>
    <t>Symbols and/or descriptions are inaccurate or missing.</t>
  </si>
  <si>
    <t>Does not demonstrate an understanding in the given subject.</t>
  </si>
  <si>
    <t>Student did not follow design review sequence</t>
  </si>
  <si>
    <r>
      <t>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Verdana"/>
        <family val="2"/>
      </rPr>
      <t>Multiple incorrect wire colors and/or messy wiring.</t>
    </r>
  </si>
  <si>
    <t xml:space="preserve">More than two wires per </t>
  </si>
  <si>
    <t>Difficult to read.</t>
  </si>
  <si>
    <t>Instructions/addresses are not 100% accurate.</t>
  </si>
  <si>
    <t>Drawn using pencil, changes made drawing messy.</t>
  </si>
  <si>
    <t>Student’s needed some instructor help during design.*</t>
  </si>
  <si>
    <t>Design is cumbersome.</t>
  </si>
  <si>
    <t>Meets most of the problem instructions.</t>
  </si>
  <si>
    <t>Program layout is difficult to follow.</t>
  </si>
  <si>
    <t>Most of the components used where in the appropriate locations.</t>
  </si>
  <si>
    <t>Most addresses were correctly assigned</t>
  </si>
  <si>
    <t>Most of the symbols and descriptions were assigned accurately.</t>
  </si>
  <si>
    <t>Student’s needed some instructor help during wiring.*</t>
  </si>
  <si>
    <t>Meets some of the problem.</t>
  </si>
  <si>
    <t>Includes some unnecessary, incorrect or omitted wires.</t>
  </si>
  <si>
    <t>Missing or inaccurate wire #s.</t>
  </si>
  <si>
    <t>One incorrect wire color or lacks neatness.</t>
  </si>
  <si>
    <t>Illegible.</t>
  </si>
  <si>
    <t>Does not use correct instructions/addresses.</t>
  </si>
  <si>
    <t>Drawn using pencil or pen with changes hard to follow or not understandable.</t>
  </si>
  <si>
    <t>Student needed considerable help during design.*</t>
  </si>
  <si>
    <t>Design is confusing or illogical.</t>
  </si>
  <si>
    <t>Meets only a few of the problem instructions.</t>
  </si>
  <si>
    <t>Cannot follow program design.</t>
  </si>
  <si>
    <t>Components used where not in the appropriate locations.</t>
  </si>
  <si>
    <t>Many addresses were incorrectly assigned.</t>
  </si>
  <si>
    <t>Some to none of the symbols and descriptions were assigned accurately.</t>
  </si>
  <si>
    <t>Program did not contain comments.</t>
  </si>
  <si>
    <t>Student needed considerable instructor help during wiring.*</t>
  </si>
  <si>
    <t>Does not meet problem instructions.</t>
  </si>
  <si>
    <t>Has incorrect wiring.</t>
  </si>
  <si>
    <t>Has little to no wire numbers.</t>
  </si>
  <si>
    <t>*</t>
  </si>
  <si>
    <t>Only for Hands-On</t>
  </si>
  <si>
    <t>LOTO Violation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</si>
</sst>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9"/>
      <color theme="1"/>
      <name val="Verdana"/>
      <family val="2"/>
    </font>
    <font>
      <sz val="8"/>
      <color theme="1"/>
      <name val="Verdana"/>
      <family val="2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3" fillId="0" borderId="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7" xfId="0" applyFont="1" applyBorder="1" applyAlignment="1">
      <alignment wrapText="1"/>
    </xf>
    <xf numFmtId="0" fontId="5" fillId="3" borderId="8" xfId="0" applyFont="1" applyFill="1" applyBorder="1" applyAlignment="1">
      <alignment horizontal="center" vertical="center" textRotation="90"/>
    </xf>
    <xf numFmtId="0" fontId="5" fillId="3" borderId="9" xfId="0" applyFont="1" applyFill="1" applyBorder="1" applyAlignment="1">
      <alignment horizontal="center" vertical="center" textRotation="90"/>
    </xf>
    <xf numFmtId="0" fontId="5" fillId="3" borderId="10" xfId="0" applyFont="1" applyFill="1" applyBorder="1" applyAlignment="1">
      <alignment horizontal="center" vertical="center" textRotation="90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9" xfId="0" applyBorder="1"/>
    <xf numFmtId="0" fontId="0" fillId="0" borderId="13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/>
    <xf numFmtId="0" fontId="7" fillId="4" borderId="14" xfId="0" applyFont="1" applyFill="1" applyBorder="1" applyAlignment="1">
      <alignment wrapText="1"/>
    </xf>
    <xf numFmtId="0" fontId="0" fillId="0" borderId="15" xfId="0" applyBorder="1" applyAlignment="1">
      <alignment horizontal="center"/>
    </xf>
    <xf numFmtId="0" fontId="6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3D9B3-6B81-47E1-977B-1C4562A13138}">
  <dimension ref="A1:M34"/>
  <sheetViews>
    <sheetView tabSelected="1" workbookViewId="0">
      <selection activeCell="I37" sqref="I37"/>
    </sheetView>
  </sheetViews>
  <sheetFormatPr defaultRowHeight="14.4" x14ac:dyDescent="0.3"/>
  <cols>
    <col min="1" max="1" width="3.77734375" customWidth="1"/>
    <col min="2" max="2" width="4.77734375" customWidth="1"/>
    <col min="3" max="3" width="25.77734375" customWidth="1"/>
    <col min="4" max="4" width="4.77734375" customWidth="1"/>
    <col min="5" max="5" width="25.77734375" customWidth="1"/>
    <col min="6" max="6" width="4.77734375" customWidth="1"/>
    <col min="7" max="7" width="25.77734375" customWidth="1"/>
    <col min="8" max="8" width="4.77734375" customWidth="1"/>
    <col min="9" max="9" width="25.77734375" customWidth="1"/>
    <col min="10" max="13" width="8.88671875" hidden="1" customWidth="1"/>
  </cols>
  <sheetData>
    <row r="1" spans="1:13" s="17" customFormat="1" ht="13.2" thickBot="1" x14ac:dyDescent="0.25">
      <c r="C1" s="17" t="s">
        <v>46</v>
      </c>
      <c r="I1" s="17">
        <f>100+SUM(J4:M23)-H24</f>
        <v>88.8</v>
      </c>
    </row>
    <row r="2" spans="1:13" ht="16.05" customHeight="1" thickTop="1" thickBot="1" x14ac:dyDescent="0.35">
      <c r="B2" s="9" t="s">
        <v>0</v>
      </c>
      <c r="C2" s="10"/>
      <c r="D2" s="9" t="s">
        <v>1</v>
      </c>
      <c r="E2" s="10"/>
      <c r="F2" s="9" t="s">
        <v>2</v>
      </c>
      <c r="G2" s="10"/>
      <c r="H2" s="9" t="s">
        <v>3</v>
      </c>
      <c r="I2" s="10"/>
    </row>
    <row r="3" spans="1:13" ht="15" hidden="1" customHeight="1" thickBot="1" x14ac:dyDescent="0.35">
      <c r="B3" s="11">
        <f>IF($C$1="Shop Job",0.1,IF($C$1="Hands-On",0))</f>
        <v>0</v>
      </c>
      <c r="C3" s="12"/>
      <c r="D3" s="11">
        <f>IF($C$1="Shop Job",-0.2,IF($C$1="Hands-On",-0.4))</f>
        <v>-0.4</v>
      </c>
      <c r="E3" s="12"/>
      <c r="F3" s="11">
        <f>IF($C$1="Shop Job",-0.4,IF($C$1="Hands-On",-0.8))</f>
        <v>-0.8</v>
      </c>
      <c r="G3" s="12"/>
      <c r="H3" s="11">
        <f>IF($C$1="Shop Job",-0.8,IF($C$1="Hands-On",-1.6))</f>
        <v>-1.6</v>
      </c>
      <c r="I3" s="12"/>
    </row>
    <row r="4" spans="1:13" ht="15" thickTop="1" x14ac:dyDescent="0.3">
      <c r="A4" s="6" t="s">
        <v>8</v>
      </c>
      <c r="B4" s="13"/>
      <c r="C4" s="3" t="s">
        <v>5</v>
      </c>
      <c r="D4" s="13"/>
      <c r="E4" s="3" t="s">
        <v>31</v>
      </c>
      <c r="F4" s="13"/>
      <c r="G4" s="3" t="s">
        <v>56</v>
      </c>
      <c r="H4" s="13"/>
      <c r="I4" s="3" t="s">
        <v>71</v>
      </c>
      <c r="J4">
        <f>B4*$B$3</f>
        <v>0</v>
      </c>
      <c r="K4">
        <f>D4*$D$3</f>
        <v>0</v>
      </c>
      <c r="L4">
        <f>F4*$F$3</f>
        <v>0</v>
      </c>
      <c r="M4">
        <f>H4*$H$3</f>
        <v>0</v>
      </c>
    </row>
    <row r="5" spans="1:13" ht="30.6" x14ac:dyDescent="0.3">
      <c r="A5" s="7"/>
      <c r="B5" s="14">
        <v>1</v>
      </c>
      <c r="C5" s="4" t="s">
        <v>6</v>
      </c>
      <c r="D5" s="14"/>
      <c r="E5" s="4" t="s">
        <v>32</v>
      </c>
      <c r="F5" s="14">
        <v>1</v>
      </c>
      <c r="G5" s="4" t="s">
        <v>57</v>
      </c>
      <c r="H5" s="14">
        <v>1</v>
      </c>
      <c r="I5" s="4" t="s">
        <v>72</v>
      </c>
      <c r="J5">
        <f>B5*$B$3</f>
        <v>0</v>
      </c>
      <c r="K5">
        <f>D5*$D$3</f>
        <v>0</v>
      </c>
      <c r="L5">
        <f>F5*$F$3</f>
        <v>-0.8</v>
      </c>
      <c r="M5">
        <f>H5*$H$3</f>
        <v>-1.6</v>
      </c>
    </row>
    <row r="6" spans="1:13" ht="30.6" x14ac:dyDescent="0.3">
      <c r="A6" s="7"/>
      <c r="B6" s="14"/>
      <c r="C6" s="4" t="s">
        <v>7</v>
      </c>
      <c r="D6" s="14">
        <v>1</v>
      </c>
      <c r="E6" s="4" t="s">
        <v>33</v>
      </c>
      <c r="F6" s="14"/>
      <c r="G6" s="4" t="s">
        <v>58</v>
      </c>
      <c r="H6" s="14"/>
      <c r="I6" s="4" t="s">
        <v>73</v>
      </c>
      <c r="J6">
        <f>B6*$B$3</f>
        <v>0</v>
      </c>
      <c r="K6">
        <f>D6*$D$3</f>
        <v>-0.4</v>
      </c>
      <c r="L6">
        <f>F6*$F$3</f>
        <v>0</v>
      </c>
      <c r="M6">
        <f>H6*$H$3</f>
        <v>0</v>
      </c>
    </row>
    <row r="7" spans="1:13" ht="32.4" thickBot="1" x14ac:dyDescent="0.35">
      <c r="A7" s="8"/>
      <c r="B7" s="15"/>
      <c r="C7" s="5" t="s">
        <v>4</v>
      </c>
      <c r="D7" s="15"/>
      <c r="E7" s="5" t="s">
        <v>27</v>
      </c>
      <c r="F7" s="15"/>
      <c r="G7" s="5" t="s">
        <v>47</v>
      </c>
      <c r="H7" s="15"/>
      <c r="I7" s="5" t="s">
        <v>51</v>
      </c>
      <c r="J7">
        <f>B7*$B$3</f>
        <v>0</v>
      </c>
      <c r="K7">
        <f>D7*$D$3</f>
        <v>0</v>
      </c>
      <c r="L7">
        <f>F7*$F$3</f>
        <v>0</v>
      </c>
      <c r="M7">
        <f>H7*$H$3</f>
        <v>0</v>
      </c>
    </row>
    <row r="8" spans="1:13" ht="21" thickTop="1" x14ac:dyDescent="0.3">
      <c r="A8" s="6" t="s">
        <v>24</v>
      </c>
      <c r="B8" s="13"/>
      <c r="C8" s="4" t="s">
        <v>10</v>
      </c>
      <c r="D8" s="13"/>
      <c r="E8" s="4" t="s">
        <v>34</v>
      </c>
      <c r="F8" s="13"/>
      <c r="G8" s="4" t="s">
        <v>59</v>
      </c>
      <c r="H8" s="13">
        <v>1</v>
      </c>
      <c r="I8" s="4" t="s">
        <v>74</v>
      </c>
      <c r="J8">
        <f>B8*$B$3</f>
        <v>0</v>
      </c>
      <c r="K8">
        <f>D8*$D$3</f>
        <v>0</v>
      </c>
      <c r="L8">
        <f>F8*$F$3</f>
        <v>0</v>
      </c>
      <c r="M8">
        <f>H8*$H$3</f>
        <v>-1.6</v>
      </c>
    </row>
    <row r="9" spans="1:13" x14ac:dyDescent="0.3">
      <c r="A9" s="7"/>
      <c r="B9" s="14"/>
      <c r="C9" s="4" t="s">
        <v>11</v>
      </c>
      <c r="D9" s="14"/>
      <c r="E9" s="4" t="s">
        <v>35</v>
      </c>
      <c r="F9" s="14">
        <v>1</v>
      </c>
      <c r="G9" s="4" t="s">
        <v>60</v>
      </c>
      <c r="H9" s="14"/>
      <c r="I9" s="4" t="s">
        <v>75</v>
      </c>
      <c r="J9">
        <f>B9*$B$3</f>
        <v>0</v>
      </c>
      <c r="K9">
        <f>D9*$D$3</f>
        <v>0</v>
      </c>
      <c r="L9">
        <f>F9*$F$3</f>
        <v>-0.8</v>
      </c>
      <c r="M9">
        <f>H9*$H$3</f>
        <v>0</v>
      </c>
    </row>
    <row r="10" spans="1:13" ht="30.6" x14ac:dyDescent="0.3">
      <c r="A10" s="7"/>
      <c r="B10" s="14"/>
      <c r="C10" s="4" t="s">
        <v>12</v>
      </c>
      <c r="D10" s="14"/>
      <c r="E10" s="4" t="s">
        <v>36</v>
      </c>
      <c r="F10" s="14"/>
      <c r="G10" s="4" t="s">
        <v>61</v>
      </c>
      <c r="H10" s="14"/>
      <c r="I10" s="4" t="s">
        <v>76</v>
      </c>
    </row>
    <row r="11" spans="1:13" ht="20.399999999999999" x14ac:dyDescent="0.3">
      <c r="A11" s="7"/>
      <c r="B11" s="14"/>
      <c r="C11" s="4" t="s">
        <v>13</v>
      </c>
      <c r="D11" s="14">
        <v>1</v>
      </c>
      <c r="E11" s="4" t="s">
        <v>37</v>
      </c>
      <c r="F11" s="14"/>
      <c r="G11" s="4" t="s">
        <v>62</v>
      </c>
      <c r="H11" s="14">
        <v>1</v>
      </c>
      <c r="I11" s="4" t="s">
        <v>77</v>
      </c>
      <c r="J11">
        <f>B11*$B$3</f>
        <v>0</v>
      </c>
      <c r="K11">
        <f>D11*$D$3</f>
        <v>-0.4</v>
      </c>
      <c r="L11">
        <f>F11*$F$3</f>
        <v>0</v>
      </c>
      <c r="M11">
        <f>H11*$H$3</f>
        <v>-1.6</v>
      </c>
    </row>
    <row r="12" spans="1:13" ht="32.4" thickBot="1" x14ac:dyDescent="0.35">
      <c r="A12" s="8"/>
      <c r="B12" s="15"/>
      <c r="C12" s="5" t="s">
        <v>9</v>
      </c>
      <c r="D12" s="15"/>
      <c r="E12" s="5" t="s">
        <v>28</v>
      </c>
      <c r="F12" s="15"/>
      <c r="G12" s="5" t="s">
        <v>48</v>
      </c>
      <c r="H12" s="15"/>
      <c r="I12" s="5" t="s">
        <v>52</v>
      </c>
      <c r="J12">
        <f>B12*$B$3</f>
        <v>0</v>
      </c>
      <c r="K12">
        <f>D12*$D$3</f>
        <v>0</v>
      </c>
      <c r="L12">
        <f>F12*$F$3</f>
        <v>0</v>
      </c>
      <c r="M12">
        <f>H12*$H$3</f>
        <v>0</v>
      </c>
    </row>
    <row r="13" spans="1:13" ht="31.2" thickTop="1" x14ac:dyDescent="0.3">
      <c r="A13" s="6" t="s">
        <v>25</v>
      </c>
      <c r="B13" s="13">
        <v>1</v>
      </c>
      <c r="C13" s="4" t="s">
        <v>15</v>
      </c>
      <c r="D13" s="13"/>
      <c r="E13" s="4" t="s">
        <v>38</v>
      </c>
      <c r="F13" s="13"/>
      <c r="G13" s="4" t="s">
        <v>63</v>
      </c>
      <c r="H13" s="13">
        <v>1</v>
      </c>
      <c r="I13" s="4" t="s">
        <v>78</v>
      </c>
      <c r="J13">
        <f>B13*$B$3</f>
        <v>0</v>
      </c>
      <c r="K13">
        <f>D13*$D$3</f>
        <v>0</v>
      </c>
      <c r="L13">
        <f>F13*$F$3</f>
        <v>0</v>
      </c>
      <c r="M13">
        <f>H13*$H$3</f>
        <v>-1.6</v>
      </c>
    </row>
    <row r="14" spans="1:13" ht="20.399999999999999" x14ac:dyDescent="0.3">
      <c r="A14" s="7"/>
      <c r="B14" s="14"/>
      <c r="C14" s="4" t="s">
        <v>16</v>
      </c>
      <c r="D14" s="14"/>
      <c r="E14" s="4" t="s">
        <v>39</v>
      </c>
      <c r="F14" s="14"/>
      <c r="G14" s="4" t="s">
        <v>64</v>
      </c>
      <c r="H14" s="14"/>
      <c r="I14" s="4" t="s">
        <v>79</v>
      </c>
    </row>
    <row r="15" spans="1:13" ht="30.6" x14ac:dyDescent="0.3">
      <c r="A15" s="7"/>
      <c r="B15" s="14"/>
      <c r="C15" s="4" t="s">
        <v>17</v>
      </c>
      <c r="D15" s="14"/>
      <c r="E15" s="4" t="s">
        <v>40</v>
      </c>
      <c r="F15" s="14"/>
      <c r="G15" s="4" t="s">
        <v>65</v>
      </c>
      <c r="H15" s="14"/>
      <c r="I15" s="4" t="s">
        <v>80</v>
      </c>
      <c r="J15">
        <f>B15*$B$3</f>
        <v>0</v>
      </c>
      <c r="K15">
        <f>D15*$D$3</f>
        <v>0</v>
      </c>
      <c r="L15">
        <f>F15*$F$3</f>
        <v>0</v>
      </c>
      <c r="M15">
        <f>H15*$H$3</f>
        <v>0</v>
      </c>
    </row>
    <row r="16" spans="1:13" ht="20.399999999999999" x14ac:dyDescent="0.3">
      <c r="A16" s="7"/>
      <c r="B16" s="14"/>
      <c r="C16" s="4" t="s">
        <v>18</v>
      </c>
      <c r="D16" s="14">
        <v>1</v>
      </c>
      <c r="E16" s="4" t="s">
        <v>29</v>
      </c>
      <c r="F16" s="14">
        <v>1</v>
      </c>
      <c r="G16" s="4" t="s">
        <v>49</v>
      </c>
      <c r="H16" s="14"/>
      <c r="I16" s="4" t="s">
        <v>81</v>
      </c>
      <c r="J16">
        <f>B16*$B$3</f>
        <v>0</v>
      </c>
      <c r="K16">
        <f>D16*$D$3</f>
        <v>-0.4</v>
      </c>
      <c r="L16">
        <f>F16*$F$3</f>
        <v>-0.8</v>
      </c>
      <c r="M16">
        <f>H16*$H$3</f>
        <v>0</v>
      </c>
    </row>
    <row r="17" spans="1:13" ht="22.2" thickBot="1" x14ac:dyDescent="0.35">
      <c r="A17" s="8"/>
      <c r="B17" s="15"/>
      <c r="C17" s="5" t="s">
        <v>14</v>
      </c>
      <c r="D17" s="15"/>
      <c r="E17" s="5"/>
      <c r="F17" s="15"/>
      <c r="G17" s="5"/>
      <c r="H17" s="15"/>
      <c r="I17" s="5" t="s">
        <v>53</v>
      </c>
      <c r="J17">
        <f>B17*$B$3</f>
        <v>0</v>
      </c>
      <c r="K17">
        <f>D17*$D$3</f>
        <v>0</v>
      </c>
      <c r="L17">
        <f>F17*$F$3</f>
        <v>0</v>
      </c>
      <c r="M17">
        <f>H17*$H$3</f>
        <v>0</v>
      </c>
    </row>
    <row r="18" spans="1:13" ht="21" thickTop="1" x14ac:dyDescent="0.3">
      <c r="A18" s="6" t="s">
        <v>26</v>
      </c>
      <c r="B18" s="13">
        <v>1</v>
      </c>
      <c r="C18" s="4" t="s">
        <v>20</v>
      </c>
      <c r="D18" s="13"/>
      <c r="E18" s="4" t="s">
        <v>41</v>
      </c>
      <c r="F18" s="13"/>
      <c r="G18" s="4" t="s">
        <v>66</v>
      </c>
      <c r="H18" s="13"/>
      <c r="I18" s="4" t="s">
        <v>82</v>
      </c>
      <c r="J18">
        <f>B18*$B$3</f>
        <v>0</v>
      </c>
      <c r="K18">
        <f>D18*$D$3</f>
        <v>0</v>
      </c>
      <c r="L18">
        <f>F18*$F$3</f>
        <v>0</v>
      </c>
      <c r="M18">
        <f>H18*$H$3</f>
        <v>0</v>
      </c>
    </row>
    <row r="19" spans="1:13" ht="20.399999999999999" x14ac:dyDescent="0.3">
      <c r="A19" s="7"/>
      <c r="B19" s="14"/>
      <c r="C19" s="4" t="s">
        <v>21</v>
      </c>
      <c r="D19" s="14"/>
      <c r="E19" s="4" t="s">
        <v>42</v>
      </c>
      <c r="F19" s="14"/>
      <c r="G19" s="4" t="s">
        <v>67</v>
      </c>
      <c r="H19" s="14"/>
      <c r="I19" s="4" t="s">
        <v>83</v>
      </c>
    </row>
    <row r="20" spans="1:13" ht="20.399999999999999" x14ac:dyDescent="0.3">
      <c r="A20" s="7"/>
      <c r="B20" s="14"/>
      <c r="C20" s="4" t="s">
        <v>22</v>
      </c>
      <c r="D20" s="14"/>
      <c r="E20" s="4" t="s">
        <v>43</v>
      </c>
      <c r="F20" s="14"/>
      <c r="G20" s="4" t="s">
        <v>68</v>
      </c>
      <c r="H20" s="14"/>
      <c r="I20" s="4" t="s">
        <v>84</v>
      </c>
      <c r="J20">
        <f>B20*$B$3</f>
        <v>0</v>
      </c>
      <c r="K20">
        <f>D20*$D$3</f>
        <v>0</v>
      </c>
      <c r="L20">
        <f>F20*$F$3</f>
        <v>0</v>
      </c>
      <c r="M20">
        <f>H20*$H$3</f>
        <v>0</v>
      </c>
    </row>
    <row r="21" spans="1:13" ht="20.399999999999999" x14ac:dyDescent="0.3">
      <c r="A21" s="7"/>
      <c r="B21" s="14"/>
      <c r="C21" s="4" t="s">
        <v>23</v>
      </c>
      <c r="D21" s="14"/>
      <c r="E21" s="4" t="s">
        <v>44</v>
      </c>
      <c r="F21" s="14"/>
      <c r="G21" s="4" t="s">
        <v>69</v>
      </c>
      <c r="H21" s="14"/>
      <c r="I21" s="4" t="s">
        <v>85</v>
      </c>
    </row>
    <row r="22" spans="1:13" ht="22.8" x14ac:dyDescent="0.3">
      <c r="A22" s="7"/>
      <c r="B22" s="14"/>
      <c r="C22" s="4" t="s">
        <v>19</v>
      </c>
      <c r="D22" s="14">
        <v>1</v>
      </c>
      <c r="E22" s="4" t="s">
        <v>45</v>
      </c>
      <c r="F22" s="14"/>
      <c r="G22" s="4" t="s">
        <v>70</v>
      </c>
      <c r="H22" s="14"/>
      <c r="I22" s="4" t="s">
        <v>54</v>
      </c>
      <c r="J22">
        <f>B22*$B$3</f>
        <v>0</v>
      </c>
      <c r="K22">
        <f>D22*$D$3</f>
        <v>-0.4</v>
      </c>
      <c r="L22">
        <f>F22*$F$3</f>
        <v>0</v>
      </c>
      <c r="M22">
        <f>H22*$H$3</f>
        <v>0</v>
      </c>
    </row>
    <row r="23" spans="1:13" ht="22.2" thickBot="1" x14ac:dyDescent="0.35">
      <c r="A23" s="8"/>
      <c r="B23" s="15">
        <v>1</v>
      </c>
      <c r="C23" s="5"/>
      <c r="D23" s="15"/>
      <c r="E23" s="5" t="s">
        <v>30</v>
      </c>
      <c r="F23" s="15">
        <v>1</v>
      </c>
      <c r="G23" s="5" t="s">
        <v>50</v>
      </c>
      <c r="H23" s="19"/>
      <c r="I23" s="5" t="s">
        <v>55</v>
      </c>
      <c r="J23">
        <f>B23*$B$3</f>
        <v>0</v>
      </c>
      <c r="K23">
        <f>D23*$D$3</f>
        <v>0</v>
      </c>
      <c r="L23">
        <f>F23*$F$3</f>
        <v>-0.8</v>
      </c>
      <c r="M23">
        <f>H23*$H$3</f>
        <v>0</v>
      </c>
    </row>
    <row r="24" spans="1:13" ht="15.6" thickTop="1" thickBot="1" x14ac:dyDescent="0.35">
      <c r="B24" s="16" t="s">
        <v>86</v>
      </c>
      <c r="C24" s="2" t="s">
        <v>87</v>
      </c>
      <c r="E24" s="2"/>
      <c r="G24" s="2"/>
      <c r="H24" s="20">
        <v>0</v>
      </c>
      <c r="I24" s="18" t="s">
        <v>88</v>
      </c>
    </row>
    <row r="25" spans="1:13" ht="15" thickTop="1" x14ac:dyDescent="0.3">
      <c r="C25" s="2"/>
      <c r="E25" s="2"/>
      <c r="G25" s="2"/>
      <c r="I25" s="2"/>
    </row>
    <row r="26" spans="1:13" x14ac:dyDescent="0.3">
      <c r="C26" s="2"/>
      <c r="E26" s="2"/>
      <c r="G26" s="2"/>
      <c r="I26" s="2"/>
    </row>
    <row r="27" spans="1:13" x14ac:dyDescent="0.3">
      <c r="C27" s="2"/>
      <c r="E27" s="2"/>
      <c r="G27" s="2"/>
      <c r="I27" s="2"/>
    </row>
    <row r="28" spans="1:13" x14ac:dyDescent="0.3">
      <c r="C28" s="2"/>
      <c r="E28" s="2"/>
      <c r="G28" s="2"/>
      <c r="I28" s="2"/>
    </row>
    <row r="29" spans="1:13" x14ac:dyDescent="0.3">
      <c r="C29" s="2"/>
      <c r="E29" s="2"/>
      <c r="G29" s="2"/>
      <c r="I29" s="2"/>
    </row>
    <row r="30" spans="1:13" x14ac:dyDescent="0.3">
      <c r="C30" s="2"/>
      <c r="E30" s="2"/>
      <c r="G30" s="2"/>
      <c r="I30" s="2"/>
    </row>
    <row r="31" spans="1:13" x14ac:dyDescent="0.3">
      <c r="C31" s="1"/>
    </row>
    <row r="32" spans="1:13" x14ac:dyDescent="0.3">
      <c r="C32" s="1"/>
    </row>
    <row r="33" spans="3:3" x14ac:dyDescent="0.3">
      <c r="C33" s="1"/>
    </row>
    <row r="34" spans="3:3" x14ac:dyDescent="0.3">
      <c r="C34" s="1"/>
    </row>
  </sheetData>
  <mergeCells count="8">
    <mergeCell ref="A13:A17"/>
    <mergeCell ref="A18:A23"/>
    <mergeCell ref="B2:C2"/>
    <mergeCell ref="D2:E2"/>
    <mergeCell ref="F2:G2"/>
    <mergeCell ref="H2:I2"/>
    <mergeCell ref="A4:A7"/>
    <mergeCell ref="A8:A12"/>
  </mergeCells>
  <dataValidations disablePrompts="1" count="1">
    <dataValidation type="list" allowBlank="1" showInputMessage="1" showErrorMessage="1" sqref="C1" xr:uid="{7AD7DEB8-A07C-49B7-98AB-03761D81F045}">
      <formula1>"Shop Job, Hands-On"</formula1>
    </dataValidation>
  </dataValidations>
  <pageMargins left="0.4" right="0.4" top="0.75" bottom="0.4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Leigh</dc:creator>
  <cp:lastModifiedBy>Matthew Leigh</cp:lastModifiedBy>
  <cp:lastPrinted>2018-12-22T17:15:03Z</cp:lastPrinted>
  <dcterms:created xsi:type="dcterms:W3CDTF">2018-12-22T16:13:20Z</dcterms:created>
  <dcterms:modified xsi:type="dcterms:W3CDTF">2018-12-22T17:16:23Z</dcterms:modified>
</cp:coreProperties>
</file>